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doimspp.sharepoint.com/sites/GS-SPN-Pembroke-PSC/Shared Documents/Pembroke-PSC/new_engWSC/sir20205116_medalie_NWQN_qc/post-approval/build/QC4layout/"/>
    </mc:Choice>
  </mc:AlternateContent>
  <xr:revisionPtr revIDLastSave="0" documentId="8_{9B9B3F7F-1A19-4CD8-9CAE-63DD700C55CC}" xr6:coauthVersionLast="45" xr6:coauthVersionMax="45" xr10:uidLastSave="{00000000-0000-0000-0000-000000000000}"/>
  <bookViews>
    <workbookView xWindow="-108" yWindow="-108" windowWidth="23256" windowHeight="12576" tabRatio="823" xr2:uid="{00000000-000D-0000-FFFF-FFFF00000000}"/>
  </bookViews>
  <sheets>
    <sheet name="Table 1" sheetId="32" r:id="rId1"/>
    <sheet name="Table2" sheetId="29" r:id="rId2"/>
    <sheet name="Table 3" sheetId="33" r:id="rId3"/>
    <sheet name="Table 4" sheetId="37" r:id="rId4"/>
    <sheet name="Table 5" sheetId="34" r:id="rId5"/>
    <sheet name="Table 6" sheetId="35" r:id="rId6"/>
    <sheet name="Table 7" sheetId="40" r:id="rId7"/>
    <sheet name="Table 8" sheetId="38" r:id="rId8"/>
    <sheet name="Table 9" sheetId="39" r:id="rId9"/>
  </sheets>
  <definedNames>
    <definedName name="_xlnm._FilterDatabase" localSheetId="0" hidden="1">'Table 1'!$A$52:$Y$282</definedName>
    <definedName name="_xlnm._FilterDatabase" localSheetId="2" hidden="1">'Table 3'!$A$43:$W$269</definedName>
    <definedName name="_xlnm._FilterDatabase" localSheetId="4" hidden="1">'Table 5'!$A$52:$J$278</definedName>
    <definedName name="_xlnm._FilterDatabase" localSheetId="5" hidden="1">'Table 6'!$A$58:$O$197</definedName>
    <definedName name="_xlnm._FilterDatabase" localSheetId="8" hidden="1">'Table 9'!$A$4:$X$233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1" i="33" l="1"/>
  <c r="V38" i="33"/>
  <c r="V37" i="33"/>
  <c r="V36" i="33"/>
  <c r="W12" i="33"/>
  <c r="W13" i="33"/>
  <c r="W14" i="33"/>
  <c r="W15" i="33"/>
  <c r="W18" i="33"/>
  <c r="W6" i="33"/>
  <c r="V11" i="33"/>
  <c r="V10" i="33"/>
  <c r="V7" i="33"/>
  <c r="R72" i="33"/>
  <c r="R87" i="33"/>
  <c r="R92" i="33"/>
  <c r="R217" i="33"/>
  <c r="R264" i="33"/>
  <c r="R258" i="33"/>
  <c r="R248" i="33"/>
  <c r="R239" i="33"/>
  <c r="R234" i="33"/>
  <c r="R202" i="33"/>
  <c r="R155" i="33"/>
  <c r="R101" i="33"/>
  <c r="R79" i="33"/>
  <c r="R76" i="33"/>
  <c r="R67" i="33"/>
  <c r="R64" i="33"/>
  <c r="R55" i="33"/>
  <c r="R51" i="33"/>
  <c r="R45" i="33"/>
  <c r="S6" i="33"/>
  <c r="R18" i="33"/>
  <c r="R15" i="33"/>
  <c r="R14" i="33"/>
  <c r="R13" i="33"/>
  <c r="R12" i="33"/>
  <c r="R6" i="33"/>
  <c r="S12" i="33"/>
  <c r="S18" i="33"/>
  <c r="O264" i="33" l="1"/>
  <c r="O258" i="33"/>
  <c r="O248" i="33"/>
  <c r="O239" i="33"/>
  <c r="O234" i="33"/>
  <c r="O217" i="33"/>
  <c r="O202" i="33"/>
  <c r="O101" i="33"/>
  <c r="O92" i="33"/>
  <c r="O87" i="33"/>
  <c r="O76" i="33"/>
  <c r="O72" i="33"/>
  <c r="O67" i="33"/>
  <c r="O64" i="33"/>
  <c r="O55" i="33"/>
  <c r="O51" i="33"/>
  <c r="O45" i="33"/>
  <c r="O41" i="33"/>
  <c r="O11" i="33"/>
  <c r="H276" i="34" l="1"/>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0" i="34" l="1"/>
  <c r="H49" i="34"/>
  <c r="H48" i="34"/>
  <c r="H47" i="34"/>
  <c r="H46" i="34"/>
  <c r="H45" i="34"/>
  <c r="H44" i="34"/>
  <c r="H43" i="34"/>
  <c r="H42" i="34"/>
  <c r="H41" i="34"/>
  <c r="H40" i="34"/>
  <c r="H39" i="34"/>
  <c r="H38" i="34"/>
  <c r="H37" i="34"/>
  <c r="H36" i="34"/>
  <c r="H35" i="34"/>
  <c r="H34" i="34"/>
  <c r="H33" i="34"/>
  <c r="H32" i="34"/>
  <c r="W265" i="33" l="1"/>
  <c r="V217" i="33"/>
  <c r="W208" i="33"/>
  <c r="W207" i="33"/>
  <c r="W155" i="33"/>
  <c r="W136" i="33"/>
  <c r="W134" i="33"/>
  <c r="V131" i="33"/>
  <c r="W117" i="33"/>
  <c r="W107" i="33"/>
  <c r="V103" i="33"/>
  <c r="W100" i="33"/>
  <c r="V80" i="33"/>
  <c r="W79" i="33"/>
  <c r="W78" i="33"/>
  <c r="H64" i="33"/>
  <c r="H266" i="33"/>
  <c r="H265" i="33"/>
  <c r="H264" i="33"/>
  <c r="H263" i="33"/>
  <c r="H262" i="33"/>
  <c r="H261" i="33"/>
  <c r="H260" i="33"/>
  <c r="H259" i="33"/>
  <c r="H258" i="33"/>
  <c r="H257" i="33"/>
  <c r="H256" i="33"/>
  <c r="H255" i="33"/>
  <c r="H254" i="33"/>
  <c r="H253" i="33"/>
  <c r="H252" i="33"/>
  <c r="H251" i="33"/>
  <c r="H250" i="33"/>
  <c r="H249" i="33"/>
  <c r="H248" i="33"/>
  <c r="H247" i="33"/>
  <c r="H246" i="33"/>
  <c r="H245" i="33"/>
  <c r="H244" i="33"/>
  <c r="H243" i="33"/>
  <c r="H242" i="33"/>
  <c r="H241" i="33"/>
  <c r="H240" i="33"/>
  <c r="H239" i="33"/>
  <c r="H238" i="33"/>
  <c r="H237" i="33"/>
  <c r="H236" i="33"/>
  <c r="H235" i="33"/>
  <c r="H234" i="33"/>
  <c r="H233" i="33"/>
  <c r="H232" i="33"/>
  <c r="H231" i="33"/>
  <c r="H230" i="33"/>
  <c r="H229" i="33"/>
  <c r="H228" i="33"/>
  <c r="H227" i="33"/>
  <c r="H226" i="33"/>
  <c r="H225" i="33"/>
  <c r="H224" i="33"/>
  <c r="H223" i="33"/>
  <c r="H222" i="33"/>
  <c r="H221" i="33"/>
  <c r="H220" i="33"/>
  <c r="H219" i="33"/>
  <c r="H218" i="33"/>
  <c r="H217" i="33"/>
  <c r="H216" i="33"/>
  <c r="H215" i="33"/>
  <c r="H214" i="33"/>
  <c r="H213" i="33"/>
  <c r="H212" i="33"/>
  <c r="H211" i="33"/>
  <c r="H210" i="33"/>
  <c r="H209" i="33"/>
  <c r="H208" i="33"/>
  <c r="H207" i="33"/>
  <c r="H206" i="33"/>
  <c r="H205" i="33"/>
  <c r="H204" i="33"/>
  <c r="H203" i="33"/>
  <c r="H202" i="33"/>
  <c r="H201" i="33"/>
  <c r="H200" i="33"/>
  <c r="H199" i="33"/>
  <c r="H198" i="33"/>
  <c r="H197" i="33"/>
  <c r="H196" i="33"/>
  <c r="H195" i="33"/>
  <c r="H194" i="33"/>
  <c r="H193" i="33"/>
  <c r="H192" i="33"/>
  <c r="H191" i="33"/>
  <c r="H190" i="33"/>
  <c r="H189" i="33"/>
  <c r="H188" i="33"/>
  <c r="H187" i="33"/>
  <c r="H186" i="33"/>
  <c r="H185" i="33"/>
  <c r="H184" i="33"/>
  <c r="H183" i="33"/>
  <c r="H182" i="33"/>
  <c r="H181" i="33"/>
  <c r="H180" i="33"/>
  <c r="H179" i="33"/>
  <c r="H178" i="33"/>
  <c r="H177" i="33"/>
  <c r="H176" i="33"/>
  <c r="H175" i="33"/>
  <c r="H174" i="33"/>
  <c r="H173" i="33"/>
  <c r="H172" i="33"/>
  <c r="H171" i="33"/>
  <c r="H170" i="33"/>
  <c r="H169" i="33"/>
  <c r="H168" i="33"/>
  <c r="H167" i="33"/>
  <c r="H166" i="33"/>
  <c r="H165" i="33"/>
  <c r="H164" i="33"/>
  <c r="H163" i="33"/>
  <c r="H162" i="33"/>
  <c r="H161" i="33"/>
  <c r="H160" i="33"/>
  <c r="H159" i="33"/>
  <c r="H158" i="33"/>
  <c r="H157" i="33"/>
  <c r="H156" i="33"/>
  <c r="H155" i="33"/>
  <c r="H154" i="33"/>
  <c r="H153" i="33"/>
  <c r="H152" i="33"/>
  <c r="H151" i="33"/>
  <c r="H150" i="33"/>
  <c r="H149" i="33"/>
  <c r="H148" i="33"/>
  <c r="H147" i="33"/>
  <c r="H146" i="33"/>
  <c r="H145" i="33"/>
  <c r="H144" i="33"/>
  <c r="H143" i="33"/>
  <c r="H142" i="33"/>
  <c r="H141" i="33"/>
  <c r="H140" i="33"/>
  <c r="H139" i="33"/>
  <c r="H138" i="33"/>
  <c r="H137" i="33"/>
  <c r="H136" i="33"/>
  <c r="H135" i="33"/>
  <c r="H134" i="33"/>
  <c r="H133" i="33"/>
  <c r="H132" i="33"/>
  <c r="H131" i="33"/>
  <c r="H130" i="33"/>
  <c r="H129" i="33"/>
  <c r="H128" i="33"/>
  <c r="H127" i="33"/>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H96" i="33"/>
  <c r="H95" i="33"/>
  <c r="H94" i="33"/>
  <c r="H93" i="33"/>
  <c r="H92" i="33"/>
  <c r="H91" i="33"/>
  <c r="H90" i="33"/>
  <c r="H89" i="33"/>
  <c r="H88" i="33"/>
  <c r="H87" i="33"/>
  <c r="H86" i="33"/>
  <c r="H85" i="33"/>
  <c r="H84" i="33"/>
  <c r="H83" i="33"/>
  <c r="H82" i="33"/>
  <c r="H81" i="33"/>
  <c r="H80" i="33"/>
  <c r="H79" i="33"/>
  <c r="H78" i="33"/>
  <c r="H77" i="33"/>
  <c r="H76" i="33"/>
  <c r="H75" i="33"/>
  <c r="H74" i="33"/>
  <c r="H73" i="33"/>
  <c r="H72" i="33"/>
  <c r="H71" i="33"/>
  <c r="H70" i="33"/>
  <c r="H69" i="33"/>
  <c r="H68" i="33"/>
  <c r="H67" i="33"/>
  <c r="H66" i="33"/>
  <c r="H65" i="33"/>
  <c r="H63" i="33"/>
  <c r="H62" i="33"/>
  <c r="H61" i="33"/>
  <c r="H60" i="33"/>
  <c r="H59" i="33"/>
  <c r="H58" i="33"/>
  <c r="H57" i="33"/>
  <c r="H56" i="33"/>
  <c r="H55" i="33"/>
  <c r="H54" i="33"/>
  <c r="H53" i="33"/>
  <c r="H52" i="33"/>
  <c r="H51" i="33"/>
  <c r="H50" i="33"/>
  <c r="H49" i="33"/>
  <c r="H48" i="33"/>
  <c r="H47" i="33"/>
  <c r="H46" i="33"/>
  <c r="H45" i="33"/>
  <c r="H44" i="33"/>
  <c r="H43" i="33"/>
  <c r="H267" i="33"/>
  <c r="H20" i="34"/>
  <c r="H19" i="34"/>
  <c r="H22" i="34"/>
  <c r="H21" i="34"/>
  <c r="H18" i="34"/>
  <c r="H17" i="34"/>
  <c r="H16" i="34"/>
  <c r="H15" i="34"/>
  <c r="H14" i="34"/>
  <c r="H13" i="34"/>
  <c r="H11" i="34"/>
  <c r="H10" i="34"/>
  <c r="H9" i="34"/>
  <c r="H8" i="34"/>
  <c r="H18" i="33"/>
  <c r="H25" i="33"/>
  <c r="H24" i="33"/>
  <c r="H17" i="33"/>
  <c r="H23" i="33"/>
  <c r="H22" i="33"/>
  <c r="H21" i="33"/>
  <c r="H20" i="33"/>
  <c r="H16" i="33"/>
  <c r="H15" i="33"/>
  <c r="H14" i="33"/>
  <c r="H13" i="33"/>
  <c r="H12" i="33"/>
  <c r="H11" i="33"/>
  <c r="H10" i="33"/>
  <c r="H9" i="33"/>
  <c r="H8" i="33"/>
  <c r="H7" i="33"/>
  <c r="H6" i="33"/>
  <c r="W47" i="33" l="1"/>
  <c r="V47" i="33"/>
  <c r="V71" i="33"/>
  <c r="W71" i="33"/>
  <c r="V83" i="33"/>
  <c r="W83" i="33"/>
  <c r="W127" i="33"/>
  <c r="V127" i="33"/>
  <c r="W202" i="33"/>
  <c r="V202" i="33"/>
  <c r="W239" i="33"/>
  <c r="V239" i="33"/>
  <c r="W251" i="33"/>
  <c r="V251" i="33"/>
  <c r="W44" i="33"/>
  <c r="V44" i="33"/>
  <c r="W48" i="33"/>
  <c r="V48" i="33"/>
  <c r="W64" i="33"/>
  <c r="V64" i="33"/>
  <c r="W68" i="33"/>
  <c r="V68" i="33"/>
  <c r="W72" i="33"/>
  <c r="V72" i="33"/>
  <c r="V76" i="33"/>
  <c r="W76" i="33"/>
  <c r="W84" i="33"/>
  <c r="V84" i="33"/>
  <c r="W88" i="33"/>
  <c r="V88" i="33"/>
  <c r="W92" i="33"/>
  <c r="V92" i="33"/>
  <c r="W104" i="33"/>
  <c r="V104" i="33"/>
  <c r="W128" i="33"/>
  <c r="V128" i="33"/>
  <c r="W132" i="33"/>
  <c r="V132" i="33"/>
  <c r="V199" i="33"/>
  <c r="W199" i="33"/>
  <c r="V240" i="33"/>
  <c r="W240" i="33"/>
  <c r="V248" i="33"/>
  <c r="W248" i="33"/>
  <c r="V261" i="33"/>
  <c r="W261" i="33"/>
  <c r="V51" i="33"/>
  <c r="W51" i="33"/>
  <c r="W75" i="33"/>
  <c r="V75" i="33"/>
  <c r="V87" i="33"/>
  <c r="W87" i="33"/>
  <c r="V148" i="33"/>
  <c r="W148" i="33"/>
  <c r="V57" i="33"/>
  <c r="W57" i="33"/>
  <c r="V61" i="33"/>
  <c r="W61" i="33"/>
  <c r="V69" i="33"/>
  <c r="W69" i="33"/>
  <c r="W77" i="33"/>
  <c r="V77" i="33"/>
  <c r="W81" i="33"/>
  <c r="V81" i="33"/>
  <c r="W85" i="33"/>
  <c r="V85" i="33"/>
  <c r="W93" i="33"/>
  <c r="V93" i="33"/>
  <c r="W101" i="33"/>
  <c r="V101" i="33"/>
  <c r="V113" i="33"/>
  <c r="W113" i="33"/>
  <c r="V125" i="33"/>
  <c r="W125" i="33"/>
  <c r="W150" i="33"/>
  <c r="V150" i="33"/>
  <c r="W178" i="33"/>
  <c r="V178" i="33"/>
  <c r="W200" i="33"/>
  <c r="V200" i="33"/>
  <c r="V204" i="33"/>
  <c r="W204" i="33"/>
  <c r="V220" i="33"/>
  <c r="W220" i="33"/>
  <c r="W233" i="33"/>
  <c r="V233" i="33"/>
  <c r="W241" i="33"/>
  <c r="V241" i="33"/>
  <c r="W245" i="33"/>
  <c r="V245" i="33"/>
  <c r="W266" i="33"/>
  <c r="V266" i="33"/>
  <c r="W43" i="33"/>
  <c r="V43" i="33"/>
  <c r="W55" i="33"/>
  <c r="V55" i="33"/>
  <c r="V67" i="33"/>
  <c r="W67" i="33"/>
  <c r="V91" i="33"/>
  <c r="W91" i="33"/>
  <c r="V156" i="33"/>
  <c r="W156" i="33"/>
  <c r="W168" i="33"/>
  <c r="V168" i="33"/>
  <c r="W46" i="33"/>
  <c r="V46" i="33"/>
  <c r="W58" i="33"/>
  <c r="V58" i="33"/>
  <c r="W70" i="33"/>
  <c r="V70" i="33"/>
  <c r="V74" i="33"/>
  <c r="W74" i="33"/>
  <c r="W86" i="33"/>
  <c r="V86" i="33"/>
  <c r="V102" i="33"/>
  <c r="W102" i="33"/>
  <c r="W114" i="33"/>
  <c r="V114" i="33"/>
  <c r="W179" i="33"/>
  <c r="V179" i="33"/>
  <c r="W201" i="33"/>
  <c r="V201" i="33"/>
  <c r="W209" i="33"/>
  <c r="V209" i="33"/>
  <c r="V234" i="33"/>
  <c r="W234" i="33"/>
  <c r="V242" i="33"/>
  <c r="W242" i="33"/>
</calcChain>
</file>

<file path=xl/sharedStrings.xml><?xml version="1.0" encoding="utf-8"?>
<sst xmlns="http://schemas.openxmlformats.org/spreadsheetml/2006/main" count="15979" uniqueCount="1260">
  <si>
    <t>Parameter code</t>
  </si>
  <si>
    <t>Metolachlor</t>
  </si>
  <si>
    <t>Diazinon</t>
  </si>
  <si>
    <t>Oxyfluorfen</t>
  </si>
  <si>
    <t>Molinate</t>
  </si>
  <si>
    <t>Carbaryl</t>
  </si>
  <si>
    <t>Imazaquin</t>
  </si>
  <si>
    <t>Imazethapyr</t>
  </si>
  <si>
    <t>Propiconazole</t>
  </si>
  <si>
    <t>Flumetsulam</t>
  </si>
  <si>
    <t>Laboratory blanks</t>
  </si>
  <si>
    <t xml:space="preserve"> </t>
  </si>
  <si>
    <t>Sulfometuron-methyl</t>
  </si>
  <si>
    <t>Field blanks</t>
  </si>
  <si>
    <t>Field replicates</t>
  </si>
  <si>
    <t>Field matrix spikes</t>
  </si>
  <si>
    <t>Definition</t>
  </si>
  <si>
    <t>00608</t>
  </si>
  <si>
    <t>SHC02</t>
  </si>
  <si>
    <t>2430, 2431, 2432</t>
  </si>
  <si>
    <t>00613</t>
  </si>
  <si>
    <t>DZ001</t>
  </si>
  <si>
    <t>00623</t>
  </si>
  <si>
    <t>KJ002</t>
  </si>
  <si>
    <t>00625</t>
  </si>
  <si>
    <t>KJ008</t>
  </si>
  <si>
    <t>00631</t>
  </si>
  <si>
    <t>RED01</t>
  </si>
  <si>
    <t>2430, 2431</t>
  </si>
  <si>
    <t>RED02</t>
  </si>
  <si>
    <t>00665</t>
  </si>
  <si>
    <t>CL021</t>
  </si>
  <si>
    <t>2431, 2432</t>
  </si>
  <si>
    <t>KJ009</t>
  </si>
  <si>
    <t>00666</t>
  </si>
  <si>
    <t>CL020</t>
  </si>
  <si>
    <t>KJ005</t>
  </si>
  <si>
    <t>00671</t>
  </si>
  <si>
    <t>PHM01</t>
  </si>
  <si>
    <t>00681</t>
  </si>
  <si>
    <t>CMB15</t>
  </si>
  <si>
    <t>00688</t>
  </si>
  <si>
    <t>00127</t>
  </si>
  <si>
    <t>00689</t>
  </si>
  <si>
    <t>CAL06</t>
  </si>
  <si>
    <t>00691</t>
  </si>
  <si>
    <t>OX020</t>
  </si>
  <si>
    <t>00694</t>
  </si>
  <si>
    <t>COMB6</t>
  </si>
  <si>
    <t>49570</t>
  </si>
  <si>
    <t>COMB7</t>
  </si>
  <si>
    <t>50624</t>
  </si>
  <si>
    <t>UV006</t>
  </si>
  <si>
    <t>61726</t>
  </si>
  <si>
    <t>UV002</t>
  </si>
  <si>
    <t>62854</t>
  </si>
  <si>
    <t>CL063</t>
  </si>
  <si>
    <t>00403</t>
  </si>
  <si>
    <t>EL006</t>
  </si>
  <si>
    <t>998, 1201</t>
  </si>
  <si>
    <t>Calcium</t>
  </si>
  <si>
    <t>00915</t>
  </si>
  <si>
    <t>PLA11</t>
  </si>
  <si>
    <t>998, 1201, 2648</t>
  </si>
  <si>
    <t>Magnesium</t>
  </si>
  <si>
    <t>00925</t>
  </si>
  <si>
    <t>Sodium</t>
  </si>
  <si>
    <t>00930</t>
  </si>
  <si>
    <t>Potassium</t>
  </si>
  <si>
    <t>00935</t>
  </si>
  <si>
    <t>PLO03</t>
  </si>
  <si>
    <t>Chloride</t>
  </si>
  <si>
    <t>00940</t>
  </si>
  <si>
    <t>IC022</t>
  </si>
  <si>
    <t>Sulfate</t>
  </si>
  <si>
    <t>00945</t>
  </si>
  <si>
    <t>Fluoride</t>
  </si>
  <si>
    <t>00950</t>
  </si>
  <si>
    <t>IC003</t>
  </si>
  <si>
    <t>Silica</t>
  </si>
  <si>
    <t>00955</t>
  </si>
  <si>
    <t>Arsenic</t>
  </si>
  <si>
    <t>01000</t>
  </si>
  <si>
    <t>PLM10</t>
  </si>
  <si>
    <t>Boron</t>
  </si>
  <si>
    <t>01020</t>
  </si>
  <si>
    <t>PLM40</t>
  </si>
  <si>
    <t>Iron</t>
  </si>
  <si>
    <t>01046</t>
  </si>
  <si>
    <t>Strontium</t>
  </si>
  <si>
    <t>01080</t>
  </si>
  <si>
    <t>Vanadium</t>
  </si>
  <si>
    <t>01085</t>
  </si>
  <si>
    <t>Lithium</t>
  </si>
  <si>
    <t>01130</t>
  </si>
  <si>
    <t>Selenium</t>
  </si>
  <si>
    <t>01145</t>
  </si>
  <si>
    <t>29801</t>
  </si>
  <si>
    <t>TT040</t>
  </si>
  <si>
    <t>Turbidity</t>
  </si>
  <si>
    <t>63676</t>
  </si>
  <si>
    <t>TS098</t>
  </si>
  <si>
    <t>70300</t>
  </si>
  <si>
    <t>ROE10</t>
  </si>
  <si>
    <t>90095</t>
  </si>
  <si>
    <t>WHT03</t>
  </si>
  <si>
    <t>99872</t>
  </si>
  <si>
    <t>TBD01</t>
  </si>
  <si>
    <t>Chlorsulfuron</t>
  </si>
  <si>
    <t>61678</t>
  </si>
  <si>
    <t>LCM60</t>
  </si>
  <si>
    <t>61679</t>
  </si>
  <si>
    <t>Halosulfuron-methyl</t>
  </si>
  <si>
    <t>61680</t>
  </si>
  <si>
    <t>61682</t>
  </si>
  <si>
    <t>61683</t>
  </si>
  <si>
    <t>Nicosulfuron</t>
  </si>
  <si>
    <t>61685</t>
  </si>
  <si>
    <t>Prosulfuron</t>
  </si>
  <si>
    <t>61687</t>
  </si>
  <si>
    <t>Alachlor</t>
  </si>
  <si>
    <t>65064</t>
  </si>
  <si>
    <t>Atrazine</t>
  </si>
  <si>
    <t>65065</t>
  </si>
  <si>
    <t>Azinphos-methyl</t>
  </si>
  <si>
    <t>65066</t>
  </si>
  <si>
    <t>Bifenthrin</t>
  </si>
  <si>
    <t>65067</t>
  </si>
  <si>
    <t>Butylate</t>
  </si>
  <si>
    <t>65068</t>
  </si>
  <si>
    <t>65069</t>
  </si>
  <si>
    <t>Carbofuran</t>
  </si>
  <si>
    <t>65070</t>
  </si>
  <si>
    <t>Chlorpyrifos</t>
  </si>
  <si>
    <t>65072</t>
  </si>
  <si>
    <t>65078</t>
  </si>
  <si>
    <t>EPTC</t>
  </si>
  <si>
    <t>65080</t>
  </si>
  <si>
    <t>Fonofos</t>
  </si>
  <si>
    <t>65084</t>
  </si>
  <si>
    <t>Hexazinone</t>
  </si>
  <si>
    <t>65085</t>
  </si>
  <si>
    <t>Malathion</t>
  </si>
  <si>
    <t>65087</t>
  </si>
  <si>
    <t>Methidathion</t>
  </si>
  <si>
    <t>65088</t>
  </si>
  <si>
    <t>65090</t>
  </si>
  <si>
    <t>65091</t>
  </si>
  <si>
    <t>65093</t>
  </si>
  <si>
    <t>Pendimethalin</t>
  </si>
  <si>
    <t>65098</t>
  </si>
  <si>
    <t>Piperonyl butoxide</t>
  </si>
  <si>
    <t>65102</t>
  </si>
  <si>
    <t>Prometryn</t>
  </si>
  <si>
    <t>65103</t>
  </si>
  <si>
    <t>Simazine</t>
  </si>
  <si>
    <t>65105</t>
  </si>
  <si>
    <t>Thiobencarb</t>
  </si>
  <si>
    <t>65107</t>
  </si>
  <si>
    <t>Azoxystrobin</t>
  </si>
  <si>
    <t>66589</t>
  </si>
  <si>
    <t>Cyanazine</t>
  </si>
  <si>
    <t>66592</t>
  </si>
  <si>
    <t>Dimethoate</t>
  </si>
  <si>
    <t>66596</t>
  </si>
  <si>
    <t>Diuron</t>
  </si>
  <si>
    <t>66598</t>
  </si>
  <si>
    <t>Fipronil</t>
  </si>
  <si>
    <t>66604</t>
  </si>
  <si>
    <t>Desulfinylfipronil</t>
  </si>
  <si>
    <t>66607</t>
  </si>
  <si>
    <t>Fipronil sulfide</t>
  </si>
  <si>
    <t>66610</t>
  </si>
  <si>
    <t>Fipronil sulfone</t>
  </si>
  <si>
    <t>66613</t>
  </si>
  <si>
    <t>Metconazole</t>
  </si>
  <si>
    <t>66620</t>
  </si>
  <si>
    <t>Myclobutanil</t>
  </si>
  <si>
    <t>66632</t>
  </si>
  <si>
    <t>Propanil</t>
  </si>
  <si>
    <t>66641</t>
  </si>
  <si>
    <t>66643</t>
  </si>
  <si>
    <t>Pyraclostrobin</t>
  </si>
  <si>
    <t>66646</t>
  </si>
  <si>
    <t>Tebuconazole</t>
  </si>
  <si>
    <t>66649</t>
  </si>
  <si>
    <t>Terbuthylazine</t>
  </si>
  <si>
    <t>66651</t>
  </si>
  <si>
    <t>Tetraconazole</t>
  </si>
  <si>
    <t>66654</t>
  </si>
  <si>
    <t>Trifloxystrobin</t>
  </si>
  <si>
    <t>66660</t>
  </si>
  <si>
    <t>Disulfoton</t>
  </si>
  <si>
    <t>67595</t>
  </si>
  <si>
    <t>Kresoxim-methyl</t>
  </si>
  <si>
    <t>67670</t>
  </si>
  <si>
    <t>Norflurazon</t>
  </si>
  <si>
    <t>67685</t>
  </si>
  <si>
    <t>Prometon</t>
  </si>
  <si>
    <t>67702</t>
  </si>
  <si>
    <t>Propyzamide</t>
  </si>
  <si>
    <t>67706</t>
  </si>
  <si>
    <t>Azinphos-methyl oxon</t>
  </si>
  <si>
    <t>68211</t>
  </si>
  <si>
    <t>Chlorpyrifos oxon</t>
  </si>
  <si>
    <t>68216</t>
  </si>
  <si>
    <t>68226</t>
  </si>
  <si>
    <t>68231</t>
  </si>
  <si>
    <t>Diazinon oxon</t>
  </si>
  <si>
    <t>68236</t>
  </si>
  <si>
    <t>Malaoxon</t>
  </si>
  <si>
    <t>68240</t>
  </si>
  <si>
    <t>4-Hydroxychlorothalonil</t>
  </si>
  <si>
    <t>68336</t>
  </si>
  <si>
    <t>Imidacloprid</t>
  </si>
  <si>
    <t>68426</t>
  </si>
  <si>
    <t>Metalaxyl</t>
  </si>
  <si>
    <t>68437</t>
  </si>
  <si>
    <t>68498</t>
  </si>
  <si>
    <t>68500</t>
  </si>
  <si>
    <t>2-Aminobenzimidazole</t>
  </si>
  <si>
    <t>68502</t>
  </si>
  <si>
    <t>68503</t>
  </si>
  <si>
    <t>2-Isopropyl-6-methyl-4-pyrimidinol</t>
  </si>
  <si>
    <t>68505</t>
  </si>
  <si>
    <t>3-Hydroxycarbofuran</t>
  </si>
  <si>
    <t>68508</t>
  </si>
  <si>
    <t>4-(Hydroxymethyl)pendimethalin</t>
  </si>
  <si>
    <t>68511</t>
  </si>
  <si>
    <t>4-Chlorobenzylmethyl sulfoxide</t>
  </si>
  <si>
    <t>68514</t>
  </si>
  <si>
    <t>4-Hydroxy molinate</t>
  </si>
  <si>
    <t>68515</t>
  </si>
  <si>
    <t>4-Hydroxyhexazinone A</t>
  </si>
  <si>
    <t>68517</t>
  </si>
  <si>
    <t>Acephate</t>
  </si>
  <si>
    <t>68519</t>
  </si>
  <si>
    <t>Acetochlor</t>
  </si>
  <si>
    <t>68520</t>
  </si>
  <si>
    <t>2-Chloro-N-(2-ethyl-6-methylphenyl)acetamide</t>
  </si>
  <si>
    <t>68521</t>
  </si>
  <si>
    <t>Acetochlor oxanilic acid</t>
  </si>
  <si>
    <t>68522</t>
  </si>
  <si>
    <t>Acetochlor sulfonic acid</t>
  </si>
  <si>
    <t>68523</t>
  </si>
  <si>
    <t>Acetochlor sulfynilacetic acid</t>
  </si>
  <si>
    <t>68524</t>
  </si>
  <si>
    <t>68525</t>
  </si>
  <si>
    <t>Alachlor oxanilic acid</t>
  </si>
  <si>
    <t>68526</t>
  </si>
  <si>
    <t>Alachlor sulfynilacetic acid</t>
  </si>
  <si>
    <t>68527</t>
  </si>
  <si>
    <t>Aldicarb</t>
  </si>
  <si>
    <t>68528</t>
  </si>
  <si>
    <t>Aldicarb sulfone</t>
  </si>
  <si>
    <t>68529</t>
  </si>
  <si>
    <t>Aldicarb sulfoxide</t>
  </si>
  <si>
    <t>68530</t>
  </si>
  <si>
    <t>Ametryn</t>
  </si>
  <si>
    <t>68533</t>
  </si>
  <si>
    <t>Asulam</t>
  </si>
  <si>
    <t>68536</t>
  </si>
  <si>
    <t>Bentazone</t>
  </si>
  <si>
    <t>68538</t>
  </si>
  <si>
    <t>Bromacil</t>
  </si>
  <si>
    <t>68542</t>
  </si>
  <si>
    <t>Bromoxynil</t>
  </si>
  <si>
    <t>68543</t>
  </si>
  <si>
    <t>Butralin</t>
  </si>
  <si>
    <t>68545</t>
  </si>
  <si>
    <t>68547</t>
  </si>
  <si>
    <t>Carbendazim</t>
  </si>
  <si>
    <t>68548</t>
  </si>
  <si>
    <t>Carboxy molinate</t>
  </si>
  <si>
    <t>68549</t>
  </si>
  <si>
    <t>68550</t>
  </si>
  <si>
    <t>Chlorosulfonamide acid</t>
  </si>
  <si>
    <t>68551</t>
  </si>
  <si>
    <t>68552</t>
  </si>
  <si>
    <t>68553</t>
  </si>
  <si>
    <t>Dacthal monoacid</t>
  </si>
  <si>
    <t>68560</t>
  </si>
  <si>
    <t>Dechlorofipronil</t>
  </si>
  <si>
    <t>68561</t>
  </si>
  <si>
    <t>Dechlorometolachlor</t>
  </si>
  <si>
    <t>68562</t>
  </si>
  <si>
    <t>Deiodo flubendiamide</t>
  </si>
  <si>
    <t>68563</t>
  </si>
  <si>
    <t>Deisopropyl prometryn</t>
  </si>
  <si>
    <t>68564</t>
  </si>
  <si>
    <t>Demethyl hexazinone B</t>
  </si>
  <si>
    <t>68566</t>
  </si>
  <si>
    <t>Demethyl norflurazon</t>
  </si>
  <si>
    <t>68567</t>
  </si>
  <si>
    <t>Desamino metribuzin</t>
  </si>
  <si>
    <t>68568</t>
  </si>
  <si>
    <t>Desamino-diketo metribuzin</t>
  </si>
  <si>
    <t>68569</t>
  </si>
  <si>
    <t>Desulfinylfipronil amide</t>
  </si>
  <si>
    <t>68570</t>
  </si>
  <si>
    <t>Dicamba</t>
  </si>
  <si>
    <t>68571</t>
  </si>
  <si>
    <t>Dichlorvos</t>
  </si>
  <si>
    <t>68572</t>
  </si>
  <si>
    <t>Dicrotophos</t>
  </si>
  <si>
    <t>68573</t>
  </si>
  <si>
    <t>Didemethyl hexazinone F</t>
  </si>
  <si>
    <t>68574</t>
  </si>
  <si>
    <t>Tebuthiuron TP 104</t>
  </si>
  <si>
    <t>68575</t>
  </si>
  <si>
    <t>Diflubenzuron</t>
  </si>
  <si>
    <t>68576</t>
  </si>
  <si>
    <t>Diflufenzopyr</t>
  </si>
  <si>
    <t>68577</t>
  </si>
  <si>
    <t>Diketonitrile-isoxaflutole</t>
  </si>
  <si>
    <t>68578</t>
  </si>
  <si>
    <t>Dimethenamid</t>
  </si>
  <si>
    <t>68580</t>
  </si>
  <si>
    <t>Dimethenamid oxanilic acid</t>
  </si>
  <si>
    <t>68581</t>
  </si>
  <si>
    <t>Dimethenamid sulfonic acid</t>
  </si>
  <si>
    <t>68582</t>
  </si>
  <si>
    <t>Dimethenamid SAA</t>
  </si>
  <si>
    <t>68583</t>
  </si>
  <si>
    <t>Disulfoton oxon</t>
  </si>
  <si>
    <t>68586</t>
  </si>
  <si>
    <t>Disulfoton oxon sulfoxide</t>
  </si>
  <si>
    <t>68587</t>
  </si>
  <si>
    <t>Disulfoton oxon sulfone</t>
  </si>
  <si>
    <t>68588</t>
  </si>
  <si>
    <t>Disulfoton sulfone</t>
  </si>
  <si>
    <t>68589</t>
  </si>
  <si>
    <t>Disulfoton sulfoxide</t>
  </si>
  <si>
    <t>68590</t>
  </si>
  <si>
    <t>Demethyl fluometuron</t>
  </si>
  <si>
    <t>68591</t>
  </si>
  <si>
    <t>EPTC degradate R248722</t>
  </si>
  <si>
    <t>68594</t>
  </si>
  <si>
    <t>2-[(2-Ethyl-6-methylphenyl)amino]-1-propanol</t>
  </si>
  <si>
    <t>68595</t>
  </si>
  <si>
    <t>Ethoprophos</t>
  </si>
  <si>
    <t>68596</t>
  </si>
  <si>
    <t>68597</t>
  </si>
  <si>
    <t>Etoxazole</t>
  </si>
  <si>
    <t>68598</t>
  </si>
  <si>
    <t>Fenamiphos</t>
  </si>
  <si>
    <t>68599</t>
  </si>
  <si>
    <t>Fenamiphos sulfone</t>
  </si>
  <si>
    <t>68600</t>
  </si>
  <si>
    <t>Fenamiphos sulfoxide</t>
  </si>
  <si>
    <t>68601</t>
  </si>
  <si>
    <t>Fenbutatin oxide</t>
  </si>
  <si>
    <t>68602</t>
  </si>
  <si>
    <t>Fentin</t>
  </si>
  <si>
    <t>68603</t>
  </si>
  <si>
    <t>Fipronil amide</t>
  </si>
  <si>
    <t>68604</t>
  </si>
  <si>
    <t>Fipronil sulfonate</t>
  </si>
  <si>
    <t>68605</t>
  </si>
  <si>
    <t>Flubendiamide</t>
  </si>
  <si>
    <t>68606</t>
  </si>
  <si>
    <t>Fluometuron</t>
  </si>
  <si>
    <t>68608</t>
  </si>
  <si>
    <t>2-(1-Hydroxyethyl)-6-methylaniline</t>
  </si>
  <si>
    <t>68611</t>
  </si>
  <si>
    <t>Hexazinone Transformation Product C</t>
  </si>
  <si>
    <t>68612</t>
  </si>
  <si>
    <t>Hexazinone Transformation Product D</t>
  </si>
  <si>
    <t>68613</t>
  </si>
  <si>
    <t>Hexazinone Transformation Product E</t>
  </si>
  <si>
    <t>68614</t>
  </si>
  <si>
    <t>Hydroxyacetochlor</t>
  </si>
  <si>
    <t>68615</t>
  </si>
  <si>
    <t>Hydroxyalachlor</t>
  </si>
  <si>
    <t>68616</t>
  </si>
  <si>
    <t>Hydroxy monodemethyl fluometuron</t>
  </si>
  <si>
    <t>68617</t>
  </si>
  <si>
    <t>Hydroxydiazinon</t>
  </si>
  <si>
    <t>68618</t>
  </si>
  <si>
    <t>Hydroxy didemethyl fluometuron</t>
  </si>
  <si>
    <t>68619</t>
  </si>
  <si>
    <t>Hydroxyfluometuron</t>
  </si>
  <si>
    <t>68620</t>
  </si>
  <si>
    <t>Tebuthiuron TP 109</t>
  </si>
  <si>
    <t>68621</t>
  </si>
  <si>
    <t>Hydroxymetolachlor</t>
  </si>
  <si>
    <t>68622</t>
  </si>
  <si>
    <t>Hydroxyphthalazinone</t>
  </si>
  <si>
    <t>68623</t>
  </si>
  <si>
    <t>Hydroxysimazine</t>
  </si>
  <si>
    <t>68624</t>
  </si>
  <si>
    <t>Imazamox</t>
  </si>
  <si>
    <t>68625</t>
  </si>
  <si>
    <t>Indoxacarb</t>
  </si>
  <si>
    <t>68627</t>
  </si>
  <si>
    <t>Isoxaflutole</t>
  </si>
  <si>
    <t>68632</t>
  </si>
  <si>
    <t>Isoxaflutole acid metabolite RPA 203328</t>
  </si>
  <si>
    <t>68633</t>
  </si>
  <si>
    <t>Lactofen</t>
  </si>
  <si>
    <t>68638</t>
  </si>
  <si>
    <t>Linuron</t>
  </si>
  <si>
    <t>68639</t>
  </si>
  <si>
    <t>MCPA</t>
  </si>
  <si>
    <t>68641</t>
  </si>
  <si>
    <t>Methamidophos</t>
  </si>
  <si>
    <t>68644</t>
  </si>
  <si>
    <t>Methomyl</t>
  </si>
  <si>
    <t>68645</t>
  </si>
  <si>
    <t>Methomyl oxime</t>
  </si>
  <si>
    <t>68646</t>
  </si>
  <si>
    <t>Methoxyfenozide</t>
  </si>
  <si>
    <t>68647</t>
  </si>
  <si>
    <t>Methyl paraoxon</t>
  </si>
  <si>
    <t>68648</t>
  </si>
  <si>
    <t>Metolachlor hydroxy morpholinone</t>
  </si>
  <si>
    <t>68649</t>
  </si>
  <si>
    <t>Metolachlor oxanilic acid</t>
  </si>
  <si>
    <t>68650</t>
  </si>
  <si>
    <t>Metolachlor sulfonic acid</t>
  </si>
  <si>
    <t>68651</t>
  </si>
  <si>
    <t>Metribuzin</t>
  </si>
  <si>
    <t>68652</t>
  </si>
  <si>
    <t>Metribuzin DK</t>
  </si>
  <si>
    <t>68653</t>
  </si>
  <si>
    <t>Naled</t>
  </si>
  <si>
    <t>68654</t>
  </si>
  <si>
    <t>Novaluron</t>
  </si>
  <si>
    <t>68655</t>
  </si>
  <si>
    <t>68656</t>
  </si>
  <si>
    <t>68657</t>
  </si>
  <si>
    <t>68658</t>
  </si>
  <si>
    <t>68659</t>
  </si>
  <si>
    <t>68660</t>
  </si>
  <si>
    <t>Omethoate (Dimethoate oxon)</t>
  </si>
  <si>
    <t>68661</t>
  </si>
  <si>
    <t>Orthosulfamuron</t>
  </si>
  <si>
    <t>68662</t>
  </si>
  <si>
    <t>Oryzalin</t>
  </si>
  <si>
    <t>68663</t>
  </si>
  <si>
    <t>Oxamyl</t>
  </si>
  <si>
    <t>68664</t>
  </si>
  <si>
    <t>Oxamyl oxime</t>
  </si>
  <si>
    <t>68665</t>
  </si>
  <si>
    <t>Paraoxon</t>
  </si>
  <si>
    <t>68666</t>
  </si>
  <si>
    <t>Phorate</t>
  </si>
  <si>
    <t>68668</t>
  </si>
  <si>
    <t>Phorate oxon</t>
  </si>
  <si>
    <t>68669</t>
  </si>
  <si>
    <t>Phorate oxon sulfone</t>
  </si>
  <si>
    <t>68670</t>
  </si>
  <si>
    <t>Phorate oxon sulfoxide</t>
  </si>
  <si>
    <t>68671</t>
  </si>
  <si>
    <t>Phorate sulfone</t>
  </si>
  <si>
    <t>68672</t>
  </si>
  <si>
    <t>Phorate sulfoxide</t>
  </si>
  <si>
    <t>68673</t>
  </si>
  <si>
    <t>Phthalazinone</t>
  </si>
  <si>
    <t>68675</t>
  </si>
  <si>
    <t>Profenofos</t>
  </si>
  <si>
    <t>68676</t>
  </si>
  <si>
    <t>Propargite</t>
  </si>
  <si>
    <t>68677</t>
  </si>
  <si>
    <t>Propazine</t>
  </si>
  <si>
    <t>68678</t>
  </si>
  <si>
    <t>Propoxur</t>
  </si>
  <si>
    <t>68679</t>
  </si>
  <si>
    <t>Pyridaben</t>
  </si>
  <si>
    <t>68682</t>
  </si>
  <si>
    <t>Pyriproxyfen</t>
  </si>
  <si>
    <t>68683</t>
  </si>
  <si>
    <t>68684</t>
  </si>
  <si>
    <t>68685</t>
  </si>
  <si>
    <t>Siduron</t>
  </si>
  <si>
    <t>68686</t>
  </si>
  <si>
    <t>Sulfentrazone</t>
  </si>
  <si>
    <t>68687</t>
  </si>
  <si>
    <t>68688</t>
  </si>
  <si>
    <t>Sulfosulfuron</t>
  </si>
  <si>
    <t>68689</t>
  </si>
  <si>
    <t>Sulfosulfuron ethyl sulfone</t>
  </si>
  <si>
    <t>68690</t>
  </si>
  <si>
    <t>68691</t>
  </si>
  <si>
    <t>Tebufenozide</t>
  </si>
  <si>
    <t>68692</t>
  </si>
  <si>
    <t>Tebupirimphos</t>
  </si>
  <si>
    <t>68693</t>
  </si>
  <si>
    <t>Tebupirimfos oxon</t>
  </si>
  <si>
    <t>68694</t>
  </si>
  <si>
    <t>Tebuthiuron</t>
  </si>
  <si>
    <t>68695</t>
  </si>
  <si>
    <t>Tebuthiuron TP el108</t>
  </si>
  <si>
    <t>68696</t>
  </si>
  <si>
    <t>Tebuthiuron TP 109 (OH)</t>
  </si>
  <si>
    <t>68697</t>
  </si>
  <si>
    <t>Terbacil</t>
  </si>
  <si>
    <t>68698</t>
  </si>
  <si>
    <t>Terbufos</t>
  </si>
  <si>
    <t>68699</t>
  </si>
  <si>
    <t>Terbufos oxon</t>
  </si>
  <si>
    <t>68700</t>
  </si>
  <si>
    <t>Terbufos oxon sulfone</t>
  </si>
  <si>
    <t>68701</t>
  </si>
  <si>
    <t>Terbufos oxon sulfoxide</t>
  </si>
  <si>
    <t>68702</t>
  </si>
  <si>
    <t>Terbufos sulfone</t>
  </si>
  <si>
    <t>68703</t>
  </si>
  <si>
    <t>Terbufos sulfoxide</t>
  </si>
  <si>
    <t>68704</t>
  </si>
  <si>
    <t>trans-Permethrin</t>
  </si>
  <si>
    <t>68708</t>
  </si>
  <si>
    <t>Triallate</t>
  </si>
  <si>
    <t>68710</t>
  </si>
  <si>
    <t>Tribufos</t>
  </si>
  <si>
    <t>68711</t>
  </si>
  <si>
    <t>Triclopyr</t>
  </si>
  <si>
    <t>68712</t>
  </si>
  <si>
    <t>Hexazinone Transformation Product G</t>
  </si>
  <si>
    <t>68713</t>
  </si>
  <si>
    <t>Tebuthiuron Transformation Product 106</t>
  </si>
  <si>
    <t>68714</t>
  </si>
  <si>
    <t>68769</t>
  </si>
  <si>
    <t>Alachlor sulfonic acid</t>
  </si>
  <si>
    <t>68871</t>
  </si>
  <si>
    <t>Chlorimuron-ethyl</t>
  </si>
  <si>
    <t>68872</t>
  </si>
  <si>
    <t>3-Phenoxybenzoic acid</t>
  </si>
  <si>
    <t>68873</t>
  </si>
  <si>
    <t>Particulate nitrogen</t>
  </si>
  <si>
    <t>Total particulate carbon</t>
  </si>
  <si>
    <t>Laboratory alkalinity</t>
  </si>
  <si>
    <t>Total dissolved solids</t>
  </si>
  <si>
    <t>Laboratory specific conductance</t>
  </si>
  <si>
    <t>Laboratory pH</t>
  </si>
  <si>
    <t>Quality-control dataset</t>
  </si>
  <si>
    <t>Method</t>
  </si>
  <si>
    <t>Number of samples</t>
  </si>
  <si>
    <t>Surface water</t>
  </si>
  <si>
    <t>Detections in field blanks</t>
  </si>
  <si>
    <t>Total nitrogen</t>
  </si>
  <si>
    <t>na</t>
  </si>
  <si>
    <t>Field blank</t>
  </si>
  <si>
    <t>80154</t>
  </si>
  <si>
    <t>SED09</t>
  </si>
  <si>
    <t>SED10</t>
  </si>
  <si>
    <t>SED16</t>
  </si>
  <si>
    <t>00408</t>
  </si>
  <si>
    <t>EL017</t>
  </si>
  <si>
    <t>39087</t>
  </si>
  <si>
    <t>TT086</t>
  </si>
  <si>
    <t>WHT05</t>
  </si>
  <si>
    <t>2,4-D</t>
  </si>
  <si>
    <t>&lt;1000</t>
  </si>
  <si>
    <t>&gt;1000</t>
  </si>
  <si>
    <t>&lt;8</t>
  </si>
  <si>
    <t>&gt;8</t>
  </si>
  <si>
    <t>&lt;60</t>
  </si>
  <si>
    <t>&gt;60</t>
  </si>
  <si>
    <t>&lt;25</t>
  </si>
  <si>
    <t>&gt;25</t>
  </si>
  <si>
    <t>&lt;500</t>
  </si>
  <si>
    <t>&gt;500</t>
  </si>
  <si>
    <t>&lt;200</t>
  </si>
  <si>
    <t>&gt;200</t>
  </si>
  <si>
    <t>&lt;1200</t>
  </si>
  <si>
    <t>&gt;1200</t>
  </si>
  <si>
    <t>&lt;300</t>
  </si>
  <si>
    <t>&gt;300</t>
  </si>
  <si>
    <t>&lt;50</t>
  </si>
  <si>
    <t>&gt;50</t>
  </si>
  <si>
    <t>&lt;20</t>
  </si>
  <si>
    <t>&gt;20</t>
  </si>
  <si>
    <t>&lt;40</t>
  </si>
  <si>
    <t>&gt;40</t>
  </si>
  <si>
    <t>&lt;30</t>
  </si>
  <si>
    <t>&gt;30</t>
  </si>
  <si>
    <t>&lt;5</t>
  </si>
  <si>
    <t>&gt;5</t>
  </si>
  <si>
    <t>&lt;3</t>
  </si>
  <si>
    <t>&gt;3</t>
  </si>
  <si>
    <t>&lt;2</t>
  </si>
  <si>
    <t>&gt;2</t>
  </si>
  <si>
    <t>&lt;80</t>
  </si>
  <si>
    <t>&gt;80</t>
  </si>
  <si>
    <t>&lt;100</t>
  </si>
  <si>
    <t>&gt;100</t>
  </si>
  <si>
    <t>&lt;250</t>
  </si>
  <si>
    <t>&gt;250</t>
  </si>
  <si>
    <t>Isoxaflutole acid metabolite RPA</t>
  </si>
  <si>
    <t>&lt;12</t>
  </si>
  <si>
    <t>&gt;12</t>
  </si>
  <si>
    <t>&lt;10</t>
  </si>
  <si>
    <t>&gt;10</t>
  </si>
  <si>
    <t>&lt;4</t>
  </si>
  <si>
    <t>&gt;4</t>
  </si>
  <si>
    <t>Dissolved organic carbon</t>
  </si>
  <si>
    <t>Total particulate inorganic carbon</t>
  </si>
  <si>
    <t>Particulate organic carbon</t>
  </si>
  <si>
    <t>Dissolved inorganic carbon</t>
  </si>
  <si>
    <t>UV absorbance, 254 nm</t>
  </si>
  <si>
    <t>UV absorbance, 280 nm</t>
  </si>
  <si>
    <t>Slope is constant</t>
  </si>
  <si>
    <t>Slope has a breakpoint</t>
  </si>
  <si>
    <t>Tebuthiuron TP 108</t>
  </si>
  <si>
    <t>Citation</t>
  </si>
  <si>
    <t>Compound group</t>
  </si>
  <si>
    <t>Wieben, 2019</t>
  </si>
  <si>
    <t>Pesticides</t>
  </si>
  <si>
    <t>Evaluation of variability in detections</t>
  </si>
  <si>
    <t>&lt;0.25</t>
  </si>
  <si>
    <t>&gt;0.25</t>
  </si>
  <si>
    <t>&lt;0.3</t>
  </si>
  <si>
    <t>&gt;0.3</t>
  </si>
  <si>
    <t>&lt;0.15</t>
  </si>
  <si>
    <t>&gt;0.15</t>
  </si>
  <si>
    <t>&lt;0.4</t>
  </si>
  <si>
    <t>&gt;0.4</t>
  </si>
  <si>
    <t>&lt;0.2</t>
  </si>
  <si>
    <t>&gt;0.2</t>
  </si>
  <si>
    <t>&lt;1</t>
  </si>
  <si>
    <t>&gt;1</t>
  </si>
  <si>
    <t>&lt;150</t>
  </si>
  <si>
    <t>&gt;150</t>
  </si>
  <si>
    <t>HHBP-NC</t>
  </si>
  <si>
    <t>MCL</t>
  </si>
  <si>
    <t>HBSL-NC</t>
  </si>
  <si>
    <t>HBSL-C</t>
  </si>
  <si>
    <t>HHBP-C</t>
  </si>
  <si>
    <t>Used to assess</t>
  </si>
  <si>
    <t>Contamination bias</t>
  </si>
  <si>
    <t>Variability</t>
  </si>
  <si>
    <t>Bias and variability</t>
  </si>
  <si>
    <t>nd</t>
  </si>
  <si>
    <t>MCL
SMCL</t>
  </si>
  <si>
    <t>mg/L</t>
  </si>
  <si>
    <t>ng/L</t>
  </si>
  <si>
    <t>Units</t>
  </si>
  <si>
    <t xml:space="preserve">Minimum  </t>
  </si>
  <si>
    <t>1st percentile</t>
  </si>
  <si>
    <t>Total particulate nitrogen</t>
  </si>
  <si>
    <t>Type</t>
  </si>
  <si>
    <t>AVP</t>
  </si>
  <si>
    <t>AF, AI</t>
  </si>
  <si>
    <t>ANVP</t>
  </si>
  <si>
    <t>AI</t>
  </si>
  <si>
    <t xml:space="preserve">AF  </t>
  </si>
  <si>
    <t>Acute aquatic-life criterion</t>
  </si>
  <si>
    <t>4
2</t>
  </si>
  <si>
    <t>Percent of field blank with a detected result</t>
  </si>
  <si>
    <t>Human-health benchmark (HHB)</t>
  </si>
  <si>
    <t>Concentration</t>
  </si>
  <si>
    <r>
      <t>Boron</t>
    </r>
    <r>
      <rPr>
        <vertAlign val="superscript"/>
        <sz val="10"/>
        <color theme="1"/>
        <rFont val="Times New Roman"/>
        <family val="1"/>
      </rPr>
      <t>2</t>
    </r>
  </si>
  <si>
    <r>
      <rPr>
        <sz val="10"/>
        <color theme="1"/>
        <rFont val="Calibri"/>
        <family val="2"/>
      </rPr>
      <t>µ</t>
    </r>
    <r>
      <rPr>
        <sz val="10"/>
        <color theme="1"/>
        <rFont val="Times New Roman"/>
        <family val="1"/>
      </rPr>
      <t>g/L</t>
    </r>
  </si>
  <si>
    <r>
      <t>Fluoride</t>
    </r>
    <r>
      <rPr>
        <vertAlign val="superscript"/>
        <sz val="10"/>
        <color theme="1"/>
        <rFont val="Times New Roman"/>
        <family val="1"/>
      </rPr>
      <t>1,2</t>
    </r>
  </si>
  <si>
    <t>3,4-Dichlorophenylurea</t>
  </si>
  <si>
    <t>64902-72-3</t>
  </si>
  <si>
    <t>Herbicide</t>
  </si>
  <si>
    <t>98967-40-9</t>
  </si>
  <si>
    <t>100784-20-1</t>
  </si>
  <si>
    <t>81335-37-7</t>
  </si>
  <si>
    <t>81335-77-5</t>
  </si>
  <si>
    <t>111991-09-4</t>
  </si>
  <si>
    <t>94125-34-5</t>
  </si>
  <si>
    <t>15972-60-8</t>
  </si>
  <si>
    <t>1912-24-9</t>
  </si>
  <si>
    <t>86-50-0</t>
  </si>
  <si>
    <t>Insecticide</t>
  </si>
  <si>
    <t>82657-04-3</t>
  </si>
  <si>
    <t>2008-41-5</t>
  </si>
  <si>
    <t>63-25-2</t>
  </si>
  <si>
    <t>1563-66-2</t>
  </si>
  <si>
    <t>2921-88-2</t>
  </si>
  <si>
    <t>333-41-5</t>
  </si>
  <si>
    <t>759-94-4</t>
  </si>
  <si>
    <t>944-22-9</t>
  </si>
  <si>
    <t>51235-04-2</t>
  </si>
  <si>
    <t>121-75-5</t>
  </si>
  <si>
    <t>950-37-8</t>
  </si>
  <si>
    <t>51218-45-2</t>
  </si>
  <si>
    <t>2212-67-1</t>
  </si>
  <si>
    <t>42874-03-3</t>
  </si>
  <si>
    <t>40487-42-1</t>
  </si>
  <si>
    <t>51-03-6</t>
  </si>
  <si>
    <t>7287-19-6</t>
  </si>
  <si>
    <t>122-34-9</t>
  </si>
  <si>
    <t>28249-77-6</t>
  </si>
  <si>
    <t>131860-33-8</t>
  </si>
  <si>
    <t>Fungicide</t>
  </si>
  <si>
    <t>21725-46-2</t>
  </si>
  <si>
    <t>60-51-5</t>
  </si>
  <si>
    <t>330-54-1</t>
  </si>
  <si>
    <t>120068-37-3</t>
  </si>
  <si>
    <t>205650-65-3</t>
  </si>
  <si>
    <t>Degradate</t>
  </si>
  <si>
    <t>120067-83-6</t>
  </si>
  <si>
    <t>120068-36-2</t>
  </si>
  <si>
    <t>125116-23-6</t>
  </si>
  <si>
    <t>88671-89-0</t>
  </si>
  <si>
    <t>709-98-8</t>
  </si>
  <si>
    <t>60207-90-1</t>
  </si>
  <si>
    <t>175013-18-0</t>
  </si>
  <si>
    <t>107534-96-3</t>
  </si>
  <si>
    <t>5915-41-3</t>
  </si>
  <si>
    <t>112281-77-3</t>
  </si>
  <si>
    <t>141517-21-7</t>
  </si>
  <si>
    <t>298-04-4</t>
  </si>
  <si>
    <t>143390-89-0</t>
  </si>
  <si>
    <t>27314-13-2</t>
  </si>
  <si>
    <t>1610-18-0</t>
  </si>
  <si>
    <t>23950-58-5</t>
  </si>
  <si>
    <t>961-22-8</t>
  </si>
  <si>
    <t>5598-15-2</t>
  </si>
  <si>
    <t xml:space="preserve"> 2327-02-8</t>
  </si>
  <si>
    <t>3567-62-2</t>
  </si>
  <si>
    <t>962-58-3</t>
  </si>
  <si>
    <t>1634-78-2</t>
  </si>
  <si>
    <t>28343-61-5</t>
  </si>
  <si>
    <t>138261-41-3</t>
  </si>
  <si>
    <t>57837-19-1</t>
  </si>
  <si>
    <t>116421-29-5</t>
  </si>
  <si>
    <t>94-75-7</t>
  </si>
  <si>
    <t>934-32-7</t>
  </si>
  <si>
    <t>30391-89-0</t>
  </si>
  <si>
    <t>2814-20-2</t>
  </si>
  <si>
    <t>16655-82-6</t>
  </si>
  <si>
    <t>56750-76-6</t>
  </si>
  <si>
    <t>66747-12-4</t>
  </si>
  <si>
    <t>72576-13-7</t>
  </si>
  <si>
    <t>30560-19-1</t>
  </si>
  <si>
    <t>34256-82-1</t>
  </si>
  <si>
    <t>32428-71-0</t>
  </si>
  <si>
    <t>194992-44-4</t>
  </si>
  <si>
    <t>187022-11-3</t>
  </si>
  <si>
    <t>6967-29-9</t>
  </si>
  <si>
    <t>171262-17-2</t>
  </si>
  <si>
    <t>494847-39-1</t>
  </si>
  <si>
    <t>116-06-3</t>
  </si>
  <si>
    <t>1646-88-4</t>
  </si>
  <si>
    <t>1646-87-3</t>
  </si>
  <si>
    <t>834-12-8</t>
  </si>
  <si>
    <t>3337-71-1</t>
  </si>
  <si>
    <t>25057-89-0</t>
  </si>
  <si>
    <t>314-40-9</t>
  </si>
  <si>
    <t>1689-84-5</t>
  </si>
  <si>
    <t>33629-47-9</t>
  </si>
  <si>
    <t>3397-62-4</t>
  </si>
  <si>
    <t>10605-21-7</t>
  </si>
  <si>
    <t>66747-13-5</t>
  </si>
  <si>
    <t>1007-28-9</t>
  </si>
  <si>
    <t>130-45-0</t>
  </si>
  <si>
    <t>6190-65-4</t>
  </si>
  <si>
    <t>68127-59-3</t>
  </si>
  <si>
    <t>887-54-7</t>
  </si>
  <si>
    <t>126605-22-9</t>
  </si>
  <si>
    <t>4147-57-3</t>
  </si>
  <si>
    <t>56611-54-2</t>
  </si>
  <si>
    <t>23576-24-1</t>
  </si>
  <si>
    <t>35045-02-4</t>
  </si>
  <si>
    <t>52236-30-3</t>
  </si>
  <si>
    <t>1918-00-9</t>
  </si>
  <si>
    <t>62-73-7</t>
  </si>
  <si>
    <t>141-66-2</t>
  </si>
  <si>
    <t>35367-38-5</t>
  </si>
  <si>
    <t>109293-97-2</t>
  </si>
  <si>
    <t>143701-75-1</t>
  </si>
  <si>
    <t>87674-68-8</t>
  </si>
  <si>
    <t>205939-58-8</t>
  </si>
  <si>
    <t>126-75-0</t>
  </si>
  <si>
    <t>2496-92-6</t>
  </si>
  <si>
    <t>2496-91-5</t>
  </si>
  <si>
    <t>2497-06-5</t>
  </si>
  <si>
    <t>2497-07-6</t>
  </si>
  <si>
    <t>3032-40-4</t>
  </si>
  <si>
    <t>61520-53-4</t>
  </si>
  <si>
    <t>13194-48-4</t>
  </si>
  <si>
    <t>76960-87-7</t>
  </si>
  <si>
    <t>153233-91-1</t>
  </si>
  <si>
    <t>22224-92-6</t>
  </si>
  <si>
    <t>31972-44-8</t>
  </si>
  <si>
    <t>31972-43-7</t>
  </si>
  <si>
    <t>13356-08-6</t>
  </si>
  <si>
    <t>668-34-8</t>
  </si>
  <si>
    <t>209248-72-6</t>
  </si>
  <si>
    <t>272451-65-7</t>
  </si>
  <si>
    <t>2164-17-2</t>
  </si>
  <si>
    <t>196611-19-5</t>
  </si>
  <si>
    <t>72585-88-7</t>
  </si>
  <si>
    <t>30243-77-7</t>
  </si>
  <si>
    <t>72576-14-8</t>
  </si>
  <si>
    <t>60090-47-3</t>
  </si>
  <si>
    <t>56681-55-1</t>
  </si>
  <si>
    <t>29820-16-4</t>
  </si>
  <si>
    <t>cga236431</t>
  </si>
  <si>
    <t>59962-54-8</t>
  </si>
  <si>
    <t>131068-72-9</t>
  </si>
  <si>
    <t>2599-11-3</t>
  </si>
  <si>
    <t>114311-32-9</t>
  </si>
  <si>
    <t>173584-44-6</t>
  </si>
  <si>
    <t>141112-29-0</t>
  </si>
  <si>
    <t>142994-06-7</t>
  </si>
  <si>
    <t>77501-63-4</t>
  </si>
  <si>
    <t>330-55-2</t>
  </si>
  <si>
    <t>94-74-6</t>
  </si>
  <si>
    <t>10265-92-6</t>
  </si>
  <si>
    <t>16752-77-5</t>
  </si>
  <si>
    <t>13749-94-5</t>
  </si>
  <si>
    <t>161050-58-4</t>
  </si>
  <si>
    <t>950-35-6</t>
  </si>
  <si>
    <t>61520-54-5</t>
  </si>
  <si>
    <t>152019-73-3</t>
  </si>
  <si>
    <t>171118-09-5</t>
  </si>
  <si>
    <t>21087-64-9</t>
  </si>
  <si>
    <t>56507-37-0</t>
  </si>
  <si>
    <t>300-76-5</t>
  </si>
  <si>
    <t>116714-46-6</t>
  </si>
  <si>
    <t>7313-54-4</t>
  </si>
  <si>
    <t>76936-72-6</t>
  </si>
  <si>
    <t>31110-62-0</t>
  </si>
  <si>
    <t>19988-24-0</t>
  </si>
  <si>
    <t>2163-68-0</t>
  </si>
  <si>
    <t>1113-02-6</t>
  </si>
  <si>
    <t>213464-77-8</t>
  </si>
  <si>
    <t>19044-88-3</t>
  </si>
  <si>
    <t>23135-22-0</t>
  </si>
  <si>
    <t>30558-43-1</t>
  </si>
  <si>
    <t>311-45-5</t>
  </si>
  <si>
    <t>298-02-2</t>
  </si>
  <si>
    <t>2600-69-3</t>
  </si>
  <si>
    <t>2588-06-9</t>
  </si>
  <si>
    <t>2588-05-8</t>
  </si>
  <si>
    <t>2588-04-7</t>
  </si>
  <si>
    <t>2588-03-6</t>
  </si>
  <si>
    <t>41198-08-7</t>
  </si>
  <si>
    <t>2312-35-8</t>
  </si>
  <si>
    <t>139-40-2</t>
  </si>
  <si>
    <t>114-26-1</t>
  </si>
  <si>
    <t>96489-71-3</t>
  </si>
  <si>
    <t>95737-68-1</t>
  </si>
  <si>
    <t>152019-74-4</t>
  </si>
  <si>
    <t>140939-17-9</t>
  </si>
  <si>
    <t>1982-49-6</t>
  </si>
  <si>
    <t>122836-35-5</t>
  </si>
  <si>
    <t>74222-97-2</t>
  </si>
  <si>
    <t>141776-32-1</t>
  </si>
  <si>
    <t>65600-62-6</t>
  </si>
  <si>
    <t>112410-23-8</t>
  </si>
  <si>
    <t>96182-53-5</t>
  </si>
  <si>
    <t>34014-18-1</t>
  </si>
  <si>
    <t>39222-73-6</t>
  </si>
  <si>
    <t>5902-51-2</t>
  </si>
  <si>
    <t>13071-79-9</t>
  </si>
  <si>
    <t>56070-14-5</t>
  </si>
  <si>
    <t>56070-15-6</t>
  </si>
  <si>
    <t>56165-57-2</t>
  </si>
  <si>
    <t>56070-16-7</t>
  </si>
  <si>
    <t>10548-10-4</t>
  </si>
  <si>
    <t>61949-77-7</t>
  </si>
  <si>
    <t>2303-17-5</t>
  </si>
  <si>
    <t>78-48-8</t>
  </si>
  <si>
    <t>55335-06-3</t>
  </si>
  <si>
    <t>61949-76-6</t>
  </si>
  <si>
    <t>142363-53-9</t>
  </si>
  <si>
    <t>90982-32-4</t>
  </si>
  <si>
    <t>3739-38-6</t>
  </si>
  <si>
    <t>Date</t>
  </si>
  <si>
    <t>ltmdl</t>
  </si>
  <si>
    <t>mdl</t>
  </si>
  <si>
    <t>mrl</t>
  </si>
  <si>
    <t>pH</t>
  </si>
  <si>
    <t>dlblk</t>
  </si>
  <si>
    <t>dldqc</t>
  </si>
  <si>
    <t>ltmdl/dldqc/dlblk</t>
  </si>
  <si>
    <t>rldqc</t>
  </si>
  <si>
    <t>irl/rldqc</t>
  </si>
  <si>
    <t>irl</t>
  </si>
  <si>
    <t>ltmdl/dldqc</t>
  </si>
  <si>
    <t>Pesticide</t>
  </si>
  <si>
    <t>Ammonia, as nitrogen, dissolved</t>
  </si>
  <si>
    <t>Nitrite, as nitrogen, dissolved</t>
  </si>
  <si>
    <t>Orthophosphate as phosphorus, dissolved</t>
  </si>
  <si>
    <t>Ammonia plus organic nitrogen, as nitrogen</t>
  </si>
  <si>
    <t>Ultraviolet absorbance at 254 nanometers</t>
  </si>
  <si>
    <t>Ultraviolet absorbance at 280 nanometers</t>
  </si>
  <si>
    <t>Total nitrogen digested by alkaline persulfate</t>
  </si>
  <si>
    <t>Particulate inorganic carbon</t>
  </si>
  <si>
    <r>
      <t>Particulate organic carbon</t>
    </r>
    <r>
      <rPr>
        <vertAlign val="superscript"/>
        <sz val="10"/>
        <color theme="1"/>
        <rFont val="Times New Roman"/>
        <family val="1"/>
      </rPr>
      <t>2</t>
    </r>
  </si>
  <si>
    <r>
      <t>Total particulate carbon</t>
    </r>
    <r>
      <rPr>
        <vertAlign val="superscript"/>
        <sz val="10"/>
        <color theme="1"/>
        <rFont val="Times New Roman"/>
        <family val="1"/>
      </rPr>
      <t>2</t>
    </r>
  </si>
  <si>
    <t>Compound</t>
  </si>
  <si>
    <t>µg/L</t>
  </si>
  <si>
    <r>
      <t>Dissolved organic carbon</t>
    </r>
    <r>
      <rPr>
        <vertAlign val="superscript"/>
        <sz val="10"/>
        <color theme="1"/>
        <rFont val="Times New Roman"/>
        <family val="1"/>
      </rPr>
      <t>1</t>
    </r>
  </si>
  <si>
    <r>
      <t>Total particulate inorganic carbon</t>
    </r>
    <r>
      <rPr>
        <vertAlign val="superscript"/>
        <sz val="10"/>
        <color theme="1"/>
        <rFont val="Times New Roman"/>
        <family val="1"/>
      </rPr>
      <t>1</t>
    </r>
  </si>
  <si>
    <r>
      <t>Particulate organic carbon</t>
    </r>
    <r>
      <rPr>
        <vertAlign val="superscript"/>
        <sz val="10"/>
        <color theme="1"/>
        <rFont val="Times New Roman"/>
        <family val="1"/>
      </rPr>
      <t>1</t>
    </r>
  </si>
  <si>
    <r>
      <t>Dissolved inorganic carbon</t>
    </r>
    <r>
      <rPr>
        <vertAlign val="superscript"/>
        <sz val="10"/>
        <color theme="1"/>
        <rFont val="Times New Roman"/>
        <family val="1"/>
      </rPr>
      <t>1</t>
    </r>
  </si>
  <si>
    <r>
      <t>Total particulate carbon</t>
    </r>
    <r>
      <rPr>
        <vertAlign val="superscript"/>
        <sz val="10"/>
        <color theme="1"/>
        <rFont val="Times New Roman"/>
        <family val="1"/>
      </rPr>
      <t>1</t>
    </r>
  </si>
  <si>
    <t>2,3,3-trichloro-2-propene-1-sulfonic acid (TCPSA)</t>
  </si>
  <si>
    <t>Deisopropylatrazine</t>
  </si>
  <si>
    <t>2-Chloro-2,6-diethylacetanilide</t>
  </si>
  <si>
    <t>Source-solution blanks</t>
  </si>
  <si>
    <t>&lt;70</t>
  </si>
  <si>
    <t>&gt;70</t>
  </si>
  <si>
    <t>&lt;0.06</t>
  </si>
  <si>
    <t>&gt;0.06</t>
  </si>
  <si>
    <t>&lt;0.1</t>
  </si>
  <si>
    <t>&gt;0.1</t>
  </si>
  <si>
    <t>Concentration range</t>
  </si>
  <si>
    <t>&gt;75</t>
  </si>
  <si>
    <t>&lt;700</t>
  </si>
  <si>
    <t>&gt;700</t>
  </si>
  <si>
    <t>&lt;75</t>
  </si>
  <si>
    <t>&lt;15</t>
  </si>
  <si>
    <t>&gt;15</t>
  </si>
  <si>
    <t>&lt;6</t>
  </si>
  <si>
    <t>&gt;6</t>
  </si>
  <si>
    <t>NTU</t>
  </si>
  <si>
    <t>NTRU</t>
  </si>
  <si>
    <t>pH units</t>
  </si>
  <si>
    <t>CI</t>
  </si>
  <si>
    <t>CF</t>
  </si>
  <si>
    <t>Is maximum DL &lt; lowest aquatic-life benchmark?</t>
  </si>
  <si>
    <t>Is maximum RL &lt; lowest aquatic-life benchmark?</t>
  </si>
  <si>
    <t>Minimum</t>
  </si>
  <si>
    <t>25th percentile</t>
  </si>
  <si>
    <t>Median</t>
  </si>
  <si>
    <t>75th percentile</t>
  </si>
  <si>
    <t>Maximum</t>
  </si>
  <si>
    <t>Standard deviation</t>
  </si>
  <si>
    <t>Relative standard deviation</t>
  </si>
  <si>
    <t>F-pseudosigma</t>
  </si>
  <si>
    <t>Pronamide</t>
  </si>
  <si>
    <t>Pyrimidinol</t>
  </si>
  <si>
    <t>Bentazon</t>
  </si>
  <si>
    <t>Deethylatrazine</t>
  </si>
  <si>
    <t>Chlorthal-monomethyl</t>
  </si>
  <si>
    <t>Desiodo flubendiamide</t>
  </si>
  <si>
    <t>Metribuzin desamino</t>
  </si>
  <si>
    <t>Metribuzin desamino-diketo</t>
  </si>
  <si>
    <t>Hexazinone Transformation Product F</t>
  </si>
  <si>
    <t>Tebuthiuron Transformation Product 104</t>
  </si>
  <si>
    <t>Diketonitrile isoxaflutole</t>
  </si>
  <si>
    <t>Dimethenamid sulfynilacetic acid</t>
  </si>
  <si>
    <t>EPTC R248722</t>
  </si>
  <si>
    <t>2-(2-ethyl-6-methyl-phenyl)amino-1-propanol</t>
  </si>
  <si>
    <t>Ethoprop</t>
  </si>
  <si>
    <t>2-(1-hydroxyethyl)-6-methylaniline (HEMA)</t>
  </si>
  <si>
    <t>Hydroxy mono demethyl fluometuron</t>
  </si>
  <si>
    <t>Hydroxytebuthiuron</t>
  </si>
  <si>
    <t>Isoxaflutole acid RPA 203328</t>
  </si>
  <si>
    <t>Paraoxon-methyl</t>
  </si>
  <si>
    <t>Metribuzin diketo</t>
  </si>
  <si>
    <t>2-Hydroxyatrazine</t>
  </si>
  <si>
    <t>Dimethoate oxon</t>
  </si>
  <si>
    <t>Tebupirimfos</t>
  </si>
  <si>
    <t>Tebuthiuron Transformation Product 108</t>
  </si>
  <si>
    <t>Tebuthiuron Transformation Product 109 (OH)</t>
  </si>
  <si>
    <t>Maximum concentration of field blank as a fraction of HHB</t>
  </si>
  <si>
    <t>Time period, water year</t>
  </si>
  <si>
    <t>2013–17</t>
  </si>
  <si>
    <t>2013–15</t>
  </si>
  <si>
    <t>2016–17</t>
  </si>
  <si>
    <t>Mean</t>
  </si>
  <si>
    <t>Benchmark (lowest of HHB or ALB in table 3), ng/L</t>
  </si>
  <si>
    <t>Type of benchmark</t>
  </si>
  <si>
    <t>Water years potentially affected by contamination bias</t>
  </si>
  <si>
    <t>Evidence of potential for substantial recovery bias (and direction of bias)</t>
  </si>
  <si>
    <t>Water years potentially affected by recovery bias</t>
  </si>
  <si>
    <t>Evidence of potential for overall high variability</t>
  </si>
  <si>
    <t>None</t>
  </si>
  <si>
    <t>FRi</t>
  </si>
  <si>
    <t>E</t>
  </si>
  <si>
    <t>LB</t>
  </si>
  <si>
    <t>FRc</t>
  </si>
  <si>
    <t>LB, BS</t>
  </si>
  <si>
    <t>LS</t>
  </si>
  <si>
    <t>Data quality objective(s)</t>
  </si>
  <si>
    <t>Objective(s)</t>
  </si>
  <si>
    <t>Years and compounds with this potential bias are identified in this report</t>
  </si>
  <si>
    <t>Laboratory spikes</t>
  </si>
  <si>
    <t>Pesticide or degradate</t>
  </si>
  <si>
    <t>Min EPA criterion</t>
  </si>
  <si>
    <t>Bexfield and others, 2020a</t>
  </si>
  <si>
    <t>Major ions and trace elements</t>
  </si>
  <si>
    <t>Nutrients, carbon, and sediment</t>
  </si>
  <si>
    <t>FMS (High)</t>
  </si>
  <si>
    <t>FMS (Low)</t>
  </si>
  <si>
    <r>
      <t>FMS (High)</t>
    </r>
    <r>
      <rPr>
        <vertAlign val="superscript"/>
        <sz val="10"/>
        <rFont val="Times New Roman"/>
        <family val="1"/>
      </rPr>
      <t>3</t>
    </r>
  </si>
  <si>
    <r>
      <t>FMS (Low)</t>
    </r>
    <r>
      <rPr>
        <vertAlign val="superscript"/>
        <sz val="10"/>
        <rFont val="Times New Roman"/>
        <family val="1"/>
      </rPr>
      <t>3</t>
    </r>
  </si>
  <si>
    <t>Shoda and others, 2017a</t>
  </si>
  <si>
    <t>Shoda and others, 2017b</t>
  </si>
  <si>
    <t>Detection level</t>
  </si>
  <si>
    <t>Reporting level</t>
  </si>
  <si>
    <t>Violations of data quality objectives</t>
  </si>
  <si>
    <t>Two or more environmental samples taken at the same time in the same location. They are intended to estimate sampling variability and are brought through all steps of the analytical procedure in an identical manner.</t>
  </si>
  <si>
    <t>Nutrients, carbon, major ions, trace elements, pesticides</t>
  </si>
  <si>
    <t>Nutrients, carbon, major ions, trace elements, sediment, pesticides</t>
  </si>
  <si>
    <t>Blind blanks</t>
  </si>
  <si>
    <t>Blind spikes</t>
  </si>
  <si>
    <t>A third party reagent spike sample submitted to the National Water Quality Laboratory by Quality Systems Branch for which the identity of the sample, as well as the concentration of the individual components within the sample, are unknown to the analyst.</t>
  </si>
  <si>
    <t>Method performance bias and variability (spiked);
Contamination bias (unspiked)</t>
  </si>
  <si>
    <t>Suspended sediment</t>
  </si>
  <si>
    <t>Detected surface-water results, concentration</t>
  </si>
  <si>
    <t>Maximum field blank</t>
  </si>
  <si>
    <t>Maximum field blank as a fraction of ALB</t>
  </si>
  <si>
    <t>First percentile SW result as a fraction of HHB</t>
  </si>
  <si>
    <t>First percentile SW result as a fraction of ALB</t>
  </si>
  <si>
    <t>Years with contamination bias as indicated by field blanks</t>
  </si>
  <si>
    <t>0.034 in 2013; 0.06 other</t>
  </si>
  <si>
    <t>Field alkalinity</t>
  </si>
  <si>
    <t>2-Chloro-2', 6'-diethylacetanilide</t>
  </si>
  <si>
    <r>
      <t>CAL06</t>
    </r>
    <r>
      <rPr>
        <vertAlign val="superscript"/>
        <sz val="10"/>
        <color theme="1"/>
        <rFont val="Times New Roman"/>
        <family val="1"/>
      </rPr>
      <t>1</t>
    </r>
  </si>
  <si>
    <t>0.01 minimum</t>
  </si>
  <si>
    <t>0.12 minimum</t>
  </si>
  <si>
    <t>AF</t>
  </si>
  <si>
    <t>E (2016)</t>
  </si>
  <si>
    <t>Mean standard deviation for undivided dataset</t>
  </si>
  <si>
    <t>LS, BS, FRc</t>
  </si>
  <si>
    <t>FRi, FRc</t>
  </si>
  <si>
    <t>Mean standard deviation for low mean concentrations</t>
  </si>
  <si>
    <t>Mean relative standard deviation for high mean concentrations</t>
  </si>
  <si>
    <t>Later date range, if applicable</t>
  </si>
  <si>
    <t>4</t>
  </si>
  <si>
    <t>0.00375</t>
  </si>
  <si>
    <t>7664-41-7</t>
  </si>
  <si>
    <t>14797-65-0</t>
  </si>
  <si>
    <t>17778-88-0</t>
  </si>
  <si>
    <t>7723-14-0</t>
  </si>
  <si>
    <t>14265-44-2</t>
  </si>
  <si>
    <t>7440-70-2</t>
  </si>
  <si>
    <t>7439-95-4</t>
  </si>
  <si>
    <t>7440-23-5</t>
  </si>
  <si>
    <t>16887-00-6</t>
  </si>
  <si>
    <t>14808-79-8</t>
  </si>
  <si>
    <t>16984-48-8</t>
  </si>
  <si>
    <t>7631-86-9</t>
  </si>
  <si>
    <t>7440-38-2</t>
  </si>
  <si>
    <t>7440-42-8</t>
  </si>
  <si>
    <t>7439-89-6</t>
  </si>
  <si>
    <t>7440-24-6</t>
  </si>
  <si>
    <t>7440-62-2</t>
  </si>
  <si>
    <t>7439-93-2</t>
  </si>
  <si>
    <t>7782-49-2</t>
  </si>
  <si>
    <t>471-34-1</t>
  </si>
  <si>
    <t>Full or earlier date range</t>
  </si>
  <si>
    <t>Data repository</t>
  </si>
  <si>
    <t>Samples prepared by adding a known concentration of a target analyte to an aliquot of a specific homogenized environmental sample for which an independent estimate of the target analyte concentration is available. The matrix spike is accompanied by an independent analysis of the unspiked aliquot of the environmental sample. Field matrix spikes are used to determine the effect of the matrix on a method’s recovery efficiency.</t>
  </si>
  <si>
    <t>Evidence of potential for contamination bias</t>
  </si>
  <si>
    <t xml:space="preserve">Type  </t>
  </si>
  <si>
    <t>Benchmark</t>
  </si>
  <si>
    <t>Total phosphorus, as phosphorus</t>
  </si>
  <si>
    <t>Total Kjeldahl nitrogen (TKN), as nitrogen</t>
  </si>
  <si>
    <t>u/cm</t>
  </si>
  <si>
    <t>A third party blank sample submitted to the National Water Quality Laboratory by Quality Systems Branch for which the identity as a QC sample is unknown to the analyst.</t>
  </si>
  <si>
    <t>Within sets, results are flagged with a qualifier code in NWIS when the set spike associated with the sample did not pass criteria for control limits.</t>
  </si>
  <si>
    <t>Not applicable to pesticides because data were not available during the period covered in this report. Data for inorganics were not evaluated in this report.</t>
  </si>
  <si>
    <t>Field blanks are laboratory prepared water free of analytes of interest that are exposed in the field and laboratory to all sampling equipment and conditions that normally are associated with the collection, processing, and analysis of environmental samples.</t>
  </si>
  <si>
    <t>Inorganic blank or organic blank water (IBW or OBW) certified to be free of analytes of interest used as source water for field blanks. Used to confirm that blank water used for QC blanks is free of analytes of interest.</t>
  </si>
  <si>
    <t>Laboratory blanks are laboratory prepared water free of analytes of interest that are used to assess possible contamination for environmental samples during preparation, processing, and instrument analysis. This dataset includes batch blanks (also called instrument blanks) and set blanks (also called method, reagent, or preparation blanks). A set is a sequence of environmental and QC samples that are prepared and typically run together. A batch is one or more sets run in sequence.</t>
  </si>
  <si>
    <t>Samples prepared by adding a known concentration of a target analyte to a synthetic matrix for which an independent estimate of the target analyte concentration is available. The synthetic matrix usually is the same as the method blank, for example, organic-free water or sodium sulfate. Laboratory spikes are used to determine the method’s recovery efficiency without influence of the sample matrix.</t>
  </si>
  <si>
    <t>Pesticides (this analysis is not available in this report for other compound groups)</t>
  </si>
  <si>
    <t>Pesticides (other compound groups are available upon request by labhelp@usgs.gov)</t>
  </si>
  <si>
    <t>MSD, in mg/L</t>
  </si>
  <si>
    <t>RSD, in percent</t>
  </si>
  <si>
    <t>—</t>
  </si>
  <si>
    <t>20141001–20171001</t>
  </si>
  <si>
    <t>20161001–20171001</t>
  </si>
  <si>
    <t>20131001–20171001</t>
  </si>
  <si>
    <t>20161116–20170930</t>
  </si>
  <si>
    <t>20131001–20170930</t>
  </si>
  <si>
    <t>20141001–20170930</t>
  </si>
  <si>
    <t>20161001–20170930</t>
  </si>
  <si>
    <t>20160101–20180930</t>
  </si>
  <si>
    <t>µS/cm</t>
  </si>
  <si>
    <t>20111001–20140930</t>
  </si>
  <si>
    <t>20111001–20160930</t>
  </si>
  <si>
    <t>20111003–20140930</t>
  </si>
  <si>
    <t>20111001–20130930</t>
  </si>
  <si>
    <t>20170306–20171001</t>
  </si>
  <si>
    <t>20111001–20171001</t>
  </si>
  <si>
    <t>20120813–20171001</t>
  </si>
  <si>
    <t>20120319–20171001</t>
  </si>
  <si>
    <t>20010515–20170930</t>
  </si>
  <si>
    <t>20111001–20170930</t>
  </si>
  <si>
    <t>20101001–20161115</t>
  </si>
  <si>
    <t>20111001–20161115</t>
  </si>
  <si>
    <t>20130309–20170930</t>
  </si>
  <si>
    <t>20121001–20130930</t>
  </si>
  <si>
    <t>20121001–20161115</t>
  </si>
  <si>
    <t>20101001–20170930</t>
  </si>
  <si>
    <t>20031001–20170930</t>
  </si>
  <si>
    <t>20120501–20180930</t>
  </si>
  <si>
    <t>20120501–20151231</t>
  </si>
  <si>
    <t>Pesticide action</t>
  </si>
  <si>
    <t>CASRN</t>
  </si>
  <si>
    <t>Validation quality code</t>
  </si>
  <si>
    <r>
      <rPr>
        <vertAlign val="superscript"/>
        <sz val="10"/>
        <color theme="1"/>
        <rFont val="Times New Roman"/>
        <family val="1"/>
      </rPr>
      <t>1</t>
    </r>
    <r>
      <rPr>
        <sz val="10"/>
        <color theme="1"/>
        <rFont val="Times New Roman"/>
        <family val="1"/>
      </rPr>
      <t>20161116–20170524</t>
    </r>
  </si>
  <si>
    <r>
      <rPr>
        <vertAlign val="superscript"/>
        <sz val="10"/>
        <color theme="1"/>
        <rFont val="Times New Roman"/>
        <family val="1"/>
      </rPr>
      <t>2</t>
    </r>
    <r>
      <rPr>
        <sz val="10"/>
        <color theme="1"/>
        <rFont val="Times New Roman"/>
        <family val="1"/>
      </rPr>
      <t>20131001–20160930</t>
    </r>
  </si>
  <si>
    <r>
      <rPr>
        <vertAlign val="superscript"/>
        <sz val="10"/>
        <color theme="1"/>
        <rFont val="Times New Roman"/>
        <family val="1"/>
      </rPr>
      <t>3</t>
    </r>
    <r>
      <rPr>
        <sz val="10"/>
        <color theme="1"/>
        <rFont val="Times New Roman"/>
        <family val="1"/>
      </rPr>
      <t>20161116–20170524</t>
    </r>
  </si>
  <si>
    <r>
      <rPr>
        <vertAlign val="superscript"/>
        <sz val="10"/>
        <color theme="1"/>
        <rFont val="Times New Roman"/>
        <family val="1"/>
      </rPr>
      <t>4</t>
    </r>
    <r>
      <rPr>
        <sz val="10"/>
        <color theme="1"/>
        <rFont val="Times New Roman"/>
        <family val="1"/>
      </rPr>
      <t>20131001–20160930</t>
    </r>
  </si>
  <si>
    <t>RL code</t>
  </si>
  <si>
    <t>Analytical schedule(s)</t>
  </si>
  <si>
    <r>
      <rPr>
        <i/>
        <sz val="10"/>
        <color theme="1"/>
        <rFont val="Times New Roman"/>
        <family val="1"/>
      </rPr>
      <t>N</t>
    </r>
    <r>
      <rPr>
        <sz val="10"/>
        <color theme="1"/>
        <rFont val="Times New Roman"/>
        <family val="1"/>
      </rPr>
      <t>-(3,4-Dichlorophenyl)-</t>
    </r>
    <r>
      <rPr>
        <i/>
        <sz val="10"/>
        <color theme="1"/>
        <rFont val="Times New Roman"/>
        <family val="1"/>
      </rPr>
      <t>N</t>
    </r>
    <r>
      <rPr>
        <sz val="10"/>
        <color theme="1"/>
        <rFont val="Times New Roman"/>
        <family val="1"/>
      </rPr>
      <t>'-methylurea</t>
    </r>
  </si>
  <si>
    <r>
      <t>1</t>
    </r>
    <r>
      <rPr>
        <i/>
        <sz val="10"/>
        <color theme="1"/>
        <rFont val="Times New Roman"/>
        <family val="1"/>
      </rPr>
      <t>H</t>
    </r>
    <r>
      <rPr>
        <sz val="10"/>
        <color theme="1"/>
        <rFont val="Times New Roman"/>
        <family val="1"/>
      </rPr>
      <t xml:space="preserve">-1,2,4-Triazole </t>
    </r>
  </si>
  <si>
    <r>
      <t>2-Amino-</t>
    </r>
    <r>
      <rPr>
        <i/>
        <sz val="10"/>
        <color theme="1"/>
        <rFont val="Times New Roman"/>
        <family val="1"/>
      </rPr>
      <t>N</t>
    </r>
    <r>
      <rPr>
        <sz val="10"/>
        <color theme="1"/>
        <rFont val="Times New Roman"/>
        <family val="1"/>
      </rPr>
      <t>-isopropylbenzamide</t>
    </r>
  </si>
  <si>
    <r>
      <t>2-Chloro-</t>
    </r>
    <r>
      <rPr>
        <i/>
        <sz val="10"/>
        <color theme="1"/>
        <rFont val="Times New Roman"/>
        <family val="1"/>
      </rPr>
      <t>N</t>
    </r>
    <r>
      <rPr>
        <sz val="10"/>
        <color theme="1"/>
        <rFont val="Times New Roman"/>
        <family val="1"/>
      </rPr>
      <t>-(2-ethyl-6-methylphenyl)acetamide</t>
    </r>
  </si>
  <si>
    <r>
      <t>2-Chloro-4-isopropylamino-6-amino-</t>
    </r>
    <r>
      <rPr>
        <i/>
        <sz val="10"/>
        <color theme="1"/>
        <rFont val="Times New Roman"/>
        <family val="1"/>
      </rPr>
      <t>s</t>
    </r>
    <r>
      <rPr>
        <sz val="10"/>
        <color theme="1"/>
        <rFont val="Times New Roman"/>
        <family val="1"/>
      </rPr>
      <t>-triazine</t>
    </r>
  </si>
  <si>
    <r>
      <rPr>
        <i/>
        <sz val="10"/>
        <color theme="1"/>
        <rFont val="Times New Roman"/>
        <family val="1"/>
      </rPr>
      <t>cis</t>
    </r>
    <r>
      <rPr>
        <sz val="10"/>
        <color theme="1"/>
        <rFont val="Times New Roman"/>
        <family val="1"/>
      </rPr>
      <t>-Bifenthrin acid/</t>
    </r>
    <r>
      <rPr>
        <i/>
        <sz val="10"/>
        <color theme="1"/>
        <rFont val="Times New Roman"/>
        <family val="1"/>
      </rPr>
      <t>cis</t>
    </r>
    <r>
      <rPr>
        <sz val="10"/>
        <color theme="1"/>
        <rFont val="Times New Roman"/>
        <family val="1"/>
      </rPr>
      <t>-Cyhalothrin acid/</t>
    </r>
    <r>
      <rPr>
        <i/>
        <sz val="10"/>
        <color theme="1"/>
        <rFont val="Times New Roman"/>
        <family val="1"/>
      </rPr>
      <t>cis</t>
    </r>
    <r>
      <rPr>
        <sz val="10"/>
        <color theme="1"/>
        <rFont val="Times New Roman"/>
        <family val="1"/>
      </rPr>
      <t>-Tefluthrin acid</t>
    </r>
  </si>
  <si>
    <r>
      <rPr>
        <i/>
        <sz val="10"/>
        <color theme="1"/>
        <rFont val="Times New Roman"/>
        <family val="1"/>
      </rPr>
      <t>O</t>
    </r>
    <r>
      <rPr>
        <sz val="10"/>
        <color theme="1"/>
        <rFont val="Times New Roman"/>
        <family val="1"/>
      </rPr>
      <t>-Ethyl-</t>
    </r>
    <r>
      <rPr>
        <i/>
        <sz val="10"/>
        <color theme="1"/>
        <rFont val="Times New Roman"/>
        <family val="1"/>
      </rPr>
      <t>O</t>
    </r>
    <r>
      <rPr>
        <sz val="10"/>
        <color theme="1"/>
        <rFont val="Times New Roman"/>
        <family val="1"/>
      </rPr>
      <t>-methyl-</t>
    </r>
    <r>
      <rPr>
        <i/>
        <sz val="10"/>
        <color theme="1"/>
        <rFont val="Times New Roman"/>
        <family val="1"/>
      </rPr>
      <t>S</t>
    </r>
    <r>
      <rPr>
        <sz val="10"/>
        <color theme="1"/>
        <rFont val="Times New Roman"/>
        <family val="1"/>
      </rPr>
      <t>-propylphosphorothioate</t>
    </r>
  </si>
  <si>
    <r>
      <t>2-Hydroxy-6-ethylamino-4-amino-</t>
    </r>
    <r>
      <rPr>
        <i/>
        <sz val="10"/>
        <color theme="1"/>
        <rFont val="Times New Roman"/>
        <family val="1"/>
      </rPr>
      <t>s</t>
    </r>
    <r>
      <rPr>
        <sz val="10"/>
        <color theme="1"/>
        <rFont val="Times New Roman"/>
        <family val="1"/>
      </rPr>
      <t>-triazine</t>
    </r>
  </si>
  <si>
    <r>
      <rPr>
        <i/>
        <sz val="10"/>
        <color theme="1"/>
        <rFont val="Times New Roman"/>
        <family val="1"/>
      </rPr>
      <t>O</t>
    </r>
    <r>
      <rPr>
        <sz val="10"/>
        <color theme="1"/>
        <rFont val="Times New Roman"/>
        <family val="1"/>
      </rPr>
      <t xml:space="preserve">-Ethyl </t>
    </r>
    <r>
      <rPr>
        <i/>
        <sz val="10"/>
        <color theme="1"/>
        <rFont val="Times New Roman"/>
        <family val="1"/>
      </rPr>
      <t>S</t>
    </r>
    <r>
      <rPr>
        <sz val="10"/>
        <color theme="1"/>
        <rFont val="Times New Roman"/>
        <family val="1"/>
      </rPr>
      <t xml:space="preserve">-methyl </t>
    </r>
    <r>
      <rPr>
        <i/>
        <sz val="10"/>
        <color theme="1"/>
        <rFont val="Times New Roman"/>
        <family val="1"/>
      </rPr>
      <t>S</t>
    </r>
    <r>
      <rPr>
        <sz val="10"/>
        <color theme="1"/>
        <rFont val="Times New Roman"/>
        <family val="1"/>
      </rPr>
      <t>-propyl phosphorodithioate</t>
    </r>
  </si>
  <si>
    <r>
      <rPr>
        <i/>
        <sz val="10"/>
        <color theme="1"/>
        <rFont val="Times New Roman"/>
        <family val="1"/>
      </rPr>
      <t>O</t>
    </r>
    <r>
      <rPr>
        <sz val="10"/>
        <color theme="1"/>
        <rFont val="Times New Roman"/>
        <family val="1"/>
      </rPr>
      <t>-Ethyl-</t>
    </r>
    <r>
      <rPr>
        <i/>
        <sz val="10"/>
        <color theme="1"/>
        <rFont val="Times New Roman"/>
        <family val="1"/>
      </rPr>
      <t>S</t>
    </r>
    <r>
      <rPr>
        <sz val="10"/>
        <color theme="1"/>
        <rFont val="Times New Roman"/>
        <family val="1"/>
      </rPr>
      <t>-propyl phosphorothioate</t>
    </r>
  </si>
  <si>
    <r>
      <t>2-Hydroxy-4-isopropylamino-6-amino-</t>
    </r>
    <r>
      <rPr>
        <i/>
        <sz val="10"/>
        <color theme="1"/>
        <rFont val="Times New Roman"/>
        <family val="1"/>
      </rPr>
      <t>s</t>
    </r>
    <r>
      <rPr>
        <sz val="10"/>
        <color theme="1"/>
        <rFont val="Times New Roman"/>
        <family val="1"/>
      </rPr>
      <t>-triazine</t>
    </r>
  </si>
  <si>
    <r>
      <t>2-Hydroxy-4-isopropylamino-6-ethylamino-</t>
    </r>
    <r>
      <rPr>
        <i/>
        <sz val="10"/>
        <color theme="1"/>
        <rFont val="Times New Roman"/>
        <family val="1"/>
      </rPr>
      <t>s</t>
    </r>
    <r>
      <rPr>
        <sz val="10"/>
        <color theme="1"/>
        <rFont val="Times New Roman"/>
        <family val="1"/>
      </rPr>
      <t>-triazine (OIET)</t>
    </r>
  </si>
  <si>
    <r>
      <rPr>
        <i/>
        <sz val="10"/>
        <color theme="1"/>
        <rFont val="Times New Roman"/>
        <family val="1"/>
      </rPr>
      <t>sec</t>
    </r>
    <r>
      <rPr>
        <sz val="10"/>
        <color theme="1"/>
        <rFont val="Times New Roman"/>
        <family val="1"/>
      </rPr>
      <t>-Acetochlor oxanilic acid</t>
    </r>
  </si>
  <si>
    <r>
      <rPr>
        <i/>
        <sz val="10"/>
        <color theme="1"/>
        <rFont val="Times New Roman"/>
        <family val="1"/>
      </rPr>
      <t>sec</t>
    </r>
    <r>
      <rPr>
        <sz val="10"/>
        <color theme="1"/>
        <rFont val="Times New Roman"/>
        <family val="1"/>
      </rPr>
      <t>-Alachlor oxanilic acid</t>
    </r>
  </si>
  <si>
    <t>Contamination found in source-solution blanks is used to explain contamination in field blanks and remove apparent bias in environmental samples.</t>
  </si>
  <si>
    <t>Years and compounds with this potential bias are identified in this report; if applicable, suggestions are provided for censoring by year</t>
  </si>
  <si>
    <r>
      <t>Nutrient-criteria or aquatic-life benchmark (ALB)</t>
    </r>
    <r>
      <rPr>
        <b/>
        <vertAlign val="superscript"/>
        <sz val="10"/>
        <color theme="1"/>
        <rFont val="Arial Narrow"/>
        <family val="2"/>
      </rPr>
      <t>1</t>
    </r>
  </si>
  <si>
    <r>
      <t>Dissolved inorganic carbon</t>
    </r>
    <r>
      <rPr>
        <vertAlign val="superscript"/>
        <sz val="10"/>
        <color theme="1"/>
        <rFont val="Times New Roman"/>
        <family val="1"/>
      </rPr>
      <t>2</t>
    </r>
  </si>
  <si>
    <r>
      <rPr>
        <i/>
        <sz val="10"/>
        <color theme="1"/>
        <rFont val="Times New Roman"/>
        <family val="1"/>
      </rPr>
      <t>N</t>
    </r>
    <r>
      <rPr>
        <sz val="10"/>
        <color theme="1"/>
        <rFont val="Times New Roman"/>
        <family val="1"/>
      </rPr>
      <t>-(3,4-Dichlorophenyl)-</t>
    </r>
    <r>
      <rPr>
        <i/>
        <sz val="10"/>
        <color theme="1"/>
        <rFont val="Times New Roman"/>
        <family val="1"/>
      </rPr>
      <t>N</t>
    </r>
    <r>
      <rPr>
        <sz val="10"/>
        <color theme="1"/>
        <rFont val="Times New Roman"/>
        <family val="1"/>
      </rPr>
      <t>-methylurea</t>
    </r>
  </si>
  <si>
    <t>2-Chloro-4, 6-diamino-s-triazine (CAAT; Didealkylatrazine)</t>
  </si>
  <si>
    <t>2-Chloro-6-ethylamino-4-amino-s-triazine (CEAT)</t>
  </si>
  <si>
    <r>
      <t>2-Chloro-4, 6-diamino-</t>
    </r>
    <r>
      <rPr>
        <i/>
        <sz val="10"/>
        <color theme="1"/>
        <rFont val="Times New Roman"/>
        <family val="1"/>
      </rPr>
      <t>s</t>
    </r>
    <r>
      <rPr>
        <sz val="10"/>
        <color theme="1"/>
        <rFont val="Times New Roman"/>
        <family val="1"/>
      </rPr>
      <t>-triazine (CAAT; Didealkylatrazine)</t>
    </r>
  </si>
  <si>
    <r>
      <rPr>
        <i/>
        <sz val="10"/>
        <color theme="1"/>
        <rFont val="Times New Roman"/>
        <family val="1"/>
      </rPr>
      <t>trans</t>
    </r>
    <r>
      <rPr>
        <sz val="10"/>
        <color theme="1"/>
        <rFont val="Times New Roman"/>
        <family val="1"/>
      </rPr>
      <t>-Permethrin</t>
    </r>
  </si>
  <si>
    <r>
      <rPr>
        <i/>
        <sz val="10"/>
        <color theme="1"/>
        <rFont val="Times New Roman"/>
        <family val="1"/>
      </rPr>
      <t>cis</t>
    </r>
    <r>
      <rPr>
        <sz val="10"/>
        <color theme="1"/>
        <rFont val="Times New Roman"/>
        <family val="1"/>
      </rPr>
      <t>-Permethrin</t>
    </r>
  </si>
  <si>
    <r>
      <rPr>
        <vertAlign val="superscript"/>
        <sz val="10"/>
        <color theme="1"/>
        <rFont val="Times New Roman"/>
        <family val="1"/>
      </rPr>
      <t>1</t>
    </r>
    <r>
      <rPr>
        <sz val="10"/>
        <color theme="1"/>
        <rFont val="Times New Roman"/>
        <family val="1"/>
      </rPr>
      <t>0.0102</t>
    </r>
  </si>
  <si>
    <r>
      <rPr>
        <vertAlign val="superscript"/>
        <sz val="10"/>
        <color theme="1"/>
        <rFont val="Times New Roman"/>
        <family val="1"/>
      </rPr>
      <t>1</t>
    </r>
    <r>
      <rPr>
        <sz val="10"/>
        <color theme="1"/>
        <rFont val="Times New Roman"/>
        <family val="1"/>
      </rPr>
      <t>0.01865</t>
    </r>
  </si>
  <si>
    <r>
      <rPr>
        <vertAlign val="superscript"/>
        <sz val="10"/>
        <color theme="1"/>
        <rFont val="Times New Roman"/>
        <family val="1"/>
      </rPr>
      <t>1</t>
    </r>
    <r>
      <rPr>
        <sz val="10"/>
        <color theme="1"/>
        <rFont val="Times New Roman"/>
        <family val="1"/>
      </rPr>
      <t>0.02059</t>
    </r>
  </si>
  <si>
    <r>
      <rPr>
        <vertAlign val="superscript"/>
        <sz val="10"/>
        <color theme="1"/>
        <rFont val="Times New Roman"/>
        <family val="1"/>
      </rPr>
      <t>1</t>
    </r>
    <r>
      <rPr>
        <sz val="10"/>
        <color theme="1"/>
        <rFont val="Times New Roman"/>
        <family val="1"/>
      </rPr>
      <t>3.274</t>
    </r>
  </si>
  <si>
    <r>
      <rPr>
        <vertAlign val="superscript"/>
        <sz val="10"/>
        <rFont val="Times New Roman"/>
        <family val="1"/>
      </rPr>
      <t>2</t>
    </r>
    <r>
      <rPr>
        <sz val="10"/>
        <rFont val="Times New Roman"/>
        <family val="1"/>
      </rPr>
      <t>CAL06</t>
    </r>
  </si>
  <si>
    <t>−99</t>
  </si>
  <si>
    <r>
      <rPr>
        <i/>
        <sz val="10"/>
        <rFont val="Times New Roman"/>
        <family val="1"/>
      </rPr>
      <t>N</t>
    </r>
    <r>
      <rPr>
        <sz val="10"/>
        <rFont val="Times New Roman"/>
        <family val="1"/>
      </rPr>
      <t>-(3,4-Dichlorophenyl)-</t>
    </r>
    <r>
      <rPr>
        <i/>
        <sz val="10"/>
        <rFont val="Times New Roman"/>
        <family val="1"/>
      </rPr>
      <t>N</t>
    </r>
    <r>
      <rPr>
        <sz val="10"/>
        <rFont val="Times New Roman"/>
        <family val="1"/>
      </rPr>
      <t>'-methylurea</t>
    </r>
  </si>
  <si>
    <r>
      <t>1</t>
    </r>
    <r>
      <rPr>
        <i/>
        <sz val="10"/>
        <rFont val="Times New Roman"/>
        <family val="1"/>
      </rPr>
      <t>H</t>
    </r>
    <r>
      <rPr>
        <sz val="10"/>
        <rFont val="Times New Roman"/>
        <family val="1"/>
      </rPr>
      <t xml:space="preserve">-1,2,4-Triazole </t>
    </r>
  </si>
  <si>
    <r>
      <t>2-Amino-</t>
    </r>
    <r>
      <rPr>
        <i/>
        <sz val="10"/>
        <rFont val="Times New Roman"/>
        <family val="1"/>
      </rPr>
      <t>N</t>
    </r>
    <r>
      <rPr>
        <sz val="10"/>
        <rFont val="Times New Roman"/>
        <family val="1"/>
      </rPr>
      <t>-isopropylbenzamide</t>
    </r>
  </si>
  <si>
    <r>
      <t>2-Chloro-</t>
    </r>
    <r>
      <rPr>
        <i/>
        <sz val="10"/>
        <rFont val="Times New Roman"/>
        <family val="1"/>
      </rPr>
      <t>N</t>
    </r>
    <r>
      <rPr>
        <sz val="10"/>
        <rFont val="Times New Roman"/>
        <family val="1"/>
      </rPr>
      <t>-(2-ethyl-6-methylphenyl)acetamide</t>
    </r>
  </si>
  <si>
    <r>
      <t>2-Chloro-4, 6-diamino-</t>
    </r>
    <r>
      <rPr>
        <i/>
        <sz val="10"/>
        <rFont val="Times New Roman"/>
        <family val="1"/>
      </rPr>
      <t>s</t>
    </r>
    <r>
      <rPr>
        <sz val="10"/>
        <rFont val="Times New Roman"/>
        <family val="1"/>
      </rPr>
      <t>-triazine (CAAT; Didealkylatrazine)</t>
    </r>
  </si>
  <si>
    <r>
      <t>2-Chloro-6-ethylamino-4-amino-</t>
    </r>
    <r>
      <rPr>
        <i/>
        <sz val="10"/>
        <rFont val="Times New Roman"/>
        <family val="1"/>
      </rPr>
      <t>s</t>
    </r>
    <r>
      <rPr>
        <sz val="10"/>
        <rFont val="Times New Roman"/>
        <family val="1"/>
      </rPr>
      <t>-triazine (CEAT)</t>
    </r>
  </si>
  <si>
    <r>
      <t>2-Chloro-4-isopropylamino-6-amino-</t>
    </r>
    <r>
      <rPr>
        <i/>
        <sz val="10"/>
        <rFont val="Times New Roman"/>
        <family val="1"/>
      </rPr>
      <t>s</t>
    </r>
    <r>
      <rPr>
        <sz val="10"/>
        <rFont val="Times New Roman"/>
        <family val="1"/>
      </rPr>
      <t>-triazine</t>
    </r>
  </si>
  <si>
    <r>
      <rPr>
        <i/>
        <sz val="10"/>
        <rFont val="Times New Roman"/>
        <family val="1"/>
      </rPr>
      <t>cis</t>
    </r>
    <r>
      <rPr>
        <sz val="10"/>
        <rFont val="Times New Roman"/>
        <family val="1"/>
      </rPr>
      <t>-Bifenthrin acid/</t>
    </r>
    <r>
      <rPr>
        <i/>
        <sz val="10"/>
        <rFont val="Times New Roman"/>
        <family val="1"/>
      </rPr>
      <t>cis</t>
    </r>
    <r>
      <rPr>
        <sz val="10"/>
        <rFont val="Times New Roman"/>
        <family val="1"/>
      </rPr>
      <t>-Cyhalothrin acid/</t>
    </r>
    <r>
      <rPr>
        <i/>
        <sz val="10"/>
        <rFont val="Times New Roman"/>
        <family val="1"/>
      </rPr>
      <t>cis</t>
    </r>
    <r>
      <rPr>
        <sz val="10"/>
        <rFont val="Times New Roman"/>
        <family val="1"/>
      </rPr>
      <t>-Tefluthrin acid</t>
    </r>
  </si>
  <si>
    <r>
      <rPr>
        <i/>
        <sz val="10"/>
        <rFont val="Times New Roman"/>
        <family val="1"/>
      </rPr>
      <t>O</t>
    </r>
    <r>
      <rPr>
        <sz val="10"/>
        <rFont val="Times New Roman"/>
        <family val="1"/>
      </rPr>
      <t>-Ethyl-</t>
    </r>
    <r>
      <rPr>
        <i/>
        <sz val="10"/>
        <rFont val="Times New Roman"/>
        <family val="1"/>
      </rPr>
      <t>O</t>
    </r>
    <r>
      <rPr>
        <sz val="10"/>
        <rFont val="Times New Roman"/>
        <family val="1"/>
      </rPr>
      <t>-methyl-</t>
    </r>
    <r>
      <rPr>
        <i/>
        <sz val="10"/>
        <rFont val="Times New Roman"/>
        <family val="1"/>
      </rPr>
      <t>S</t>
    </r>
    <r>
      <rPr>
        <sz val="10"/>
        <rFont val="Times New Roman"/>
        <family val="1"/>
      </rPr>
      <t>-propylphosphorothioate</t>
    </r>
  </si>
  <si>
    <r>
      <t>2-Hydroxy-6-ethylamino-4-amino-</t>
    </r>
    <r>
      <rPr>
        <i/>
        <sz val="10"/>
        <rFont val="Times New Roman"/>
        <family val="1"/>
      </rPr>
      <t>s</t>
    </r>
    <r>
      <rPr>
        <sz val="10"/>
        <rFont val="Times New Roman"/>
        <family val="1"/>
      </rPr>
      <t>-triazine</t>
    </r>
  </si>
  <si>
    <r>
      <rPr>
        <i/>
        <sz val="10"/>
        <rFont val="Times New Roman"/>
        <family val="1"/>
      </rPr>
      <t>O</t>
    </r>
    <r>
      <rPr>
        <sz val="10"/>
        <rFont val="Times New Roman"/>
        <family val="1"/>
      </rPr>
      <t xml:space="preserve">-Ethyl </t>
    </r>
    <r>
      <rPr>
        <i/>
        <sz val="10"/>
        <rFont val="Times New Roman"/>
        <family val="1"/>
      </rPr>
      <t>S</t>
    </r>
    <r>
      <rPr>
        <sz val="10"/>
        <rFont val="Times New Roman"/>
        <family val="1"/>
      </rPr>
      <t xml:space="preserve">-methyl </t>
    </r>
    <r>
      <rPr>
        <i/>
        <sz val="10"/>
        <rFont val="Times New Roman"/>
        <family val="1"/>
      </rPr>
      <t>S</t>
    </r>
    <r>
      <rPr>
        <sz val="10"/>
        <rFont val="Times New Roman"/>
        <family val="1"/>
      </rPr>
      <t>-propyl phosphorodithioate</t>
    </r>
  </si>
  <si>
    <r>
      <rPr>
        <i/>
        <sz val="10"/>
        <rFont val="Times New Roman"/>
        <family val="1"/>
      </rPr>
      <t>O</t>
    </r>
    <r>
      <rPr>
        <sz val="10"/>
        <rFont val="Times New Roman"/>
        <family val="1"/>
      </rPr>
      <t>-Ethyl-</t>
    </r>
    <r>
      <rPr>
        <i/>
        <sz val="10"/>
        <rFont val="Times New Roman"/>
        <family val="1"/>
      </rPr>
      <t>S</t>
    </r>
    <r>
      <rPr>
        <sz val="10"/>
        <rFont val="Times New Roman"/>
        <family val="1"/>
      </rPr>
      <t>-propyl phosphorothioate</t>
    </r>
  </si>
  <si>
    <r>
      <t>2-Hydroxy-4-isopropylamino-6-amino-</t>
    </r>
    <r>
      <rPr>
        <i/>
        <sz val="10"/>
        <rFont val="Times New Roman"/>
        <family val="1"/>
      </rPr>
      <t>s</t>
    </r>
    <r>
      <rPr>
        <sz val="10"/>
        <rFont val="Times New Roman"/>
        <family val="1"/>
      </rPr>
      <t>-triazine</t>
    </r>
  </si>
  <si>
    <r>
      <t>2-Hydroxy-4-isopropylamino-6-ethylamino-</t>
    </r>
    <r>
      <rPr>
        <i/>
        <sz val="10"/>
        <rFont val="Times New Roman"/>
        <family val="1"/>
      </rPr>
      <t>s</t>
    </r>
    <r>
      <rPr>
        <sz val="10"/>
        <rFont val="Times New Roman"/>
        <family val="1"/>
      </rPr>
      <t>-triazine (OIET)</t>
    </r>
  </si>
  <si>
    <r>
      <rPr>
        <i/>
        <sz val="10"/>
        <rFont val="Times New Roman"/>
        <family val="1"/>
      </rPr>
      <t>sec</t>
    </r>
    <r>
      <rPr>
        <sz val="10"/>
        <rFont val="Times New Roman"/>
        <family val="1"/>
      </rPr>
      <t>-Acetochlor oxanilic acid</t>
    </r>
  </si>
  <si>
    <r>
      <rPr>
        <i/>
        <sz val="10"/>
        <rFont val="Times New Roman"/>
        <family val="1"/>
      </rPr>
      <t>sec</t>
    </r>
    <r>
      <rPr>
        <sz val="10"/>
        <rFont val="Times New Roman"/>
        <family val="1"/>
      </rPr>
      <t>-Alachlor oxanilic acid</t>
    </r>
  </si>
  <si>
    <r>
      <rPr>
        <i/>
        <sz val="10"/>
        <rFont val="Times New Roman"/>
        <family val="1"/>
      </rPr>
      <t>trans</t>
    </r>
    <r>
      <rPr>
        <sz val="10"/>
        <rFont val="Times New Roman"/>
        <family val="1"/>
      </rPr>
      <t>-Permethrin</t>
    </r>
  </si>
  <si>
    <r>
      <rPr>
        <i/>
        <sz val="10"/>
        <rFont val="Times New Roman"/>
        <family val="1"/>
      </rPr>
      <t>cis</t>
    </r>
    <r>
      <rPr>
        <sz val="10"/>
        <rFont val="Times New Roman"/>
        <family val="1"/>
      </rPr>
      <t>-Permethrin</t>
    </r>
  </si>
  <si>
    <r>
      <t>1</t>
    </r>
    <r>
      <rPr>
        <i/>
        <sz val="10"/>
        <color theme="1"/>
        <rFont val="Times New Roman"/>
        <family val="1"/>
      </rPr>
      <t>H</t>
    </r>
    <r>
      <rPr>
        <sz val="10"/>
        <color theme="1"/>
        <rFont val="Times New Roman"/>
        <family val="1"/>
      </rPr>
      <t>-1,2,4-Triazole</t>
    </r>
  </si>
  <si>
    <r>
      <t>2-Chloro-6-ethylamino-4-amino-</t>
    </r>
    <r>
      <rPr>
        <i/>
        <sz val="10"/>
        <color theme="1"/>
        <rFont val="Times New Roman"/>
        <family val="1"/>
      </rPr>
      <t>s</t>
    </r>
    <r>
      <rPr>
        <sz val="10"/>
        <color theme="1"/>
        <rFont val="Times New Roman"/>
        <family val="1"/>
      </rPr>
      <t>-triazine (CEAT)</t>
    </r>
  </si>
  <si>
    <r>
      <t>2-Hydroxy-4-isopropylamino-6-amino-</t>
    </r>
    <r>
      <rPr>
        <i/>
        <sz val="10"/>
        <color theme="1"/>
        <rFont val="Times New Roman"/>
        <family val="1"/>
      </rPr>
      <t>s</t>
    </r>
    <r>
      <rPr>
        <sz val="10"/>
        <color theme="1"/>
        <rFont val="Times New Roman"/>
        <family val="1"/>
      </rPr>
      <t>-triazine OIAT</t>
    </r>
  </si>
  <si>
    <t>Period potentially affected by contamination bias as indicated by field blanks, by water year</t>
  </si>
  <si>
    <t>Period potentially affected by high variability as indicated by field replicates, by water year</t>
  </si>
  <si>
    <t>Mean relative standard deviation, in percent, by water year</t>
  </si>
  <si>
    <t>X</t>
  </si>
  <si>
    <t>PropoXur</t>
  </si>
  <si>
    <r>
      <rPr>
        <i/>
        <sz val="10"/>
        <color rgb="FF000000"/>
        <rFont val="Times New Roman"/>
        <family val="1"/>
      </rPr>
      <t>N</t>
    </r>
    <r>
      <rPr>
        <sz val="10"/>
        <color rgb="FF000000"/>
        <rFont val="Times New Roman"/>
        <family val="1"/>
      </rPr>
      <t>-(3,4-Dichlorophenyl)-</t>
    </r>
    <r>
      <rPr>
        <i/>
        <sz val="10"/>
        <color rgb="FF000000"/>
        <rFont val="Times New Roman"/>
        <family val="1"/>
      </rPr>
      <t>N</t>
    </r>
    <r>
      <rPr>
        <sz val="10"/>
        <color rgb="FF000000"/>
        <rFont val="Times New Roman"/>
        <family val="1"/>
      </rPr>
      <t>-methylurea</t>
    </r>
  </si>
  <si>
    <r>
      <t>1</t>
    </r>
    <r>
      <rPr>
        <i/>
        <sz val="10"/>
        <color rgb="FF000000"/>
        <rFont val="Times New Roman"/>
        <family val="1"/>
      </rPr>
      <t>H</t>
    </r>
    <r>
      <rPr>
        <sz val="10"/>
        <color rgb="FF000000"/>
        <rFont val="Times New Roman"/>
        <family val="1"/>
      </rPr>
      <t xml:space="preserve">-1,2,4-Triazole </t>
    </r>
  </si>
  <si>
    <r>
      <t>2-Amino-</t>
    </r>
    <r>
      <rPr>
        <i/>
        <sz val="10"/>
        <color rgb="FF000000"/>
        <rFont val="Times New Roman"/>
        <family val="1"/>
      </rPr>
      <t>N</t>
    </r>
    <r>
      <rPr>
        <sz val="10"/>
        <color rgb="FF000000"/>
        <rFont val="Times New Roman"/>
        <family val="1"/>
      </rPr>
      <t>-isopropylbenzamide</t>
    </r>
  </si>
  <si>
    <r>
      <t>2-Chloro-</t>
    </r>
    <r>
      <rPr>
        <i/>
        <sz val="10"/>
        <color rgb="FF000000"/>
        <rFont val="Times New Roman"/>
        <family val="1"/>
      </rPr>
      <t>N</t>
    </r>
    <r>
      <rPr>
        <sz val="10"/>
        <color rgb="FF000000"/>
        <rFont val="Times New Roman"/>
        <family val="1"/>
      </rPr>
      <t>-(2-ethyl-6-methylphenyl)acetamide</t>
    </r>
  </si>
  <si>
    <r>
      <t>2-Chloro-4, 6-diamino-</t>
    </r>
    <r>
      <rPr>
        <i/>
        <sz val="10"/>
        <color rgb="FF000000"/>
        <rFont val="Times New Roman"/>
        <family val="1"/>
      </rPr>
      <t>s</t>
    </r>
    <r>
      <rPr>
        <sz val="10"/>
        <color rgb="FF000000"/>
        <rFont val="Times New Roman"/>
        <family val="1"/>
      </rPr>
      <t>-triazine (CAAT; Didealkylatrazine)</t>
    </r>
  </si>
  <si>
    <r>
      <rPr>
        <i/>
        <sz val="10"/>
        <color rgb="FF000000"/>
        <rFont val="Times New Roman"/>
        <family val="1"/>
      </rPr>
      <t>cis</t>
    </r>
    <r>
      <rPr>
        <sz val="10"/>
        <color rgb="FF000000"/>
        <rFont val="Times New Roman"/>
        <family val="1"/>
      </rPr>
      <t>-Cyhalothric acid</t>
    </r>
  </si>
  <si>
    <r>
      <rPr>
        <i/>
        <sz val="10"/>
        <color rgb="FF000000"/>
        <rFont val="Times New Roman"/>
        <family val="1"/>
      </rPr>
      <t>O</t>
    </r>
    <r>
      <rPr>
        <sz val="10"/>
        <color rgb="FF000000"/>
        <rFont val="Times New Roman"/>
        <family val="1"/>
      </rPr>
      <t>-Ethyl-</t>
    </r>
    <r>
      <rPr>
        <i/>
        <sz val="10"/>
        <color rgb="FF000000"/>
        <rFont val="Times New Roman"/>
        <family val="1"/>
      </rPr>
      <t>O</t>
    </r>
    <r>
      <rPr>
        <sz val="10"/>
        <color rgb="FF000000"/>
        <rFont val="Times New Roman"/>
        <family val="1"/>
      </rPr>
      <t>-methyl-</t>
    </r>
    <r>
      <rPr>
        <i/>
        <sz val="10"/>
        <color rgb="FF000000"/>
        <rFont val="Times New Roman"/>
        <family val="1"/>
      </rPr>
      <t>S</t>
    </r>
    <r>
      <rPr>
        <sz val="10"/>
        <color rgb="FF000000"/>
        <rFont val="Times New Roman"/>
        <family val="1"/>
      </rPr>
      <t>-propyl phosphorothioate</t>
    </r>
  </si>
  <si>
    <t>2-(1-Hydroxyethyl)-6-methylaniline (HEMA)</t>
  </si>
  <si>
    <r>
      <t>4-Hydroxy-</t>
    </r>
    <r>
      <rPr>
        <i/>
        <sz val="10"/>
        <color rgb="FF000000"/>
        <rFont val="Times New Roman"/>
        <family val="1"/>
      </rPr>
      <t>tert</t>
    </r>
    <r>
      <rPr>
        <sz val="10"/>
        <color rgb="FF000000"/>
        <rFont val="Times New Roman"/>
        <family val="1"/>
      </rPr>
      <t>-fluometuron</t>
    </r>
  </si>
  <si>
    <r>
      <t>2-Hydroxy-6-ethylamino-4-amino-</t>
    </r>
    <r>
      <rPr>
        <i/>
        <sz val="10"/>
        <color rgb="FF000000"/>
        <rFont val="Times New Roman"/>
        <family val="1"/>
      </rPr>
      <t>s</t>
    </r>
    <r>
      <rPr>
        <sz val="10"/>
        <color rgb="FF000000"/>
        <rFont val="Times New Roman"/>
        <family val="1"/>
      </rPr>
      <t>-triazine</t>
    </r>
  </si>
  <si>
    <r>
      <rPr>
        <i/>
        <sz val="10"/>
        <color rgb="FF000000"/>
        <rFont val="Times New Roman"/>
        <family val="1"/>
      </rPr>
      <t>O</t>
    </r>
    <r>
      <rPr>
        <sz val="10"/>
        <color rgb="FF000000"/>
        <rFont val="Times New Roman"/>
        <family val="1"/>
      </rPr>
      <t>-Ethyl-</t>
    </r>
    <r>
      <rPr>
        <i/>
        <sz val="10"/>
        <color rgb="FF000000"/>
        <rFont val="Times New Roman"/>
        <family val="1"/>
      </rPr>
      <t>S</t>
    </r>
    <r>
      <rPr>
        <sz val="10"/>
        <color rgb="FF000000"/>
        <rFont val="Times New Roman"/>
        <family val="1"/>
      </rPr>
      <t>-methyl-</t>
    </r>
    <r>
      <rPr>
        <i/>
        <sz val="10"/>
        <color rgb="FF000000"/>
        <rFont val="Times New Roman"/>
        <family val="1"/>
      </rPr>
      <t>S</t>
    </r>
    <r>
      <rPr>
        <sz val="10"/>
        <color rgb="FF000000"/>
        <rFont val="Times New Roman"/>
        <family val="1"/>
      </rPr>
      <t>-propyl phosphorodithioate</t>
    </r>
  </si>
  <si>
    <r>
      <rPr>
        <i/>
        <sz val="10"/>
        <color rgb="FF000000"/>
        <rFont val="Times New Roman"/>
        <family val="1"/>
      </rPr>
      <t>O</t>
    </r>
    <r>
      <rPr>
        <sz val="10"/>
        <color rgb="FF000000"/>
        <rFont val="Times New Roman"/>
        <family val="1"/>
      </rPr>
      <t>-Ethyl-</t>
    </r>
    <r>
      <rPr>
        <i/>
        <sz val="10"/>
        <color rgb="FF000000"/>
        <rFont val="Times New Roman"/>
        <family val="1"/>
      </rPr>
      <t>S</t>
    </r>
    <r>
      <rPr>
        <sz val="10"/>
        <color rgb="FF000000"/>
        <rFont val="Times New Roman"/>
        <family val="1"/>
      </rPr>
      <t>-propyl phosphorothioate</t>
    </r>
  </si>
  <si>
    <r>
      <t>2-Hydroxy-4-isopropylamino-6-amino-</t>
    </r>
    <r>
      <rPr>
        <i/>
        <sz val="10"/>
        <color rgb="FF000000"/>
        <rFont val="Times New Roman"/>
        <family val="1"/>
      </rPr>
      <t>s</t>
    </r>
    <r>
      <rPr>
        <sz val="10"/>
        <color rgb="FF000000"/>
        <rFont val="Times New Roman"/>
        <family val="1"/>
      </rPr>
      <t>-triazine</t>
    </r>
  </si>
  <si>
    <r>
      <rPr>
        <i/>
        <sz val="10"/>
        <color rgb="FF000000"/>
        <rFont val="Times New Roman"/>
        <family val="1"/>
      </rPr>
      <t>sec</t>
    </r>
    <r>
      <rPr>
        <sz val="10"/>
        <color rgb="FF000000"/>
        <rFont val="Times New Roman"/>
        <family val="1"/>
      </rPr>
      <t>-Acetochlor-oxanilic acid</t>
    </r>
  </si>
  <si>
    <r>
      <rPr>
        <i/>
        <sz val="10"/>
        <color rgb="FF000000"/>
        <rFont val="Times New Roman"/>
        <family val="1"/>
      </rPr>
      <t>sec</t>
    </r>
    <r>
      <rPr>
        <sz val="10"/>
        <color rgb="FF000000"/>
        <rFont val="Times New Roman"/>
        <family val="1"/>
      </rPr>
      <t>-Alachlor-oxanilic acid</t>
    </r>
  </si>
  <si>
    <t>2,3,3-Trichloro-2-propene-1-sulfonic acid (TCPSA)</t>
  </si>
  <si>
    <r>
      <rPr>
        <i/>
        <sz val="10"/>
        <color rgb="FF000000"/>
        <rFont val="Times New Roman"/>
        <family val="1"/>
      </rPr>
      <t>cis</t>
    </r>
    <r>
      <rPr>
        <sz val="10"/>
        <color rgb="FF000000"/>
        <rFont val="Times New Roman"/>
        <family val="1"/>
      </rPr>
      <t>-Permethrin</t>
    </r>
  </si>
  <si>
    <r>
      <rPr>
        <i/>
        <sz val="10"/>
        <rFont val="Times New Roman"/>
        <family val="1"/>
      </rPr>
      <t>N</t>
    </r>
    <r>
      <rPr>
        <sz val="10"/>
        <rFont val="Times New Roman"/>
        <family val="1"/>
      </rPr>
      <t>-(3,4-Dichlorophenyl)-</t>
    </r>
    <r>
      <rPr>
        <i/>
        <sz val="10"/>
        <rFont val="Times New Roman"/>
        <family val="1"/>
      </rPr>
      <t>N</t>
    </r>
    <r>
      <rPr>
        <sz val="10"/>
        <rFont val="Times New Roman"/>
        <family val="1"/>
      </rPr>
      <t>-methylurea</t>
    </r>
  </si>
  <si>
    <r>
      <rPr>
        <i/>
        <sz val="10"/>
        <rFont val="Times New Roman"/>
        <family val="1"/>
      </rPr>
      <t>cis</t>
    </r>
    <r>
      <rPr>
        <sz val="10"/>
        <rFont val="Times New Roman"/>
        <family val="1"/>
      </rPr>
      <t>-Cyhalothric acid</t>
    </r>
  </si>
  <si>
    <r>
      <rPr>
        <i/>
        <sz val="10"/>
        <rFont val="Times New Roman"/>
        <family val="1"/>
      </rPr>
      <t>O</t>
    </r>
    <r>
      <rPr>
        <sz val="10"/>
        <rFont val="Times New Roman"/>
        <family val="1"/>
      </rPr>
      <t>-Ethyl-</t>
    </r>
    <r>
      <rPr>
        <i/>
        <sz val="10"/>
        <rFont val="Times New Roman"/>
        <family val="1"/>
      </rPr>
      <t>O</t>
    </r>
    <r>
      <rPr>
        <sz val="10"/>
        <rFont val="Times New Roman"/>
        <family val="1"/>
      </rPr>
      <t>-methyl-</t>
    </r>
    <r>
      <rPr>
        <i/>
        <sz val="10"/>
        <rFont val="Times New Roman"/>
        <family val="1"/>
      </rPr>
      <t>S</t>
    </r>
    <r>
      <rPr>
        <sz val="10"/>
        <rFont val="Times New Roman"/>
        <family val="1"/>
      </rPr>
      <t>-propyl phosphorothioate</t>
    </r>
  </si>
  <si>
    <r>
      <t>4-Hydroxy-</t>
    </r>
    <r>
      <rPr>
        <i/>
        <sz val="10"/>
        <rFont val="Times New Roman"/>
        <family val="1"/>
      </rPr>
      <t>tert</t>
    </r>
    <r>
      <rPr>
        <sz val="10"/>
        <rFont val="Times New Roman"/>
        <family val="1"/>
      </rPr>
      <t>-fluometuron</t>
    </r>
  </si>
  <si>
    <r>
      <rPr>
        <i/>
        <sz val="10"/>
        <rFont val="Times New Roman"/>
        <family val="1"/>
      </rPr>
      <t>O</t>
    </r>
    <r>
      <rPr>
        <sz val="10"/>
        <rFont val="Times New Roman"/>
        <family val="1"/>
      </rPr>
      <t>-Ethyl-</t>
    </r>
    <r>
      <rPr>
        <i/>
        <sz val="10"/>
        <rFont val="Times New Roman"/>
        <family val="1"/>
      </rPr>
      <t>S</t>
    </r>
    <r>
      <rPr>
        <sz val="10"/>
        <rFont val="Times New Roman"/>
        <family val="1"/>
      </rPr>
      <t>-methyl-</t>
    </r>
    <r>
      <rPr>
        <i/>
        <sz val="10"/>
        <rFont val="Times New Roman"/>
        <family val="1"/>
      </rPr>
      <t>S</t>
    </r>
    <r>
      <rPr>
        <sz val="10"/>
        <rFont val="Times New Roman"/>
        <family val="1"/>
      </rPr>
      <t>-propyl phosphorodithioate</t>
    </r>
  </si>
  <si>
    <r>
      <rPr>
        <i/>
        <sz val="10"/>
        <rFont val="Times New Roman"/>
        <family val="1"/>
      </rPr>
      <t>sec</t>
    </r>
    <r>
      <rPr>
        <sz val="10"/>
        <rFont val="Times New Roman"/>
        <family val="1"/>
      </rPr>
      <t>-Acetochlor-oxanilic acid</t>
    </r>
  </si>
  <si>
    <r>
      <rPr>
        <i/>
        <sz val="10"/>
        <rFont val="Times New Roman"/>
        <family val="1"/>
      </rPr>
      <t>sec</t>
    </r>
    <r>
      <rPr>
        <sz val="10"/>
        <rFont val="Times New Roman"/>
        <family val="1"/>
      </rPr>
      <t>-Alachlor-oxanilic acid</t>
    </r>
  </si>
  <si>
    <t>[All statistics are for recovery values, which have units of percent. Values of median recovery below 70 percent are highlighted in yellow. Values of median recovery exceeding 130 percent and of F-pseudosigma exceeding 30 percent are highlighted in orange. na, not applicable]</t>
  </si>
  <si>
    <r>
      <rPr>
        <vertAlign val="superscript"/>
        <sz val="10"/>
        <color theme="1"/>
        <rFont val="Times New Roman"/>
        <family val="1"/>
      </rPr>
      <t>1</t>
    </r>
    <r>
      <rPr>
        <sz val="10"/>
        <color theme="1"/>
        <rFont val="Times New Roman"/>
        <family val="1"/>
      </rPr>
      <t>The value presented for pesticides is the lowest concentration if there are multiple types of aquatic-life benchmarks.</t>
    </r>
  </si>
  <si>
    <r>
      <rPr>
        <vertAlign val="superscript"/>
        <sz val="10"/>
        <color theme="1"/>
        <rFont val="Times New Roman"/>
        <family val="1"/>
      </rPr>
      <t>2</t>
    </r>
    <r>
      <rPr>
        <sz val="10"/>
        <color theme="1"/>
        <rFont val="Times New Roman"/>
        <family val="1"/>
      </rPr>
      <t>The count of field blanks, detections in field blanks, and other statistics related to field blanks excludes detections that are attributable to non-field sources of contamination, such as the source solution or a laboratory-derived source, that have no bearing on potential contamination of environmental samples and also excludes samples that were collected with a pankow sampler.</t>
    </r>
  </si>
  <si>
    <r>
      <t>Hydroxymetolachlor</t>
    </r>
    <r>
      <rPr>
        <vertAlign val="superscript"/>
        <sz val="10"/>
        <color theme="1"/>
        <rFont val="Times New Roman"/>
        <family val="1"/>
      </rPr>
      <t>3</t>
    </r>
  </si>
  <si>
    <r>
      <rPr>
        <vertAlign val="superscript"/>
        <sz val="10"/>
        <color theme="1"/>
        <rFont val="Times New Roman"/>
        <family val="1"/>
      </rPr>
      <t>2</t>
    </r>
    <r>
      <rPr>
        <sz val="10"/>
        <color theme="1"/>
        <rFont val="Times New Roman"/>
        <family val="1"/>
      </rPr>
      <t>Although the method code for particulate organic carbon (PARM_CD; 00689) changed from CAL06 to ALGOR in 2016, this result is a calculated value and the calculation (total particulate carbon minus particulate inorganic carbon) has not changed.</t>
    </r>
  </si>
  <si>
    <r>
      <rPr>
        <vertAlign val="superscript"/>
        <sz val="10"/>
        <color theme="1"/>
        <rFont val="Times New Roman"/>
        <family val="1"/>
      </rPr>
      <t>1</t>
    </r>
    <r>
      <rPr>
        <sz val="10"/>
        <color theme="1"/>
        <rFont val="Times New Roman"/>
        <family val="1"/>
      </rPr>
      <t>Although the method code for particulate organic carbon (PARM_CD; 00689) changed from CAL06 to ALGOR in 2016, this result is a calculated value and the calculation (total particulate carbon minus particulate inorganic carbon) has not changed.</t>
    </r>
  </si>
  <si>
    <t>Maximum RL</t>
  </si>
  <si>
    <t>90%/95th of field blank as a fraction of ALB</t>
  </si>
  <si>
    <t>Field quality-control samples</t>
  </si>
  <si>
    <t>National Water Quality Laboratory quality-control samples</t>
  </si>
  <si>
    <t>Quality Systems Branch third party quality-control samples</t>
  </si>
  <si>
    <r>
      <rPr>
        <i/>
        <sz val="10"/>
        <color rgb="FF000000"/>
        <rFont val="Times New Roman"/>
        <family val="1"/>
      </rPr>
      <t>trans</t>
    </r>
    <r>
      <rPr>
        <sz val="10"/>
        <color rgb="FF000000"/>
        <rFont val="Times New Roman"/>
        <family val="1"/>
      </rPr>
      <t>-Permethrin</t>
    </r>
  </si>
  <si>
    <t>Nitrate plus nitrite, as nitrogen</t>
  </si>
  <si>
    <r>
      <rPr>
        <b/>
        <sz val="12"/>
        <color rgb="FF000000"/>
        <rFont val="Arial Narrow"/>
        <family val="2"/>
      </rPr>
      <t>Table 1</t>
    </r>
    <r>
      <rPr>
        <sz val="12"/>
        <color rgb="FF000000"/>
        <rFont val="Arial Narrow"/>
        <family val="2"/>
      </rPr>
      <t>. Information about chemical compounds in water samples from the U.S. Geological Survey (USGS) National Water Quality Network analyzed at the USGS National Water Quality Laboratory for water years 2013–17.</t>
    </r>
  </si>
  <si>
    <r>
      <rPr>
        <b/>
        <sz val="12"/>
        <color theme="1"/>
        <rFont val="Arial Narrow"/>
        <family val="2"/>
      </rPr>
      <t>Table 2</t>
    </r>
    <r>
      <rPr>
        <sz val="12"/>
        <color theme="1"/>
        <rFont val="Arial Narrow"/>
        <family val="2"/>
      </rPr>
      <t>. Quality-control datasets and associated data-quality objectives for water-quality sampling in the U.S. Geological Survey National Water Quality Network and repositories for interpreted quality-control results for water years 2013-17.</t>
    </r>
  </si>
  <si>
    <r>
      <rPr>
        <b/>
        <sz val="12"/>
        <color theme="1"/>
        <rFont val="Arial Narrow"/>
        <family val="2"/>
      </rPr>
      <t>Table 3.</t>
    </r>
    <r>
      <rPr>
        <sz val="12"/>
        <color theme="1"/>
        <rFont val="Arial Narrow"/>
        <family val="2"/>
      </rPr>
      <t> Summary information for field blanks and surface-water samples of the U.S. Geological Survey National Water Quality Network and comparisons to benchmarks for water years 2013–17.</t>
    </r>
  </si>
  <si>
    <r>
      <rPr>
        <b/>
        <sz val="12"/>
        <color rgb="FF000000"/>
        <rFont val="Arial Narrow"/>
        <family val="2"/>
      </rPr>
      <t>Table 4.</t>
    </r>
    <r>
      <rPr>
        <sz val="12"/>
        <color theme="1"/>
        <rFont val="Arial Narrow"/>
        <family val="2"/>
      </rPr>
      <t> The 90-percent upper confidence limit for the 95th-percentile concentrations of nutrient, carbon, major ion, trace element, and select pesticides in field blanks of the U.S. Geological Survey National Water Quality Network and suggestions for censoring based on detections in field blanks for water years 2013–17.</t>
    </r>
  </si>
  <si>
    <r>
      <rPr>
        <b/>
        <sz val="12"/>
        <color theme="1"/>
        <rFont val="Arial Narrow"/>
        <family val="2"/>
      </rPr>
      <t>Table 5.</t>
    </r>
    <r>
      <rPr>
        <sz val="12"/>
        <color theme="1"/>
        <rFont val="Arial Narrow"/>
        <family val="2"/>
      </rPr>
      <t> Estimated variability in detection frequency of field replicates for samples in the U.S. Geological Survey National Water Quality Network for water years 2013–17.</t>
    </r>
  </si>
  <si>
    <r>
      <rPr>
        <b/>
        <sz val="12"/>
        <color theme="1"/>
        <rFont val="Arial Narrow"/>
        <family val="2"/>
      </rPr>
      <t>Table 6.</t>
    </r>
    <r>
      <rPr>
        <sz val="12"/>
        <color theme="1"/>
        <rFont val="Arial Narrow"/>
        <family val="2"/>
      </rPr>
      <t> Estimated variability in concentrations of field replicates for samples in the U.S. Geological Survey National Water Quality Network for water years 2013–17.</t>
    </r>
  </si>
  <si>
    <r>
      <rPr>
        <b/>
        <sz val="12"/>
        <rFont val="Arial Narrow"/>
        <family val="2"/>
      </rPr>
      <t>Table 7.</t>
    </r>
    <r>
      <rPr>
        <sz val="12"/>
        <rFont val="Arial Narrow"/>
        <family val="2"/>
      </rPr>
      <t> Summary of results of data-quality assessment for inorganic compounds analyzed in surface-water samples of the U.S. Geological Survey National Water Quality Network based on all field quality-control sample types for water years 2013–17.</t>
    </r>
  </si>
  <si>
    <r>
      <rPr>
        <b/>
        <sz val="12"/>
        <color rgb="FF000000"/>
        <rFont val="Arial Narrow"/>
        <family val="2"/>
      </rPr>
      <t>Table 8.</t>
    </r>
    <r>
      <rPr>
        <sz val="12"/>
        <color theme="1"/>
        <rFont val="Arial Narrow"/>
        <family val="2"/>
      </rPr>
      <t> Summary statistics for pesticide field matrix spikes in samples of the U.S. Geological Survey National Water Quality Network for water years 2013–17.</t>
    </r>
  </si>
  <si>
    <r>
      <rPr>
        <b/>
        <sz val="12"/>
        <rFont val="Arial Narrow"/>
        <family val="2"/>
      </rPr>
      <t>Table 9.</t>
    </r>
    <r>
      <rPr>
        <sz val="12"/>
        <rFont val="Arial Narrow"/>
        <family val="2"/>
      </rPr>
      <t> Summary of results of data-quality assessment for pesticides analyzed in samples of the U.S. Geological Survey National Water Quality Network based on all quality-control sample types for water years 2013–17.</t>
    </r>
  </si>
  <si>
    <t>Pesticide or degradate product</t>
  </si>
  <si>
    <t>Water years potentially affected by high variability</t>
  </si>
  <si>
    <t>All replicate pairs</t>
  </si>
  <si>
    <r>
      <t>Pairs with at least one detection</t>
    </r>
    <r>
      <rPr>
        <b/>
        <vertAlign val="superscript"/>
        <sz val="10"/>
        <color theme="1"/>
        <rFont val="Arial Narrow"/>
        <family val="2"/>
      </rPr>
      <t>1</t>
    </r>
  </si>
  <si>
    <t>Percent</t>
  </si>
  <si>
    <t>Number</t>
  </si>
  <si>
    <t>Replicate pairs</t>
  </si>
  <si>
    <t>Both results are detections</t>
  </si>
  <si>
    <t>Both results are nondetections</t>
  </si>
  <si>
    <t>Inconsistent detections</t>
  </si>
  <si>
    <t>Mean detection rate</t>
  </si>
  <si>
    <t>Field blank 90% UCL for 95th percentile (90%/95th)</t>
  </si>
  <si>
    <t>x</t>
  </si>
  <si>
    <t>na,x</t>
  </si>
  <si>
    <r>
      <rPr>
        <vertAlign val="superscript"/>
        <sz val="10"/>
        <rFont val="Times New Roman"/>
        <family val="1"/>
      </rPr>
      <t>1</t>
    </r>
    <r>
      <rPr>
        <sz val="10"/>
        <rFont val="Times New Roman"/>
        <family val="1"/>
      </rPr>
      <t>Table 3 explains why these field blanks show no evidence of potential for substantial contamination despite up to 95-percent detections in field blanks. Contamination is apparently from the source solutions for carbon compounds.</t>
    </r>
  </si>
  <si>
    <r>
      <rPr>
        <vertAlign val="superscript"/>
        <sz val="10"/>
        <color theme="1"/>
        <rFont val="Times New Roman"/>
        <family val="1"/>
      </rPr>
      <t>2</t>
    </r>
    <r>
      <rPr>
        <sz val="10"/>
        <color theme="1"/>
        <rFont val="Times New Roman"/>
        <family val="1"/>
      </rPr>
      <t>The count of field blanks, detections in field blanks, and other statistics related to field blanks excludes detections that are attributable to nonfield sources of contamination, such as the source solution or a laboratory-derived source, that have no bearing on potential contamination of environmental samples and also excludes samples that were collected with a pankow sampler.</t>
    </r>
  </si>
  <si>
    <r>
      <rPr>
        <vertAlign val="superscript"/>
        <sz val="10"/>
        <color theme="1"/>
        <rFont val="Times New Roman"/>
        <family val="1"/>
      </rPr>
      <t>1</t>
    </r>
    <r>
      <rPr>
        <sz val="10"/>
        <color theme="1"/>
        <rFont val="Times New Roman"/>
        <family val="1"/>
      </rPr>
      <t>This column is populated only for compounds that have at least 10 replicate pairs with a detection in 1 or both samples in the pair.</t>
    </r>
  </si>
  <si>
    <t>[Pesticides are listed if there is at least one detected result in any of the pairs of replicate and environmental samples. Cells shaded purple indicate high variability and those shaded orange indicate low variability in detection frequency according to Martin (2002) and Bexfield and others (2020b). na, not applicable]</t>
  </si>
  <si>
    <r>
      <rPr>
        <vertAlign val="superscript"/>
        <sz val="10"/>
        <color theme="1"/>
        <rFont val="Times New Roman"/>
        <family val="1"/>
      </rPr>
      <t>1</t>
    </r>
    <r>
      <rPr>
        <sz val="10"/>
        <color theme="1"/>
        <rFont val="Times New Roman"/>
        <family val="1"/>
      </rPr>
      <t>For the overlapping time period, pesticide data for field replicates in Medalie and Shoda (2020) repeat pesticide data for field replicates for 2013–15 in Shoda and others (2017a).</t>
    </r>
  </si>
  <si>
    <t>Medalie and Shoda, 2020</t>
  </si>
  <si>
    <r>
      <rPr>
        <vertAlign val="superscript"/>
        <sz val="10"/>
        <color theme="1"/>
        <rFont val="Times New Roman"/>
        <family val="1"/>
      </rPr>
      <t>1</t>
    </r>
    <r>
      <rPr>
        <sz val="10"/>
        <color theme="1"/>
        <rFont val="Times New Roman"/>
        <family val="1"/>
      </rPr>
      <t>Medalie and Shoda, 2020</t>
    </r>
  </si>
  <si>
    <t>Two-range model: 
slope of the plot of mean concentration versus standard deviation of concentrations for replicate pairs</t>
  </si>
  <si>
    <t>[Date format is yyyymmdd. All compounds except for suspended-sediment concentration were analyzed at the U.S. Geological Survey National Water Quality Laboratory. In the "RL code" columns, a slash (/) is "or." CASRN, Chemical Abstracts Service Registry Number, a registered trademark of the American Chemical Society; RL, reporting level; mg/L, milligram per liter; u/cm, unit per centimeter; µg/L, microgram per liter; NTRU, Nephelometric turbidity ratio unit; µS/cm, microsiemens per centimeter at 25 degrees Celsius; NTU, Nephelometric turbidity unit; ng/L, nanogram per liter; ltmdl, long-term method detection limit; mdl, method detection limit; dlblk, detection limit by blank data; mrl, minimum reporting level; —, not applicable or (in "Validation quality code" column) no qualification; dldqc, detection limit calculated by DQCALC software; irl, interim reporting level; rldqc, reporting limit established based on detection limit calculated by DQCALC software; E, permanent estimated remark code (Sandstrom and others, 2015); E (2016), estimated remark code that went into effect January 1, 2016]</t>
  </si>
  <si>
    <t>[Pesticides are listed if there are detections for both results of at least one replicate pair.  Purple-shaded cells have high variability, determined as mean relative standard deviation greater than 20 percent, for the indicated year. MSD, mean standard deviation; RSD, relative standard deviation; mg/L, milligram per liter; u/cm, unit per centimeter; µg/L, microgram per liter; NTRU, nephelometric turbidity ratio unit; µS/cm, microsiemens per centimeter; ng/L, nanogram per liter; na, the two-range model is not appropriate because there is no breakpoint in slope; &lt;, less than; &gt;, greater than; —, not applicable]</t>
  </si>
  <si>
    <t>[QC, quality control; %, percent; UCL, upper confidence limit; DF, detection frequency; ≥, greater than or equal to; ≤, less than or equal to; RSD, relative standard deviation; &gt;, greater than; NWIS, National Water Information System]</t>
  </si>
  <si>
    <r>
      <rPr>
        <b/>
        <sz val="10"/>
        <color theme="1"/>
        <rFont val="Times New Roman"/>
        <family val="1"/>
      </rPr>
      <t>Contamination bias</t>
    </r>
    <r>
      <rPr>
        <sz val="10"/>
        <color theme="1"/>
        <rFont val="Times New Roman"/>
        <family val="1"/>
      </rPr>
      <t>: identified and addressed by calculation of the 90% UCL for the 95th percentile concentration.</t>
    </r>
  </si>
  <si>
    <r>
      <rPr>
        <b/>
        <sz val="10"/>
        <color theme="1"/>
        <rFont val="Times New Roman"/>
        <family val="1"/>
      </rPr>
      <t>High variability in DF</t>
    </r>
    <r>
      <rPr>
        <sz val="10"/>
        <color theme="1"/>
        <rFont val="Times New Roman"/>
        <family val="1"/>
      </rPr>
      <t xml:space="preserve"> identified as ≥50% inconsistent detections of replicate pairs with at least 1 detection or a mean DF of ≤75%.</t>
    </r>
  </si>
  <si>
    <r>
      <rPr>
        <b/>
        <sz val="10"/>
        <color theme="1"/>
        <rFont val="Times New Roman"/>
        <family val="1"/>
      </rPr>
      <t>High variability in concentrations</t>
    </r>
    <r>
      <rPr>
        <sz val="10"/>
        <color theme="1"/>
        <rFont val="Times New Roman"/>
        <family val="1"/>
      </rPr>
      <t xml:space="preserve"> identified as mean RSD ≥20%.</t>
    </r>
  </si>
  <si>
    <r>
      <rPr>
        <b/>
        <sz val="10"/>
        <color theme="1"/>
        <rFont val="Times New Roman"/>
        <family val="1"/>
      </rPr>
      <t>High variability in recovery</t>
    </r>
    <r>
      <rPr>
        <sz val="10"/>
        <color theme="1"/>
        <rFont val="Times New Roman"/>
        <family val="1"/>
      </rPr>
      <t xml:space="preserve"> identified as F-pseudosigma &gt;30%.</t>
    </r>
  </si>
  <si>
    <r>
      <rPr>
        <b/>
        <sz val="10"/>
        <color theme="1"/>
        <rFont val="Times New Roman"/>
        <family val="1"/>
      </rPr>
      <t>Recovery bias</t>
    </r>
    <r>
      <rPr>
        <sz val="10"/>
        <color theme="1"/>
        <rFont val="Times New Roman"/>
        <family val="1"/>
      </rPr>
      <t xml:space="preserve"> identified as median recoveries outside the target range of 70–130%.</t>
    </r>
  </si>
  <si>
    <r>
      <rPr>
        <b/>
        <sz val="10"/>
        <color theme="1"/>
        <rFont val="Times New Roman"/>
        <family val="1"/>
      </rPr>
      <t>Contamination bias</t>
    </r>
    <r>
      <rPr>
        <sz val="10"/>
        <color theme="1"/>
        <rFont val="Times New Roman"/>
        <family val="1"/>
      </rPr>
      <t xml:space="preserve"> identified as false-positive occurrence at concentrations greater than the maximum detection level &gt;1%.</t>
    </r>
  </si>
  <si>
    <r>
      <rPr>
        <b/>
        <sz val="10"/>
        <color theme="1"/>
        <rFont val="Times New Roman"/>
        <family val="1"/>
      </rPr>
      <t>Contamination bias</t>
    </r>
    <r>
      <rPr>
        <sz val="10"/>
        <color theme="1"/>
        <rFont val="Times New Roman"/>
        <family val="1"/>
      </rPr>
      <t xml:space="preserve"> is indicated if false-positive occurrence (of unspiked compounds in spike mixes) at concentrations greater than the maximum detection level &gt;1%.</t>
    </r>
    <r>
      <rPr>
        <b/>
        <sz val="10"/>
        <color theme="1"/>
        <rFont val="Times New Roman"/>
        <family val="1"/>
      </rPr>
      <t xml:space="preserve"> Recovery bias</t>
    </r>
    <r>
      <rPr>
        <sz val="10"/>
        <color theme="1"/>
        <rFont val="Times New Roman"/>
        <family val="1"/>
      </rPr>
      <t xml:space="preserve"> identified as median recoveries outside the target range of 70–130%. </t>
    </r>
    <r>
      <rPr>
        <b/>
        <sz val="10"/>
        <color theme="1"/>
        <rFont val="Times New Roman"/>
        <family val="1"/>
      </rPr>
      <t>High variability in recovery</t>
    </r>
    <r>
      <rPr>
        <sz val="10"/>
        <color theme="1"/>
        <rFont val="Times New Roman"/>
        <family val="1"/>
      </rPr>
      <t xml:space="preserve"> identified as F-pseudosigma &gt;30%.</t>
    </r>
  </si>
  <si>
    <r>
      <rPr>
        <vertAlign val="superscript"/>
        <sz val="10"/>
        <rFont val="Times New Roman"/>
        <family val="1"/>
      </rPr>
      <t>3</t>
    </r>
    <r>
      <rPr>
        <sz val="10"/>
        <rFont val="Times New Roman"/>
        <family val="1"/>
      </rPr>
      <t>Some field-blank results for hydroxymetolachlor were excluded from the calculation of the 90-percent upper confidence limit for the 95th-percentile concentration for reasons stated in the report pertaining to raised reporting levels.</t>
    </r>
  </si>
  <si>
    <t>90-percent upper confidence limit for the 95th-percentile concentration of field blanks, by water year</t>
  </si>
  <si>
    <t>[High variability as indicated by field replicates reflects variability in detection frequency and variability in concentration. na, not applicable; mg/L, milligram per liter; u/cm, unit per centimeter; µg/L, microgram per liter; x, potential bias or variability; MCL, Maximum Contaminant Level; Min EPA criterion, minimum U.S. Environmental Protection Agency nutrient criterion for ecoregions; HBSL-NC, U.S. Geological Survey noncancer health-based screening level; —, no evidence of bias or variability]</t>
  </si>
  <si>
    <r>
      <rPr>
        <vertAlign val="superscript"/>
        <sz val="10"/>
        <color theme="1"/>
        <rFont val="Times New Roman"/>
        <family val="1"/>
      </rPr>
      <t>1</t>
    </r>
    <r>
      <rPr>
        <sz val="10"/>
        <color theme="1"/>
        <rFont val="Times New Roman"/>
        <family val="1"/>
      </rPr>
      <t>From 20170525 to 20170930, the detection limit of arsenic was 0.1 mg/L, the RL was 0.2 mg/L, and the RL code was dldqcp.</t>
    </r>
  </si>
  <si>
    <r>
      <rPr>
        <vertAlign val="superscript"/>
        <sz val="10"/>
        <color theme="1"/>
        <rFont val="Times New Roman"/>
        <family val="1"/>
      </rPr>
      <t>2</t>
    </r>
    <r>
      <rPr>
        <sz val="10"/>
        <color theme="1"/>
        <rFont val="Times New Roman"/>
        <family val="1"/>
      </rPr>
      <t xml:space="preserve">From 20161001 to 20170930, the detection limit of arsenic was 0.05 mg/L, the RL was 0.1 mg/L, and the RL code was dlblk. </t>
    </r>
  </si>
  <si>
    <r>
      <rPr>
        <vertAlign val="superscript"/>
        <sz val="10"/>
        <color theme="1"/>
        <rFont val="Times New Roman"/>
        <family val="1"/>
      </rPr>
      <t>3</t>
    </r>
    <r>
      <rPr>
        <sz val="10"/>
        <color theme="1"/>
        <rFont val="Times New Roman"/>
        <family val="1"/>
      </rPr>
      <t xml:space="preserve">From 20170525 to 20170930, the detection limit of iron was 10 mg/L, the RL was20 mg/L, and the RL code was dldqc. </t>
    </r>
  </si>
  <si>
    <r>
      <rPr>
        <vertAlign val="superscript"/>
        <sz val="10"/>
        <color theme="1"/>
        <rFont val="Times New Roman"/>
        <family val="1"/>
      </rPr>
      <t>4</t>
    </r>
    <r>
      <rPr>
        <sz val="10"/>
        <color theme="1"/>
        <rFont val="Times New Roman"/>
        <family val="1"/>
      </rPr>
      <t xml:space="preserve">From 20161001 to 20170930, the detection limit of strontium was 0.5 mg/L, the RL was 1 mg/L, and the RL code was dlblk. </t>
    </r>
  </si>
  <si>
    <r>
      <rPr>
        <vertAlign val="superscript"/>
        <sz val="10"/>
        <rFont val="Times New Roman"/>
        <family val="1"/>
      </rPr>
      <t>1</t>
    </r>
    <r>
      <rPr>
        <sz val="10"/>
        <rFont val="Times New Roman"/>
        <family val="1"/>
      </rPr>
      <t>Detection frequency in LBs and FBs is less than 1 percent, which does not provide clear support for the relatively high false-positive occurrence in BSSs. Also, with the exception of fenamiphos sulfoxide, false-positive results are not accompanied by indicators of interference. These observations might imply that spiking issues or postspiking degradation could be a contributing factor to false-positive results.</t>
    </r>
  </si>
  <si>
    <r>
      <rPr>
        <vertAlign val="superscript"/>
        <sz val="10"/>
        <rFont val="Times New Roman"/>
        <family val="1"/>
      </rPr>
      <t>2</t>
    </r>
    <r>
      <rPr>
        <sz val="10"/>
        <rFont val="Times New Roman"/>
        <family val="1"/>
      </rPr>
      <t>Parent compound with low recovery in BSSs or degradate compound with high recovery in BSSs, but with good recovery (85 to 110 percent) in LS, indicating the potential for degradation to contribute to BSS recovery being outside acceptable limits, although the typically lower and more variable concentrations at which compounds are spiked in BSSs also could be a contributing factor. FMS recovery is also outside acceptable limits where "FMS" is also listed.</t>
    </r>
  </si>
  <si>
    <r>
      <rPr>
        <vertAlign val="superscript"/>
        <sz val="10"/>
        <rFont val="Times New Roman"/>
        <family val="1"/>
      </rPr>
      <t>3</t>
    </r>
    <r>
      <rPr>
        <sz val="10"/>
        <rFont val="Times New Roman"/>
        <family val="1"/>
      </rPr>
      <t>Compound with substantially higher or lower recovery in FMSs than in LSs and BSSs, indicating the potential for matrix effects to contribute to FMS recovery being outside acceptable limits.</t>
    </r>
  </si>
  <si>
    <r>
      <rPr>
        <vertAlign val="superscript"/>
        <sz val="10"/>
        <rFont val="Times New Roman"/>
        <family val="1"/>
      </rPr>
      <t>4</t>
    </r>
    <r>
      <rPr>
        <sz val="10"/>
        <rFont val="Times New Roman"/>
        <family val="1"/>
      </rPr>
      <t>Compound with substantially higher variability in recovery for BSSs than for LSs, indicating the potential for degradation and (or) for the typically lower and more variable concentrations at which compounds are spiked in BSSs to contribute to variability in BSS recoveries being outside acceptable limits.</t>
    </r>
  </si>
  <si>
    <t>[Evidence of potential for substantial contamination bias considers laboratory blanks (LBs), field blanks (FBs), and third-party blind-spike samples for compounds not in the spike mixture (BSSs). Evidence of potential for substantial recovery bias considers laboratory spikes (LSs), blind spikes, and field matrix spikes (FMS). Evidence of potential for high variability considers laboratory spikes, blind spikes, and field replicates (FR)—either for field replicates based on inconsistent detections (FRi) or for field replicates based on concentrations (FRc). Compounds highlighted in gray have at least some evidence for compromised data quality that is not qualified with a footnote in this table. Information in this table on laboratory blanks, laboratory spikes, and blind spikes, including footnotes, is from Bexfield and others (2020b). HHB, Human-Health Benchmark; ALB, Aquatic-Life Benchmark; ng/L, nanogram per liter; AVP, acute vascular plant; HHBP-NC, U.S. Environmental Protection Agency (EPA) chronic noncancer human-health benchmark for pesticides; ANVP, acute nonvascular plant; MCL, maximum contaminant level; AI, acute invertebrate; CI, chronic invertebrate; AF, acute fish; HBSL-NC, U.S. Geological Survey (USGS) noncancer health-based screening level; HBSL-C, USGS cancer health-based screening level; CF, chronic fish; HHBP-C, EPA carcinogenic human-health benchmark for pesticides;  —, not applicable or (in "Validation quality code" column) no qualification; x, potential bias or variability; na, insufficient data; E, permanent estimated remark code (Sandstrom and others, 2015); E (2016), estimated remark code that went into effect January 1, 2016]</t>
  </si>
  <si>
    <r>
      <t>BSS</t>
    </r>
    <r>
      <rPr>
        <vertAlign val="superscript"/>
        <sz val="10"/>
        <rFont val="Times New Roman"/>
        <family val="1"/>
      </rPr>
      <t>4</t>
    </r>
  </si>
  <si>
    <r>
      <t>BSS (Low)</t>
    </r>
    <r>
      <rPr>
        <vertAlign val="superscript"/>
        <sz val="10"/>
        <rFont val="Times New Roman"/>
        <family val="1"/>
      </rPr>
      <t>2</t>
    </r>
  </si>
  <si>
    <t>LB, BSS</t>
  </si>
  <si>
    <t>BSS, FMS (Low)</t>
  </si>
  <si>
    <r>
      <t>BSS</t>
    </r>
    <r>
      <rPr>
        <vertAlign val="superscript"/>
        <sz val="10"/>
        <rFont val="Times New Roman"/>
        <family val="1"/>
      </rPr>
      <t>4</t>
    </r>
    <r>
      <rPr>
        <sz val="10"/>
        <rFont val="Times New Roman"/>
        <family val="1"/>
      </rPr>
      <t>, FRc</t>
    </r>
  </si>
  <si>
    <r>
      <t>BSS</t>
    </r>
    <r>
      <rPr>
        <vertAlign val="superscript"/>
        <sz val="10"/>
        <rFont val="Times New Roman"/>
        <family val="1"/>
      </rPr>
      <t>4</t>
    </r>
    <r>
      <rPr>
        <sz val="10"/>
        <rFont val="Times New Roman"/>
        <family val="1"/>
      </rPr>
      <t>, FRi, FRc</t>
    </r>
  </si>
  <si>
    <t>LB, BSS, FB</t>
  </si>
  <si>
    <r>
      <t>BSS</t>
    </r>
    <r>
      <rPr>
        <vertAlign val="superscript"/>
        <sz val="10"/>
        <rFont val="Times New Roman"/>
        <family val="1"/>
      </rPr>
      <t>1</t>
    </r>
  </si>
  <si>
    <t>BSS</t>
  </si>
  <si>
    <t>BSS (Low)</t>
  </si>
  <si>
    <r>
      <t>BSS, FMS (Low)</t>
    </r>
    <r>
      <rPr>
        <vertAlign val="superscript"/>
        <sz val="10"/>
        <rFont val="Times New Roman"/>
        <family val="1"/>
      </rPr>
      <t>2</t>
    </r>
  </si>
  <si>
    <r>
      <t>BSS (High)</t>
    </r>
    <r>
      <rPr>
        <vertAlign val="superscript"/>
        <sz val="10"/>
        <rFont val="Times New Roman"/>
        <family val="1"/>
      </rPr>
      <t>2</t>
    </r>
  </si>
  <si>
    <t>[%, percent; UCL, upper confidence limit; HHB, Human-health benchmark; ALB, aquatic-life benchmark; &lt;, less than; 90%/95th, concentration of field blank that is the 90-percent upper-confidence limit for the 95th percentile; DL, detection limit; RL, reporting level; SW, surface water; mg/L, milligram per liter; u/cm, unit per centimeter; µg/L, microgram per liter; ng/L, nanograms per liter; nd, nondetection; —, no benchmark; MCL, maximum contaminant level; HBSL-NC, U.S. Geological Survey (USGS) noncancer health-based screening level; HHBP-NC, U.S. Environmental Protection Agency (EPA) chronic noncancer human-health benchmark for pesticides; HBSL-C, USGS cancer health-based screening level; HHBP-C, EPA carcinogenic human-health benchmark for pesticides; Min EPA criterion, minimum EPA nutrient criterion for ecoregions; AVP, acute vascular plant; ANVP, acute non-vascular plant; AF, acute fish; AI, acute invertebrate; CI, chronic invertebrate; CF, chronic fish; na, not applicable]</t>
  </si>
  <si>
    <t>[Shaded cells indicate that censoring of environmental samples is suggested to address potential contamination bias: the suggestion for cells with light gray shading is to censor to the reporting level (RL), and the suggestion for cells with dark gray shading is to censor between the RL and the 90-percent upper confidence limit for the 95th-percentile concentration. If just one or two field blanks are above the RL, the cell is shaded light gray (for example, TKN in 2017). Note that the maximum RL is not necessarily reflective of the RL in place in any particular year. For RL information by year, refer to table 1. mg/L, milligram per liter; u/cm, unit per centimeter; µg/L, microgram per liter; ng/L, nanogram per liter; X, contamination bias; —, not applicable because there are too few samples for the calculation; nd, nondetection]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</si>
</sst>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000"/>
    <numFmt numFmtId="167" formatCode="#,##0.000"/>
    <numFmt numFmtId="168" formatCode="#,##0.0"/>
    <numFmt numFmtId="169" formatCode="#,##0.0000"/>
    <numFmt numFmtId="170" formatCode="0.00000"/>
    <numFmt numFmtId="171" formatCode="0.000000"/>
  </numFmts>
  <fonts count="43" x14ac:knownFonts="1">
    <font>
      <sz val="11"/>
      <color theme="1"/>
      <name val="Calibri"/>
      <family val="2"/>
      <scheme val="minor"/>
    </font>
    <font>
      <sz val="10"/>
      <color theme="1"/>
      <name val="Arial"/>
      <family val="2"/>
    </font>
    <font>
      <b/>
      <sz val="10"/>
      <color rgb="FF000000"/>
      <name val="Arial Narrow"/>
      <family val="2"/>
    </font>
    <font>
      <sz val="10"/>
      <color rgb="FF000000"/>
      <name val="Times New Roman"/>
      <family val="1"/>
    </font>
    <font>
      <b/>
      <sz val="10"/>
      <color theme="1"/>
      <name val="Arial Narrow"/>
      <family val="2"/>
    </font>
    <font>
      <sz val="10"/>
      <color theme="1"/>
      <name val="Times New Roman"/>
      <family val="1"/>
    </font>
    <font>
      <b/>
      <sz val="10"/>
      <color rgb="FF000000"/>
      <name val="Times New Roman"/>
      <family val="1"/>
    </font>
    <font>
      <sz val="10"/>
      <color rgb="FF000000"/>
      <name val="Arial"/>
      <family val="2"/>
    </font>
    <font>
      <sz val="10"/>
      <color theme="0" tint="-0.499984740745262"/>
      <name val="Times New Roman"/>
      <family val="1"/>
    </font>
    <font>
      <vertAlign val="superscript"/>
      <sz val="10"/>
      <color theme="1"/>
      <name val="Times New Roman"/>
      <family val="1"/>
    </font>
    <font>
      <sz val="10"/>
      <color theme="1"/>
      <name val="Calibri"/>
      <family val="2"/>
    </font>
    <font>
      <b/>
      <vertAlign val="superscript"/>
      <sz val="10"/>
      <color theme="1"/>
      <name val="Arial Narrow"/>
      <family val="2"/>
    </font>
    <font>
      <sz val="10"/>
      <color indexed="8"/>
      <name val="Arial"/>
      <family val="2"/>
    </font>
    <font>
      <sz val="10"/>
      <name val="Times New Roman"/>
      <family val="1"/>
    </font>
    <font>
      <sz val="11"/>
      <color theme="0" tint="-0.499984740745262"/>
      <name val="Calibri"/>
      <family val="2"/>
      <scheme val="minor"/>
    </font>
    <font>
      <sz val="10"/>
      <name val="Arial"/>
      <family val="2"/>
    </font>
    <font>
      <vertAlign val="superscript"/>
      <sz val="10"/>
      <name val="Times New Roman"/>
      <family val="1"/>
    </font>
    <font>
      <sz val="11"/>
      <color theme="1"/>
      <name val="Calibri"/>
      <family val="2"/>
      <scheme val="minor"/>
    </font>
    <font>
      <sz val="11"/>
      <color rgb="FF000000"/>
      <name val="Calibri"/>
      <family val="2"/>
    </font>
    <font>
      <b/>
      <sz val="11"/>
      <color rgb="FF000000"/>
      <name val="Calibri"/>
      <family val="2"/>
    </font>
    <font>
      <b/>
      <sz val="8"/>
      <name val="Arial Narrow"/>
      <family val="2"/>
    </font>
    <font>
      <b/>
      <sz val="10"/>
      <name val="Arial Narrow"/>
      <family val="2"/>
    </font>
    <font>
      <b/>
      <sz val="11"/>
      <name val="Calibri"/>
      <family val="2"/>
    </font>
    <font>
      <sz val="10"/>
      <color theme="1"/>
      <name val="Calibri"/>
      <family val="2"/>
      <scheme val="minor"/>
    </font>
    <font>
      <sz val="10"/>
      <color rgb="FF000000"/>
      <name val="Arial Narrow"/>
      <family val="2"/>
    </font>
    <font>
      <sz val="10"/>
      <color theme="1"/>
      <name val="Arial Narrow"/>
      <family val="2"/>
    </font>
    <font>
      <sz val="10"/>
      <name val="Arial Narrow"/>
      <family val="2"/>
    </font>
    <font>
      <sz val="11"/>
      <color theme="0" tint="-0.499984740745262"/>
      <name val="Calibri"/>
      <family val="2"/>
    </font>
    <font>
      <b/>
      <sz val="10"/>
      <color theme="0" tint="-0.499984740745262"/>
      <name val="Arial Narrow"/>
      <family val="2"/>
    </font>
    <font>
      <b/>
      <sz val="11"/>
      <color theme="0" tint="-0.499984740745262"/>
      <name val="Calibri"/>
      <family val="2"/>
    </font>
    <font>
      <b/>
      <sz val="10"/>
      <color theme="0" tint="-0.499984740745262"/>
      <name val="Times New Roman"/>
      <family val="1"/>
    </font>
    <font>
      <sz val="12"/>
      <color rgb="FF000000"/>
      <name val="Arial Narrow"/>
      <family val="2"/>
    </font>
    <font>
      <b/>
      <sz val="12"/>
      <color rgb="FF000000"/>
      <name val="Arial Narrow"/>
      <family val="2"/>
    </font>
    <font>
      <sz val="12"/>
      <color theme="1"/>
      <name val="Times New Roman"/>
      <family val="1"/>
    </font>
    <font>
      <i/>
      <sz val="10"/>
      <color theme="1"/>
      <name val="Times New Roman"/>
      <family val="1"/>
    </font>
    <font>
      <sz val="12"/>
      <color theme="1"/>
      <name val="Arial Narrow"/>
      <family val="2"/>
    </font>
    <font>
      <b/>
      <sz val="12"/>
      <color theme="1"/>
      <name val="Arial Narrow"/>
      <family val="2"/>
    </font>
    <font>
      <sz val="12"/>
      <color theme="1"/>
      <name val="Calibri"/>
      <family val="2"/>
      <scheme val="minor"/>
    </font>
    <font>
      <i/>
      <sz val="10"/>
      <name val="Times New Roman"/>
      <family val="1"/>
    </font>
    <font>
      <sz val="12"/>
      <name val="Arial Narrow"/>
      <family val="2"/>
    </font>
    <font>
      <b/>
      <sz val="12"/>
      <name val="Arial Narrow"/>
      <family val="2"/>
    </font>
    <font>
      <i/>
      <sz val="10"/>
      <color rgb="FF000000"/>
      <name val="Times New Roman"/>
      <family val="1"/>
    </font>
    <font>
      <b/>
      <sz val="10"/>
      <color theme="1"/>
      <name val="Times New Roman"/>
      <family val="1"/>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rgb="FF000000"/>
      </patternFill>
    </fill>
    <fill>
      <patternFill patternType="solid">
        <fgColor rgb="FFFFC000"/>
        <bgColor rgb="FF000000"/>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2" fillId="0" borderId="0"/>
    <xf numFmtId="0" fontId="15" fillId="0" borderId="0"/>
    <xf numFmtId="0" fontId="17" fillId="0" borderId="0"/>
    <xf numFmtId="0" fontId="17" fillId="0" borderId="0"/>
    <xf numFmtId="0" fontId="17" fillId="0" borderId="0"/>
    <xf numFmtId="0" fontId="17" fillId="0" borderId="0"/>
  </cellStyleXfs>
  <cellXfs count="415">
    <xf numFmtId="0" fontId="0" fillId="0" borderId="0" xfId="0"/>
    <xf numFmtId="0" fontId="5" fillId="0" borderId="0" xfId="0" applyFont="1" applyBorder="1"/>
    <xf numFmtId="0" fontId="5" fillId="0" borderId="0" xfId="0" applyFont="1"/>
    <xf numFmtId="0" fontId="5" fillId="0" borderId="0" xfId="0" applyFont="1" applyAlignment="1">
      <alignment horizontal="left" vertical="center"/>
    </xf>
    <xf numFmtId="0" fontId="0" fillId="0" borderId="0" xfId="0" applyAlignment="1"/>
    <xf numFmtId="0" fontId="0" fillId="0" borderId="0" xfId="0" applyFont="1" applyAlignment="1"/>
    <xf numFmtId="3" fontId="5" fillId="0" borderId="0" xfId="0" quotePrefix="1" applyNumberFormat="1" applyFont="1" applyAlignment="1">
      <alignment horizontal="left"/>
    </xf>
    <xf numFmtId="0" fontId="3" fillId="0" borderId="0" xfId="0" applyFont="1" applyAlignment="1">
      <alignment horizontal="left" vertical="center"/>
    </xf>
    <xf numFmtId="0" fontId="0" fillId="0" borderId="0" xfId="0" applyFont="1" applyAlignment="1">
      <alignment horizontal="left"/>
    </xf>
    <xf numFmtId="3" fontId="0" fillId="0" borderId="0" xfId="0" applyNumberFormat="1"/>
    <xf numFmtId="164" fontId="0" fillId="0" borderId="0" xfId="0" applyNumberFormat="1"/>
    <xf numFmtId="0" fontId="0" fillId="0" borderId="0" xfId="0" applyAlignment="1">
      <alignment horizontal="center"/>
    </xf>
    <xf numFmtId="0" fontId="1" fillId="0" borderId="0" xfId="0" applyFont="1"/>
    <xf numFmtId="0" fontId="1" fillId="0" borderId="0" xfId="0" applyFont="1" applyAlignment="1">
      <alignment horizontal="center" vertical="center"/>
    </xf>
    <xf numFmtId="0" fontId="4" fillId="0" borderId="3" xfId="0" applyFont="1" applyFill="1" applyBorder="1" applyAlignment="1">
      <alignment horizontal="center" vertical="center" wrapText="1"/>
    </xf>
    <xf numFmtId="0" fontId="0" fillId="0" borderId="0" xfId="0" applyFill="1"/>
    <xf numFmtId="3" fontId="5" fillId="0" borderId="0" xfId="0" applyNumberFormat="1" applyFont="1"/>
    <xf numFmtId="164" fontId="5" fillId="0" borderId="0" xfId="0" applyNumberFormat="1" applyFont="1"/>
    <xf numFmtId="0" fontId="5" fillId="0" borderId="0" xfId="0" applyFont="1" applyFill="1" applyBorder="1" applyAlignment="1">
      <alignment horizontal="left" vertical="center"/>
    </xf>
    <xf numFmtId="0" fontId="0" fillId="0" borderId="0" xfId="0" applyBorder="1"/>
    <xf numFmtId="164" fontId="5" fillId="0" borderId="0" xfId="0" applyNumberFormat="1" applyFont="1" applyBorder="1"/>
    <xf numFmtId="0" fontId="5" fillId="0" borderId="0" xfId="0" applyFont="1" applyBorder="1" applyAlignment="1">
      <alignment horizontal="left"/>
    </xf>
    <xf numFmtId="0" fontId="5" fillId="0" borderId="0" xfId="0" applyFont="1" applyAlignment="1">
      <alignment horizontal="left"/>
    </xf>
    <xf numFmtId="0" fontId="7" fillId="0" borderId="0" xfId="0" applyFont="1" applyAlignment="1">
      <alignment horizontal="left" vertical="center" wrapText="1"/>
    </xf>
    <xf numFmtId="11" fontId="0" fillId="0" borderId="0" xfId="0" applyNumberFormat="1" applyAlignment="1">
      <alignment horizontal="center"/>
    </xf>
    <xf numFmtId="0" fontId="7" fillId="0" borderId="0" xfId="0" applyFont="1" applyBorder="1" applyAlignment="1">
      <alignment horizontal="left"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xf numFmtId="0" fontId="5" fillId="0" borderId="0" xfId="0" applyFont="1" applyFill="1"/>
    <xf numFmtId="165" fontId="0" fillId="0" borderId="0" xfId="0" applyNumberFormat="1" applyFont="1" applyAlignment="1">
      <alignment horizontal="right"/>
    </xf>
    <xf numFmtId="0" fontId="18" fillId="0" borderId="0" xfId="3" applyFont="1" applyFill="1" applyBorder="1"/>
    <xf numFmtId="0" fontId="19" fillId="0" borderId="0" xfId="3" applyFont="1" applyFill="1" applyBorder="1" applyAlignment="1">
      <alignment wrapText="1"/>
    </xf>
    <xf numFmtId="0" fontId="6" fillId="0" borderId="0" xfId="3" applyFont="1" applyFill="1" applyBorder="1" applyAlignment="1">
      <alignment wrapText="1"/>
    </xf>
    <xf numFmtId="0" fontId="5" fillId="0" borderId="0" xfId="0" applyFont="1" applyFill="1" applyAlignment="1">
      <alignment horizontal="left" vertical="center"/>
    </xf>
    <xf numFmtId="49" fontId="5" fillId="0" borderId="0" xfId="0" quotePrefix="1" applyNumberFormat="1" applyFont="1" applyFill="1" applyAlignment="1">
      <alignment vertical="center"/>
    </xf>
    <xf numFmtId="0" fontId="18" fillId="0" borderId="0" xfId="3" applyFont="1" applyFill="1" applyBorder="1" applyAlignment="1">
      <alignment vertical="center"/>
    </xf>
    <xf numFmtId="164" fontId="5" fillId="0" borderId="0" xfId="0" applyNumberFormat="1" applyFont="1" applyFill="1" applyAlignment="1">
      <alignment vertical="center"/>
    </xf>
    <xf numFmtId="3" fontId="5" fillId="0" borderId="0" xfId="0" quotePrefix="1" applyNumberFormat="1" applyFont="1" applyFill="1" applyAlignment="1">
      <alignment horizontal="center" vertical="center"/>
    </xf>
    <xf numFmtId="164" fontId="5" fillId="0" borderId="0" xfId="0" applyNumberFormat="1" applyFont="1" applyFill="1"/>
    <xf numFmtId="165" fontId="0" fillId="0" borderId="0" xfId="0" applyNumberFormat="1"/>
    <xf numFmtId="166" fontId="0" fillId="0" borderId="0" xfId="0" applyNumberFormat="1" applyFill="1" applyAlignment="1">
      <alignment horizontal="right"/>
    </xf>
    <xf numFmtId="0" fontId="5" fillId="0" borderId="0" xfId="0" applyFont="1" applyFill="1" applyAlignment="1"/>
    <xf numFmtId="3" fontId="5" fillId="0" borderId="0" xfId="0" quotePrefix="1" applyNumberFormat="1" applyFont="1" applyFill="1" applyAlignment="1">
      <alignment horizontal="left" vertical="center"/>
    </xf>
    <xf numFmtId="3" fontId="5" fillId="0" borderId="0" xfId="0" quotePrefix="1" applyNumberFormat="1" applyFont="1" applyFill="1" applyAlignment="1">
      <alignment horizontal="center" vertical="center" wrapText="1"/>
    </xf>
    <xf numFmtId="3" fontId="5" fillId="0" borderId="0" xfId="0" quotePrefix="1" applyNumberFormat="1" applyFont="1" applyFill="1" applyAlignment="1">
      <alignment horizontal="left" vertical="center" wrapText="1"/>
    </xf>
    <xf numFmtId="3" fontId="8" fillId="0" borderId="0" xfId="0" quotePrefix="1" applyNumberFormat="1" applyFont="1" applyFill="1" applyAlignment="1">
      <alignment horizontal="center" vertical="center"/>
    </xf>
    <xf numFmtId="3" fontId="8" fillId="0" borderId="0" xfId="0" quotePrefix="1" applyNumberFormat="1" applyFont="1" applyFill="1" applyAlignment="1">
      <alignment horizontal="left" vertical="center"/>
    </xf>
    <xf numFmtId="49" fontId="5" fillId="0" borderId="0" xfId="0" quotePrefix="1" applyNumberFormat="1" applyFont="1" applyFill="1" applyBorder="1" applyAlignment="1">
      <alignment vertical="center"/>
    </xf>
    <xf numFmtId="0" fontId="22" fillId="0" borderId="0" xfId="5" applyFont="1" applyFill="1" applyBorder="1" applyAlignment="1">
      <alignment horizontal="left" vertical="center" wrapText="1"/>
    </xf>
    <xf numFmtId="0" fontId="22" fillId="0" borderId="0" xfId="5"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1" fontId="20" fillId="0" borderId="0" xfId="4" applyNumberFormat="1" applyFont="1" applyFill="1" applyBorder="1" applyAlignment="1">
      <alignment horizontal="center" vertical="center" wrapText="1"/>
    </xf>
    <xf numFmtId="4" fontId="5" fillId="0" borderId="0" xfId="0" quotePrefix="1" applyNumberFormat="1" applyFont="1" applyFill="1" applyAlignment="1">
      <alignment horizontal="left" vertical="center"/>
    </xf>
    <xf numFmtId="166" fontId="4" fillId="0" borderId="3"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1" fontId="21" fillId="0" borderId="0" xfId="4" applyNumberFormat="1" applyFont="1" applyFill="1" applyBorder="1" applyAlignment="1">
      <alignment horizontal="center" vertical="center" wrapText="1"/>
    </xf>
    <xf numFmtId="164" fontId="2" fillId="0" borderId="3" xfId="3" applyNumberFormat="1" applyFont="1" applyFill="1" applyBorder="1" applyAlignment="1">
      <alignment horizontal="center" vertical="center" wrapText="1"/>
    </xf>
    <xf numFmtId="11" fontId="4" fillId="0" borderId="3" xfId="0" applyNumberFormat="1" applyFont="1" applyBorder="1" applyAlignment="1">
      <alignment horizontal="center" vertical="center" wrapText="1"/>
    </xf>
    <xf numFmtId="165" fontId="5" fillId="0" borderId="0" xfId="0" applyNumberFormat="1" applyFont="1" applyAlignment="1">
      <alignment horizontal="right"/>
    </xf>
    <xf numFmtId="2" fontId="5" fillId="0" borderId="0" xfId="0" applyNumberFormat="1" applyFont="1" applyFill="1" applyBorder="1" applyAlignment="1">
      <alignment horizontal="right"/>
    </xf>
    <xf numFmtId="2" fontId="5" fillId="0" borderId="0" xfId="0" applyNumberFormat="1" applyFont="1" applyFill="1" applyBorder="1"/>
    <xf numFmtId="165" fontId="5" fillId="0" borderId="0" xfId="0" applyNumberFormat="1" applyFont="1" applyFill="1" applyBorder="1"/>
    <xf numFmtId="0" fontId="7" fillId="0" borderId="0" xfId="0" applyFont="1" applyBorder="1" applyAlignment="1">
      <alignment horizontal="left" vertical="center" wrapText="1"/>
    </xf>
    <xf numFmtId="2" fontId="5" fillId="0" borderId="0" xfId="0" quotePrefix="1" applyNumberFormat="1" applyFont="1" applyFill="1" applyAlignment="1">
      <alignment horizontal="right"/>
    </xf>
    <xf numFmtId="0" fontId="1" fillId="0" borderId="0" xfId="0" applyFont="1" applyFill="1" applyBorder="1" applyAlignment="1">
      <alignment horizontal="left" vertical="center" wrapText="1"/>
    </xf>
    <xf numFmtId="1" fontId="4" fillId="0" borderId="0" xfId="4"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5" fontId="4" fillId="0" borderId="1" xfId="0" applyNumberFormat="1" applyFont="1" applyBorder="1" applyAlignment="1">
      <alignment horizontal="center" vertical="center" wrapText="1"/>
    </xf>
    <xf numFmtId="2" fontId="5" fillId="0" borderId="0" xfId="0" quotePrefix="1" applyNumberFormat="1" applyFont="1" applyFill="1" applyBorder="1" applyAlignment="1">
      <alignment horizontal="right"/>
    </xf>
    <xf numFmtId="0" fontId="16" fillId="0" borderId="0" xfId="4" applyFont="1" applyBorder="1" applyAlignment="1">
      <alignment vertical="center" wrapText="1"/>
    </xf>
    <xf numFmtId="0" fontId="13" fillId="0" borderId="0" xfId="4" applyFont="1" applyBorder="1" applyAlignment="1">
      <alignment vertical="center" wrapText="1"/>
    </xf>
    <xf numFmtId="0" fontId="27" fillId="0" borderId="0" xfId="3" applyFont="1" applyFill="1" applyBorder="1"/>
    <xf numFmtId="0" fontId="29" fillId="0" borderId="0" xfId="3" applyFont="1" applyFill="1" applyBorder="1" applyAlignment="1">
      <alignment wrapText="1"/>
    </xf>
    <xf numFmtId="0" fontId="29" fillId="0" borderId="0" xfId="3" applyFont="1" applyFill="1" applyBorder="1" applyAlignment="1"/>
    <xf numFmtId="0" fontId="30" fillId="0" borderId="0" xfId="3" applyFont="1" applyFill="1" applyBorder="1" applyAlignment="1">
      <alignment horizontal="center" vertical="center" wrapText="1"/>
    </xf>
    <xf numFmtId="0" fontId="30" fillId="0" borderId="0" xfId="3" applyFont="1" applyFill="1" applyBorder="1" applyAlignment="1">
      <alignment wrapText="1"/>
    </xf>
    <xf numFmtId="49" fontId="0" fillId="0" borderId="0" xfId="0" applyNumberFormat="1" applyFont="1" applyAlignment="1"/>
    <xf numFmtId="166" fontId="4" fillId="0" borderId="0" xfId="0" applyNumberFormat="1" applyFont="1" applyFill="1" applyBorder="1" applyAlignment="1">
      <alignment horizontal="center" vertical="center" wrapText="1"/>
    </xf>
    <xf numFmtId="0" fontId="28" fillId="0" borderId="0" xfId="0" applyFont="1" applyBorder="1"/>
    <xf numFmtId="0" fontId="8" fillId="0" borderId="0" xfId="0" quotePrefix="1" applyFont="1" applyBorder="1" applyAlignment="1">
      <alignment horizontal="center" vertical="center"/>
    </xf>
    <xf numFmtId="0" fontId="8" fillId="0" borderId="0" xfId="0" applyFont="1" applyBorder="1"/>
    <xf numFmtId="0" fontId="14" fillId="0" borderId="0" xfId="0" applyFont="1" applyBorder="1"/>
    <xf numFmtId="0" fontId="0" fillId="0" borderId="0" xfId="0" applyFill="1" applyBorder="1"/>
    <xf numFmtId="164" fontId="14" fillId="0" borderId="0" xfId="0" applyNumberFormat="1" applyFont="1" applyBorder="1"/>
    <xf numFmtId="164" fontId="0" fillId="0" borderId="0" xfId="0" applyNumberFormat="1" applyBorder="1"/>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13" fillId="0" borderId="0" xfId="4" applyFont="1" applyBorder="1" applyAlignment="1">
      <alignment horizontal="left" vertical="center" wrapText="1"/>
    </xf>
    <xf numFmtId="0" fontId="2" fillId="0" borderId="3" xfId="3" applyFont="1" applyFill="1" applyBorder="1" applyAlignment="1">
      <alignment horizontal="center" vertical="center" wrapText="1"/>
    </xf>
    <xf numFmtId="2" fontId="4" fillId="0" borderId="3"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1" fontId="21" fillId="0" borderId="3" xfId="4" applyNumberFormat="1" applyFont="1" applyFill="1" applyBorder="1" applyAlignment="1">
      <alignment horizontal="center" vertical="center" wrapText="1"/>
    </xf>
    <xf numFmtId="1" fontId="21" fillId="0" borderId="2" xfId="4" applyNumberFormat="1" applyFont="1" applyFill="1" applyBorder="1" applyAlignment="1">
      <alignment horizontal="center" vertical="center" wrapText="1"/>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left" vertical="top"/>
    </xf>
    <xf numFmtId="0" fontId="5" fillId="0" borderId="0" xfId="0" applyFont="1" applyAlignment="1">
      <alignment vertical="top"/>
    </xf>
    <xf numFmtId="165" fontId="5" fillId="0" borderId="0" xfId="0" quotePrefix="1" applyNumberFormat="1" applyFont="1" applyFill="1" applyAlignment="1">
      <alignment horizontal="left" vertical="top"/>
    </xf>
    <xf numFmtId="165" fontId="5" fillId="0" borderId="0" xfId="0" applyNumberFormat="1" applyFont="1" applyFill="1" applyAlignment="1">
      <alignment horizontal="right" vertical="top"/>
    </xf>
    <xf numFmtId="165" fontId="5" fillId="0" borderId="0" xfId="0" quotePrefix="1" applyNumberFormat="1" applyFont="1" applyAlignment="1">
      <alignment horizontal="left" vertical="top"/>
    </xf>
    <xf numFmtId="0" fontId="5" fillId="0" borderId="0" xfId="0" applyFont="1" applyFill="1" applyAlignment="1">
      <alignment horizontal="right" vertical="top"/>
    </xf>
    <xf numFmtId="49" fontId="5" fillId="0" borderId="0" xfId="0" applyNumberFormat="1" applyFont="1" applyAlignment="1">
      <alignment vertical="top"/>
    </xf>
    <xf numFmtId="0" fontId="5" fillId="0" borderId="0" xfId="0" applyFont="1" applyAlignment="1">
      <alignment horizontal="left" vertical="top"/>
    </xf>
    <xf numFmtId="0" fontId="5" fillId="0" borderId="0" xfId="0" applyFont="1" applyAlignment="1">
      <alignment horizontal="right" vertical="top"/>
    </xf>
    <xf numFmtId="165" fontId="5" fillId="0" borderId="0" xfId="0" quotePrefix="1" applyNumberFormat="1" applyFont="1" applyAlignment="1">
      <alignment vertical="top"/>
    </xf>
    <xf numFmtId="0" fontId="5" fillId="0" borderId="0" xfId="0" applyFont="1" applyAlignment="1">
      <alignment vertical="top" wrapText="1"/>
    </xf>
    <xf numFmtId="0" fontId="5" fillId="0" borderId="0" xfId="0" quotePrefix="1" applyFont="1" applyAlignment="1">
      <alignment horizontal="left" vertical="top"/>
    </xf>
    <xf numFmtId="49" fontId="5" fillId="0" borderId="0" xfId="0" applyNumberFormat="1" applyFont="1" applyFill="1" applyBorder="1" applyAlignment="1">
      <alignment horizontal="left" vertical="top"/>
    </xf>
    <xf numFmtId="0" fontId="5" fillId="0" borderId="0" xfId="0" quotePrefix="1" applyFont="1" applyBorder="1" applyAlignment="1">
      <alignment horizontal="left" vertical="top"/>
    </xf>
    <xf numFmtId="0" fontId="5" fillId="0" borderId="1" xfId="0" quotePrefix="1" applyFont="1" applyBorder="1" applyAlignment="1">
      <alignment horizontal="left" vertical="top"/>
    </xf>
    <xf numFmtId="49" fontId="5" fillId="0" borderId="1" xfId="0" applyNumberFormat="1" applyFont="1" applyFill="1" applyBorder="1" applyAlignment="1">
      <alignment horizontal="left" vertical="top"/>
    </xf>
    <xf numFmtId="3" fontId="5" fillId="0" borderId="0" xfId="0" quotePrefix="1" applyNumberFormat="1" applyFont="1" applyAlignment="1">
      <alignment horizontal="left" vertical="top"/>
    </xf>
    <xf numFmtId="3" fontId="5" fillId="0" borderId="0" xfId="0" quotePrefix="1" applyNumberFormat="1" applyFont="1" applyFill="1" applyAlignment="1">
      <alignment horizontal="left" vertical="top"/>
    </xf>
    <xf numFmtId="0" fontId="3" fillId="0" borderId="0" xfId="0" applyFont="1" applyAlignment="1">
      <alignment horizontal="left" vertical="top"/>
    </xf>
    <xf numFmtId="1" fontId="3" fillId="0" borderId="0" xfId="0" applyNumberFormat="1" applyFont="1" applyAlignment="1">
      <alignment horizontal="right" vertical="top"/>
    </xf>
    <xf numFmtId="0" fontId="3" fillId="0" borderId="0" xfId="0" applyFont="1" applyBorder="1" applyAlignment="1">
      <alignment horizontal="left" vertical="top"/>
    </xf>
    <xf numFmtId="164" fontId="3" fillId="0" borderId="0" xfId="0" applyNumberFormat="1" applyFont="1" applyAlignment="1">
      <alignment horizontal="right" vertical="top"/>
    </xf>
    <xf numFmtId="0" fontId="5" fillId="0" borderId="0" xfId="0" applyFont="1" applyBorder="1" applyAlignment="1">
      <alignment vertical="top"/>
    </xf>
    <xf numFmtId="49" fontId="5" fillId="0" borderId="0" xfId="0" applyNumberFormat="1" applyFont="1" applyBorder="1" applyAlignment="1">
      <alignment vertical="top"/>
    </xf>
    <xf numFmtId="165" fontId="5" fillId="0" borderId="0" xfId="0" quotePrefix="1" applyNumberFormat="1" applyFont="1" applyAlignment="1">
      <alignment horizontal="right" vertical="top"/>
    </xf>
    <xf numFmtId="165" fontId="3" fillId="0" borderId="0" xfId="0" applyNumberFormat="1" applyFont="1" applyAlignment="1">
      <alignment horizontal="right" vertical="top"/>
    </xf>
    <xf numFmtId="0" fontId="5" fillId="0" borderId="1" xfId="0" applyFont="1" applyBorder="1" applyAlignment="1">
      <alignment vertical="top"/>
    </xf>
    <xf numFmtId="49" fontId="5" fillId="0" borderId="1" xfId="0" applyNumberFormat="1" applyFont="1" applyBorder="1" applyAlignment="1">
      <alignment vertical="top"/>
    </xf>
    <xf numFmtId="0" fontId="3" fillId="0" borderId="1" xfId="0" applyFont="1" applyBorder="1" applyAlignment="1">
      <alignment horizontal="left" vertical="top"/>
    </xf>
    <xf numFmtId="1" fontId="3" fillId="0" borderId="1" xfId="0" applyNumberFormat="1" applyFont="1" applyBorder="1" applyAlignment="1">
      <alignment horizontal="right" vertical="top"/>
    </xf>
    <xf numFmtId="165" fontId="5" fillId="0" borderId="1" xfId="0" quotePrefix="1" applyNumberFormat="1" applyFont="1" applyBorder="1" applyAlignment="1">
      <alignment horizontal="left" vertical="top"/>
    </xf>
    <xf numFmtId="1" fontId="5" fillId="0" borderId="0" xfId="0" applyNumberFormat="1" applyFont="1" applyAlignment="1">
      <alignment horizontal="left" vertical="top"/>
    </xf>
    <xf numFmtId="1" fontId="5" fillId="0" borderId="0" xfId="0" applyNumberFormat="1" applyFont="1" applyBorder="1" applyAlignment="1">
      <alignment horizontal="left" vertical="top"/>
    </xf>
    <xf numFmtId="1" fontId="5" fillId="0" borderId="1"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vertical="top"/>
    </xf>
    <xf numFmtId="0" fontId="0" fillId="0" borderId="0" xfId="0" applyFont="1" applyAlignment="1">
      <alignment vertical="top"/>
    </xf>
    <xf numFmtId="0" fontId="0" fillId="0" borderId="0" xfId="0" applyFont="1"/>
    <xf numFmtId="164" fontId="5" fillId="0" borderId="0" xfId="0" applyNumberFormat="1" applyFont="1" applyAlignment="1">
      <alignment horizontal="left"/>
    </xf>
    <xf numFmtId="0" fontId="0" fillId="0" borderId="0" xfId="0" applyAlignment="1">
      <alignment horizontal="left"/>
    </xf>
    <xf numFmtId="166" fontId="0" fillId="0" borderId="0" xfId="0" applyNumberFormat="1" applyAlignment="1">
      <alignment horizontal="left"/>
    </xf>
    <xf numFmtId="166" fontId="0" fillId="0" borderId="0" xfId="0" applyNumberFormat="1" applyFill="1" applyAlignment="1">
      <alignment horizontal="left"/>
    </xf>
    <xf numFmtId="3" fontId="5" fillId="0" borderId="0" xfId="0" applyNumberFormat="1" applyFont="1" applyFill="1" applyAlignment="1">
      <alignment vertical="top"/>
    </xf>
    <xf numFmtId="164" fontId="5" fillId="0" borderId="0" xfId="0" applyNumberFormat="1" applyFont="1" applyFill="1" applyAlignment="1">
      <alignment vertical="top"/>
    </xf>
    <xf numFmtId="166" fontId="5" fillId="0" borderId="0" xfId="0" applyNumberFormat="1" applyFont="1" applyFill="1" applyAlignment="1">
      <alignment horizontal="left" vertical="top"/>
    </xf>
    <xf numFmtId="3" fontId="5" fillId="0" borderId="0" xfId="0" quotePrefix="1" applyNumberFormat="1" applyFont="1" applyFill="1" applyAlignment="1">
      <alignment horizontal="right" vertical="top"/>
    </xf>
    <xf numFmtId="3" fontId="5" fillId="0" borderId="0" xfId="0" applyNumberFormat="1" applyFont="1" applyFill="1" applyBorder="1" applyAlignment="1">
      <alignment horizontal="right" vertical="top"/>
    </xf>
    <xf numFmtId="3" fontId="5" fillId="0" borderId="0" xfId="0" applyNumberFormat="1" applyFont="1" applyFill="1" applyBorder="1" applyAlignment="1">
      <alignment horizontal="left" vertical="top" wrapText="1"/>
    </xf>
    <xf numFmtId="166" fontId="5" fillId="0" borderId="0" xfId="0" applyNumberFormat="1" applyFont="1" applyFill="1" applyAlignment="1">
      <alignment horizontal="right" vertical="top"/>
    </xf>
    <xf numFmtId="169" fontId="5" fillId="0" borderId="0" xfId="0" quotePrefix="1" applyNumberFormat="1" applyFont="1" applyFill="1" applyAlignment="1">
      <alignment horizontal="right" vertical="top"/>
    </xf>
    <xf numFmtId="3" fontId="5" fillId="0" borderId="0" xfId="0" applyNumberFormat="1" applyFont="1" applyFill="1" applyAlignment="1">
      <alignment horizontal="right" vertical="top"/>
    </xf>
    <xf numFmtId="164" fontId="5" fillId="0" borderId="0" xfId="0" applyNumberFormat="1" applyFont="1" applyFill="1" applyAlignment="1">
      <alignment horizontal="left" vertical="top"/>
    </xf>
    <xf numFmtId="166" fontId="5" fillId="0" borderId="0" xfId="0" applyNumberFormat="1" applyFont="1" applyFill="1" applyAlignment="1">
      <alignment vertical="top"/>
    </xf>
    <xf numFmtId="3" fontId="5"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left" vertical="top"/>
    </xf>
    <xf numFmtId="164" fontId="5" fillId="0" borderId="0" xfId="0" applyNumberFormat="1" applyFont="1" applyFill="1" applyAlignment="1">
      <alignment horizontal="right" vertical="top" wrapText="1"/>
    </xf>
    <xf numFmtId="0" fontId="5" fillId="0" borderId="0" xfId="0" applyFont="1" applyFill="1" applyAlignment="1">
      <alignment horizontal="left" vertical="top" wrapText="1"/>
    </xf>
    <xf numFmtId="164" fontId="5" fillId="0" borderId="0" xfId="0" quotePrefix="1" applyNumberFormat="1" applyFont="1" applyFill="1" applyAlignment="1">
      <alignment horizontal="right" vertical="top"/>
    </xf>
    <xf numFmtId="11" fontId="5" fillId="0" borderId="0" xfId="0" applyNumberFormat="1" applyFont="1" applyFill="1" applyAlignment="1">
      <alignment horizontal="left" vertical="top" wrapText="1"/>
    </xf>
    <xf numFmtId="2" fontId="5" fillId="0" borderId="0" xfId="0" applyNumberFormat="1" applyFont="1" applyFill="1" applyAlignment="1">
      <alignment horizontal="right" vertical="top" wrapText="1"/>
    </xf>
    <xf numFmtId="166" fontId="5" fillId="0" borderId="0" xfId="0" quotePrefix="1" applyNumberFormat="1" applyFont="1" applyFill="1" applyAlignment="1">
      <alignment horizontal="right" vertical="top"/>
    </xf>
    <xf numFmtId="3" fontId="5" fillId="0" borderId="0" xfId="0" applyNumberFormat="1" applyFont="1" applyFill="1" applyAlignment="1">
      <alignment horizontal="right" vertical="top" wrapText="1"/>
    </xf>
    <xf numFmtId="2" fontId="5" fillId="0" borderId="0" xfId="0" applyNumberFormat="1" applyFont="1" applyFill="1" applyAlignment="1">
      <alignment horizontal="left" vertical="top" wrapText="1"/>
    </xf>
    <xf numFmtId="0" fontId="5" fillId="0" borderId="0" xfId="0" applyFont="1" applyFill="1" applyAlignment="1">
      <alignment vertical="top" wrapText="1"/>
    </xf>
    <xf numFmtId="0" fontId="5" fillId="0" borderId="0" xfId="0" quotePrefix="1" applyFont="1" applyFill="1" applyAlignment="1">
      <alignment vertical="top"/>
    </xf>
    <xf numFmtId="49" fontId="5" fillId="0" borderId="0" xfId="0" quotePrefix="1" applyNumberFormat="1" applyFont="1" applyFill="1" applyAlignment="1">
      <alignment vertical="top"/>
    </xf>
    <xf numFmtId="0" fontId="5" fillId="0" borderId="0" xfId="0" applyFont="1" applyFill="1" applyBorder="1" applyAlignment="1">
      <alignment vertical="top"/>
    </xf>
    <xf numFmtId="167" fontId="5" fillId="0" borderId="0" xfId="0" applyNumberFormat="1" applyFont="1" applyFill="1" applyAlignment="1">
      <alignment horizontal="left" vertical="top"/>
    </xf>
    <xf numFmtId="3" fontId="5" fillId="0" borderId="0" xfId="0" quotePrefix="1" applyNumberFormat="1" applyFont="1" applyFill="1" applyAlignment="1">
      <alignment horizontal="right" vertical="top" wrapText="1"/>
    </xf>
    <xf numFmtId="3" fontId="5" fillId="0" borderId="0" xfId="0" quotePrefix="1" applyNumberFormat="1" applyFont="1" applyFill="1" applyAlignment="1">
      <alignment horizontal="left" vertical="top" wrapText="1"/>
    </xf>
    <xf numFmtId="165" fontId="5" fillId="0" borderId="0" xfId="0" applyNumberFormat="1" applyFont="1" applyFill="1" applyAlignment="1">
      <alignment horizontal="left" vertical="top" wrapText="1"/>
    </xf>
    <xf numFmtId="3" fontId="5" fillId="0" borderId="0" xfId="0" applyNumberFormat="1" applyFont="1" applyFill="1" applyAlignment="1">
      <alignment horizontal="left" vertical="top"/>
    </xf>
    <xf numFmtId="49" fontId="5" fillId="0" borderId="0" xfId="0" quotePrefix="1" applyNumberFormat="1" applyFont="1" applyFill="1" applyBorder="1" applyAlignment="1">
      <alignment vertical="top"/>
    </xf>
    <xf numFmtId="3" fontId="5" fillId="0" borderId="0" xfId="0" applyNumberFormat="1" applyFont="1" applyFill="1" applyBorder="1" applyAlignment="1">
      <alignment vertical="top"/>
    </xf>
    <xf numFmtId="164" fontId="5" fillId="0" borderId="0" xfId="0" applyNumberFormat="1" applyFont="1" applyFill="1" applyBorder="1" applyAlignment="1">
      <alignment vertical="top"/>
    </xf>
    <xf numFmtId="166"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3" fontId="5" fillId="0" borderId="0" xfId="0" applyNumberFormat="1" applyFont="1" applyAlignment="1">
      <alignment vertical="top"/>
    </xf>
    <xf numFmtId="164" fontId="5" fillId="0" borderId="0" xfId="0" applyNumberFormat="1" applyFont="1" applyAlignment="1">
      <alignment vertical="top"/>
    </xf>
    <xf numFmtId="3" fontId="5" fillId="0" borderId="0" xfId="0" applyNumberFormat="1" applyFont="1" applyAlignment="1">
      <alignment horizontal="right" vertical="top"/>
    </xf>
    <xf numFmtId="164" fontId="5" fillId="0" borderId="0" xfId="0" applyNumberFormat="1" applyFont="1" applyAlignment="1">
      <alignment horizontal="left" vertical="top"/>
    </xf>
    <xf numFmtId="166" fontId="5" fillId="0" borderId="0" xfId="0" applyNumberFormat="1" applyFont="1" applyAlignment="1">
      <alignment horizontal="left" vertical="top"/>
    </xf>
    <xf numFmtId="0" fontId="13" fillId="0" borderId="0" xfId="1" applyNumberFormat="1" applyFont="1" applyFill="1" applyBorder="1" applyAlignment="1">
      <alignment horizontal="left" vertical="top"/>
    </xf>
    <xf numFmtId="170" fontId="5" fillId="0" borderId="0" xfId="0" applyNumberFormat="1" applyFont="1" applyAlignment="1">
      <alignment horizontal="right" vertical="top"/>
    </xf>
    <xf numFmtId="166" fontId="5" fillId="0" borderId="0" xfId="0" applyNumberFormat="1" applyFont="1" applyAlignment="1">
      <alignment horizontal="right" vertical="top"/>
    </xf>
    <xf numFmtId="165" fontId="5" fillId="0" borderId="0" xfId="0" applyNumberFormat="1" applyFont="1" applyAlignment="1">
      <alignment horizontal="right" vertical="top"/>
    </xf>
    <xf numFmtId="11" fontId="5" fillId="0" borderId="0" xfId="0" quotePrefix="1" applyNumberFormat="1" applyFont="1" applyFill="1" applyAlignment="1">
      <alignment horizontal="right" vertical="top"/>
    </xf>
    <xf numFmtId="11" fontId="5" fillId="0" borderId="0" xfId="0" quotePrefix="1" applyNumberFormat="1" applyFont="1" applyFill="1" applyAlignment="1">
      <alignment horizontal="left" vertical="top"/>
    </xf>
    <xf numFmtId="170" fontId="5" fillId="0" borderId="0" xfId="0" applyNumberFormat="1" applyFont="1" applyFill="1" applyAlignment="1">
      <alignment horizontal="right" vertical="top"/>
    </xf>
    <xf numFmtId="171" fontId="5" fillId="0" borderId="0" xfId="0" applyNumberFormat="1" applyFont="1" applyAlignment="1">
      <alignment horizontal="right" vertical="top"/>
    </xf>
    <xf numFmtId="0" fontId="5" fillId="0" borderId="0" xfId="0" quotePrefix="1" applyFont="1" applyFill="1" applyAlignment="1">
      <alignment horizontal="right" vertical="top"/>
    </xf>
    <xf numFmtId="4" fontId="5" fillId="0" borderId="0" xfId="0" applyNumberFormat="1" applyFont="1" applyFill="1" applyAlignment="1">
      <alignment horizontal="right" vertical="top"/>
    </xf>
    <xf numFmtId="164" fontId="5" fillId="0" borderId="0" xfId="0" applyNumberFormat="1" applyFont="1" applyFill="1" applyBorder="1" applyAlignment="1">
      <alignment horizontal="left" vertical="top"/>
    </xf>
    <xf numFmtId="168" fontId="5" fillId="0" borderId="0" xfId="0" applyNumberFormat="1" applyFont="1" applyFill="1" applyAlignment="1">
      <alignment horizontal="right" vertical="top"/>
    </xf>
    <xf numFmtId="11" fontId="5" fillId="0" borderId="0" xfId="0" quotePrefix="1" applyNumberFormat="1" applyFont="1" applyFill="1" applyBorder="1" applyAlignment="1">
      <alignment horizontal="left" vertical="top"/>
    </xf>
    <xf numFmtId="11" fontId="5" fillId="0" borderId="0" xfId="0" quotePrefix="1" applyNumberFormat="1" applyFont="1" applyFill="1" applyBorder="1" applyAlignment="1">
      <alignment horizontal="right" vertical="top"/>
    </xf>
    <xf numFmtId="3" fontId="5" fillId="0" borderId="1" xfId="0" applyNumberFormat="1" applyFont="1" applyBorder="1" applyAlignment="1">
      <alignment vertical="top"/>
    </xf>
    <xf numFmtId="0" fontId="5" fillId="0" borderId="1" xfId="0" applyFont="1" applyFill="1" applyBorder="1" applyAlignment="1">
      <alignment vertical="top"/>
    </xf>
    <xf numFmtId="164" fontId="5" fillId="0" borderId="1" xfId="0" applyNumberFormat="1" applyFont="1" applyBorder="1" applyAlignment="1">
      <alignment vertical="top"/>
    </xf>
    <xf numFmtId="11" fontId="5" fillId="0" borderId="0" xfId="0" quotePrefix="1" applyNumberFormat="1" applyFont="1" applyAlignment="1">
      <alignment horizontal="left" vertical="top"/>
    </xf>
    <xf numFmtId="0" fontId="5" fillId="0" borderId="1" xfId="0" applyFont="1" applyFill="1" applyBorder="1" applyAlignment="1">
      <alignment horizontal="right" vertical="top"/>
    </xf>
    <xf numFmtId="11" fontId="5" fillId="0" borderId="1" xfId="0" quotePrefix="1" applyNumberFormat="1" applyFont="1" applyBorder="1" applyAlignment="1">
      <alignment horizontal="left" vertical="top"/>
    </xf>
    <xf numFmtId="0" fontId="13" fillId="0" borderId="1" xfId="1" applyNumberFormat="1" applyFont="1" applyFill="1" applyBorder="1" applyAlignment="1">
      <alignment horizontal="left" vertical="top"/>
    </xf>
    <xf numFmtId="11" fontId="5" fillId="0" borderId="1" xfId="0" quotePrefix="1" applyNumberFormat="1" applyFont="1" applyBorder="1" applyAlignment="1">
      <alignment horizontal="righ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165" fontId="5" fillId="0" borderId="1" xfId="0" applyNumberFormat="1" applyFont="1" applyBorder="1" applyAlignment="1">
      <alignment horizontal="right" vertical="top"/>
    </xf>
    <xf numFmtId="0" fontId="5" fillId="0" borderId="0" xfId="0" quotePrefix="1" applyFont="1" applyFill="1" applyAlignment="1">
      <alignment horizontal="left" vertical="top"/>
    </xf>
    <xf numFmtId="49" fontId="5" fillId="0" borderId="0" xfId="0" quotePrefix="1" applyNumberFormat="1" applyFont="1" applyFill="1" applyBorder="1" applyAlignment="1">
      <alignment horizontal="left" vertical="top"/>
    </xf>
    <xf numFmtId="49" fontId="5" fillId="0" borderId="0" xfId="0" quotePrefix="1" applyNumberFormat="1" applyFont="1" applyFill="1" applyAlignment="1">
      <alignment horizontal="left" vertical="top"/>
    </xf>
    <xf numFmtId="1" fontId="5" fillId="0" borderId="0" xfId="0" applyNumberFormat="1" applyFont="1" applyFill="1" applyAlignment="1">
      <alignment horizontal="left" vertical="top"/>
    </xf>
    <xf numFmtId="1" fontId="5" fillId="0" borderId="0" xfId="0" applyNumberFormat="1" applyFont="1" applyFill="1" applyBorder="1" applyAlignment="1">
      <alignment horizontal="left" vertical="top"/>
    </xf>
    <xf numFmtId="166" fontId="5" fillId="0" borderId="0" xfId="0" quotePrefix="1" applyNumberFormat="1" applyFont="1" applyFill="1" applyAlignment="1">
      <alignment horizontal="left" vertical="top"/>
    </xf>
    <xf numFmtId="1" fontId="5" fillId="0" borderId="0" xfId="0" quotePrefix="1" applyNumberFormat="1" applyFont="1" applyFill="1" applyAlignment="1">
      <alignment horizontal="left" vertical="top"/>
    </xf>
    <xf numFmtId="164" fontId="5" fillId="0" borderId="0" xfId="0" quotePrefix="1" applyNumberFormat="1" applyFont="1" applyFill="1" applyAlignment="1">
      <alignment horizontal="left" vertical="top"/>
    </xf>
    <xf numFmtId="169" fontId="5" fillId="0" borderId="0" xfId="0" quotePrefix="1" applyNumberFormat="1" applyFont="1" applyFill="1" applyAlignment="1">
      <alignment horizontal="left" vertical="top"/>
    </xf>
    <xf numFmtId="166" fontId="5" fillId="0" borderId="0" xfId="0" quotePrefix="1" applyNumberFormat="1" applyFont="1" applyAlignment="1">
      <alignment horizontal="left" vertical="top"/>
    </xf>
    <xf numFmtId="165" fontId="5" fillId="0" borderId="0" xfId="0" applyNumberFormat="1" applyFont="1" applyFill="1" applyAlignment="1">
      <alignment horizontal="left" vertical="top"/>
    </xf>
    <xf numFmtId="165" fontId="5" fillId="0" borderId="0" xfId="0" applyNumberFormat="1" applyFont="1" applyAlignment="1">
      <alignment horizontal="left" vertical="top"/>
    </xf>
    <xf numFmtId="0" fontId="5" fillId="0" borderId="0" xfId="0" applyNumberFormat="1" applyFont="1" applyFill="1" applyAlignment="1">
      <alignment horizontal="left" vertical="top"/>
    </xf>
    <xf numFmtId="165" fontId="5" fillId="0" borderId="0" xfId="0" applyNumberFormat="1" applyFont="1" applyFill="1" applyAlignment="1">
      <alignment vertical="top"/>
    </xf>
    <xf numFmtId="166" fontId="5" fillId="0" borderId="0" xfId="0" quotePrefix="1" applyNumberFormat="1" applyFont="1" applyFill="1" applyAlignment="1">
      <alignment vertical="top"/>
    </xf>
    <xf numFmtId="11" fontId="5" fillId="0" borderId="0" xfId="0" quotePrefix="1" applyNumberFormat="1" applyFont="1" applyFill="1" applyAlignment="1">
      <alignment vertical="top"/>
    </xf>
    <xf numFmtId="166" fontId="5" fillId="3" borderId="0" xfId="0" applyNumberFormat="1" applyFont="1" applyFill="1" applyAlignment="1">
      <alignment horizontal="left" vertical="top"/>
    </xf>
    <xf numFmtId="166" fontId="5" fillId="4" borderId="0" xfId="0" applyNumberFormat="1" applyFont="1" applyFill="1" applyAlignment="1">
      <alignment horizontal="left" vertical="top"/>
    </xf>
    <xf numFmtId="166" fontId="5" fillId="3" borderId="0" xfId="0" quotePrefix="1" applyNumberFormat="1" applyFont="1" applyFill="1" applyAlignment="1">
      <alignment horizontal="left" vertical="top"/>
    </xf>
    <xf numFmtId="0" fontId="5" fillId="0" borderId="0" xfId="0" quotePrefix="1" applyFont="1" applyFill="1" applyBorder="1" applyAlignment="1">
      <alignment horizontal="left" vertical="top"/>
    </xf>
    <xf numFmtId="0" fontId="5" fillId="0" borderId="0" xfId="0" applyFont="1" applyAlignment="1">
      <alignment horizontal="left" vertical="top" wrapText="1"/>
    </xf>
    <xf numFmtId="49" fontId="5" fillId="0" borderId="0" xfId="0" quotePrefix="1" applyNumberFormat="1" applyFont="1" applyAlignment="1">
      <alignment horizontal="left" vertical="top"/>
    </xf>
    <xf numFmtId="49" fontId="5" fillId="0" borderId="0" xfId="0" quotePrefix="1" applyNumberFormat="1" applyFont="1" applyBorder="1" applyAlignment="1">
      <alignment horizontal="left" vertical="top"/>
    </xf>
    <xf numFmtId="0" fontId="5" fillId="0" borderId="0" xfId="0" applyFont="1" applyBorder="1" applyAlignment="1">
      <alignment horizontal="left" vertical="top"/>
    </xf>
    <xf numFmtId="166" fontId="5" fillId="0" borderId="0" xfId="0" applyNumberFormat="1" applyFont="1" applyBorder="1" applyAlignment="1">
      <alignment horizontal="left" vertical="top"/>
    </xf>
    <xf numFmtId="165" fontId="5" fillId="4" borderId="0" xfId="0" applyNumberFormat="1" applyFont="1" applyFill="1" applyBorder="1" applyAlignment="1">
      <alignment horizontal="left" vertical="top"/>
    </xf>
    <xf numFmtId="0" fontId="37" fillId="0" borderId="0" xfId="0" applyFont="1" applyAlignment="1">
      <alignment horizontal="left" vertical="top"/>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3" applyFont="1" applyFill="1" applyBorder="1" applyAlignment="1">
      <alignment horizontal="left" vertical="top" wrapText="1"/>
    </xf>
    <xf numFmtId="166" fontId="5" fillId="3" borderId="0" xfId="0" quotePrefix="1" applyNumberFormat="1" applyFont="1" applyFill="1" applyBorder="1" applyAlignment="1">
      <alignment horizontal="left" vertical="top"/>
    </xf>
    <xf numFmtId="0" fontId="33" fillId="0" borderId="0" xfId="0" applyFont="1" applyAlignment="1">
      <alignment horizontal="left" vertical="top"/>
    </xf>
    <xf numFmtId="0" fontId="33" fillId="0" borderId="0" xfId="0" applyFont="1" applyAlignment="1">
      <alignment vertical="top"/>
    </xf>
    <xf numFmtId="0" fontId="28" fillId="0" borderId="0" xfId="3" applyFont="1" applyFill="1" applyBorder="1" applyAlignment="1">
      <alignment vertical="center" wrapText="1"/>
    </xf>
    <xf numFmtId="0" fontId="13" fillId="0" borderId="0" xfId="0" applyFont="1" applyAlignment="1">
      <alignment horizontal="right" vertical="top"/>
    </xf>
    <xf numFmtId="0" fontId="13" fillId="0" borderId="0" xfId="0" applyFont="1" applyAlignment="1">
      <alignment horizontal="left" vertical="top"/>
    </xf>
    <xf numFmtId="164" fontId="13" fillId="0" borderId="0" xfId="0" applyNumberFormat="1" applyFont="1" applyAlignment="1">
      <alignment horizontal="left" vertical="top"/>
    </xf>
    <xf numFmtId="164" fontId="13" fillId="2" borderId="0" xfId="0" applyNumberFormat="1" applyFont="1" applyFill="1" applyAlignment="1">
      <alignment horizontal="left" vertical="top"/>
    </xf>
    <xf numFmtId="0" fontId="13" fillId="0" borderId="0" xfId="0" applyFont="1" applyFill="1" applyAlignment="1">
      <alignment horizontal="left" vertical="top"/>
    </xf>
    <xf numFmtId="164" fontId="13" fillId="7" borderId="0" xfId="0" applyNumberFormat="1" applyFont="1" applyFill="1" applyAlignment="1">
      <alignment horizontal="left" vertical="top"/>
    </xf>
    <xf numFmtId="0" fontId="13" fillId="0" borderId="0" xfId="0" applyFont="1" applyBorder="1" applyAlignment="1">
      <alignment horizontal="left" vertical="top"/>
    </xf>
    <xf numFmtId="0" fontId="13" fillId="0" borderId="0" xfId="0" applyFont="1" applyFill="1" applyBorder="1" applyAlignment="1">
      <alignment horizontal="left" vertical="top"/>
    </xf>
    <xf numFmtId="164" fontId="13" fillId="0" borderId="0" xfId="0" applyNumberFormat="1" applyFont="1" applyBorder="1" applyAlignment="1">
      <alignment horizontal="left" vertical="top"/>
    </xf>
    <xf numFmtId="164" fontId="13" fillId="7" borderId="0" xfId="0" applyNumberFormat="1" applyFont="1" applyFill="1" applyBorder="1" applyAlignment="1">
      <alignment horizontal="left" vertical="top"/>
    </xf>
    <xf numFmtId="0" fontId="13" fillId="0" borderId="1" xfId="0" applyFont="1" applyBorder="1" applyAlignment="1">
      <alignment horizontal="left" vertical="top"/>
    </xf>
    <xf numFmtId="164" fontId="13" fillId="0" borderId="1" xfId="0" applyNumberFormat="1" applyFont="1" applyBorder="1" applyAlignment="1">
      <alignment horizontal="left" vertical="top"/>
    </xf>
    <xf numFmtId="0" fontId="13" fillId="7" borderId="0" xfId="0" applyFont="1" applyFill="1" applyAlignment="1">
      <alignment horizontal="left" vertical="top"/>
    </xf>
    <xf numFmtId="1" fontId="13" fillId="7" borderId="0" xfId="0" applyNumberFormat="1" applyFont="1" applyFill="1" applyAlignment="1">
      <alignment horizontal="left" vertical="top"/>
    </xf>
    <xf numFmtId="164" fontId="13" fillId="0" borderId="0" xfId="0" applyNumberFormat="1" applyFont="1" applyFill="1" applyAlignment="1">
      <alignment horizontal="left" vertical="top"/>
    </xf>
    <xf numFmtId="1" fontId="13" fillId="0" borderId="0" xfId="0" applyNumberFormat="1" applyFont="1" applyAlignment="1">
      <alignment horizontal="left" vertical="top"/>
    </xf>
    <xf numFmtId="1" fontId="13" fillId="7" borderId="0" xfId="0" applyNumberFormat="1" applyFont="1" applyFill="1" applyBorder="1" applyAlignment="1">
      <alignment horizontal="left" vertical="top"/>
    </xf>
    <xf numFmtId="0" fontId="13" fillId="0" borderId="0" xfId="0" applyFont="1" applyFill="1" applyAlignment="1">
      <alignment horizontal="left" vertical="top" wrapText="1"/>
    </xf>
    <xf numFmtId="1" fontId="13" fillId="2" borderId="0" xfId="0" applyNumberFormat="1" applyFont="1" applyFill="1" applyAlignment="1">
      <alignment horizontal="left" vertical="top"/>
    </xf>
    <xf numFmtId="0" fontId="13" fillId="0" borderId="0" xfId="0" applyFont="1" applyAlignment="1">
      <alignment horizontal="left" vertical="top" wrapText="1"/>
    </xf>
    <xf numFmtId="0" fontId="13" fillId="0" borderId="0" xfId="0" quotePrefix="1" applyFont="1" applyAlignment="1">
      <alignment horizontal="left" vertical="top"/>
    </xf>
    <xf numFmtId="0" fontId="13" fillId="0" borderId="0" xfId="0" quotePrefix="1" applyFont="1" applyBorder="1" applyAlignment="1">
      <alignment horizontal="left" vertical="top"/>
    </xf>
    <xf numFmtId="0" fontId="13" fillId="0" borderId="1" xfId="0" quotePrefix="1" applyFont="1" applyBorder="1" applyAlignment="1">
      <alignment horizontal="left" vertical="top"/>
    </xf>
    <xf numFmtId="0" fontId="13" fillId="0" borderId="1" xfId="0" applyFont="1" applyFill="1" applyBorder="1" applyAlignment="1">
      <alignment horizontal="left" vertical="top"/>
    </xf>
    <xf numFmtId="0" fontId="13" fillId="0" borderId="1" xfId="0" applyFont="1" applyBorder="1" applyAlignment="1">
      <alignment horizontal="right" vertical="top"/>
    </xf>
    <xf numFmtId="0" fontId="0" fillId="0" borderId="0" xfId="0" applyAlignment="1">
      <alignment horizontal="right"/>
    </xf>
    <xf numFmtId="1" fontId="21" fillId="0" borderId="0" xfId="4" applyNumberFormat="1" applyFont="1" applyBorder="1" applyAlignment="1">
      <alignment horizontal="center" vertical="center" wrapText="1"/>
    </xf>
    <xf numFmtId="2" fontId="5" fillId="0" borderId="0" xfId="0" applyNumberFormat="1" applyFont="1" applyFill="1" applyAlignment="1">
      <alignment horizontal="right" vertical="top"/>
    </xf>
    <xf numFmtId="164" fontId="5" fillId="2" borderId="0" xfId="0" quotePrefix="1" applyNumberFormat="1" applyFont="1" applyFill="1" applyAlignment="1">
      <alignment horizontal="right" vertical="top"/>
    </xf>
    <xf numFmtId="2" fontId="5" fillId="0" borderId="0" xfId="0" applyNumberFormat="1" applyFont="1" applyAlignment="1">
      <alignment vertical="top"/>
    </xf>
    <xf numFmtId="164" fontId="5" fillId="0" borderId="0" xfId="0" applyNumberFormat="1" applyFont="1" applyBorder="1" applyAlignment="1">
      <alignment vertical="top"/>
    </xf>
    <xf numFmtId="165" fontId="5" fillId="0" borderId="0" xfId="0" applyNumberFormat="1" applyFont="1" applyAlignment="1">
      <alignment vertical="top"/>
    </xf>
    <xf numFmtId="165" fontId="5" fillId="0" borderId="0" xfId="0" quotePrefix="1" applyNumberFormat="1" applyFont="1" applyFill="1" applyAlignment="1">
      <alignment horizontal="right" vertical="top"/>
    </xf>
    <xf numFmtId="164" fontId="5" fillId="2" borderId="0" xfId="0" applyNumberFormat="1" applyFont="1" applyFill="1" applyAlignment="1">
      <alignment vertical="top"/>
    </xf>
    <xf numFmtId="165" fontId="5" fillId="0" borderId="0" xfId="0" quotePrefix="1" applyNumberFormat="1" applyFont="1" applyFill="1" applyBorder="1" applyAlignment="1">
      <alignment horizontal="right" vertical="top"/>
    </xf>
    <xf numFmtId="2" fontId="5" fillId="0" borderId="1" xfId="0" applyNumberFormat="1" applyFont="1" applyFill="1" applyBorder="1" applyAlignment="1">
      <alignment horizontal="right" vertical="top"/>
    </xf>
    <xf numFmtId="164" fontId="5" fillId="0" borderId="1" xfId="0" quotePrefix="1" applyNumberFormat="1" applyFont="1" applyFill="1" applyBorder="1" applyAlignment="1">
      <alignment horizontal="right" vertical="top"/>
    </xf>
    <xf numFmtId="0" fontId="5" fillId="0" borderId="0" xfId="0" quotePrefix="1" applyFont="1" applyAlignment="1">
      <alignment vertical="top"/>
    </xf>
    <xf numFmtId="0" fontId="5" fillId="0" borderId="0" xfId="0" quotePrefix="1" applyFont="1" applyBorder="1" applyAlignment="1">
      <alignment vertical="top"/>
    </xf>
    <xf numFmtId="164" fontId="5" fillId="0" borderId="0" xfId="0" applyNumberFormat="1" applyFont="1" applyBorder="1" applyAlignment="1">
      <alignment horizontal="left" vertical="top"/>
    </xf>
    <xf numFmtId="165" fontId="5" fillId="0" borderId="0" xfId="0" applyNumberFormat="1" applyFont="1" applyFill="1" applyBorder="1" applyAlignment="1">
      <alignment horizontal="left" vertical="top"/>
    </xf>
    <xf numFmtId="2" fontId="5" fillId="0" borderId="0" xfId="0" applyNumberFormat="1" applyFont="1" applyAlignment="1">
      <alignment horizontal="left" vertical="top"/>
    </xf>
    <xf numFmtId="2" fontId="5" fillId="0" borderId="0" xfId="0" quotePrefix="1" applyNumberFormat="1" applyFont="1" applyAlignment="1">
      <alignment horizontal="left" vertical="top"/>
    </xf>
    <xf numFmtId="165" fontId="5" fillId="0" borderId="0" xfId="0" quotePrefix="1" applyNumberFormat="1" applyFont="1" applyBorder="1" applyAlignment="1">
      <alignment horizontal="left" vertical="top"/>
    </xf>
    <xf numFmtId="2" fontId="5" fillId="0" borderId="0" xfId="0" quotePrefix="1" applyNumberFormat="1" applyFont="1" applyFill="1" applyAlignment="1">
      <alignment horizontal="left"/>
    </xf>
    <xf numFmtId="164" fontId="5" fillId="0" borderId="1" xfId="0" quotePrefix="1" applyNumberFormat="1" applyFont="1" applyFill="1" applyBorder="1" applyAlignment="1">
      <alignment horizontal="left" vertical="top"/>
    </xf>
    <xf numFmtId="3" fontId="3" fillId="0" borderId="0"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3" fontId="5" fillId="0" borderId="1" xfId="0" quotePrefix="1" applyNumberFormat="1" applyFont="1" applyBorder="1" applyAlignment="1">
      <alignment horizontal="left" vertical="top"/>
    </xf>
    <xf numFmtId="3" fontId="5" fillId="0" borderId="1" xfId="0" quotePrefix="1" applyNumberFormat="1" applyFont="1" applyFill="1" applyBorder="1" applyAlignment="1">
      <alignment horizontal="left" vertical="top"/>
    </xf>
    <xf numFmtId="3" fontId="5" fillId="0" borderId="0" xfId="0" applyNumberFormat="1" applyFont="1" applyFill="1" applyAlignment="1">
      <alignment horizontal="left" vertical="top" wrapText="1"/>
    </xf>
    <xf numFmtId="0" fontId="23" fillId="0" borderId="0" xfId="0" applyFont="1" applyAlignment="1">
      <alignment horizontal="left" vertical="top"/>
    </xf>
    <xf numFmtId="49" fontId="5" fillId="0" borderId="1" xfId="0" quotePrefix="1" applyNumberFormat="1" applyFont="1" applyBorder="1" applyAlignment="1">
      <alignment horizontal="left" vertical="top"/>
    </xf>
    <xf numFmtId="0" fontId="3" fillId="0" borderId="1" xfId="3" applyFont="1" applyFill="1" applyBorder="1" applyAlignment="1">
      <alignment horizontal="left" vertical="top" wrapText="1"/>
    </xf>
    <xf numFmtId="0" fontId="23" fillId="0" borderId="1" xfId="0" applyFont="1" applyBorder="1" applyAlignment="1">
      <alignment horizontal="left" vertical="top"/>
    </xf>
    <xf numFmtId="0" fontId="18" fillId="0" borderId="0" xfId="3" applyFont="1" applyFill="1" applyBorder="1" applyAlignment="1">
      <alignment horizontal="left"/>
    </xf>
    <xf numFmtId="0" fontId="3" fillId="0" borderId="0" xfId="3" applyFont="1" applyFill="1" applyBorder="1" applyAlignment="1">
      <alignment vertical="top"/>
    </xf>
    <xf numFmtId="0" fontId="3" fillId="0" borderId="0" xfId="3" applyFont="1" applyFill="1" applyBorder="1" applyAlignment="1">
      <alignment horizontal="left" vertical="top"/>
    </xf>
    <xf numFmtId="0" fontId="3" fillId="0" borderId="0" xfId="0" applyFont="1" applyFill="1" applyBorder="1" applyAlignment="1">
      <alignment horizontal="left" vertical="top"/>
    </xf>
    <xf numFmtId="0" fontId="3" fillId="5" borderId="0" xfId="0" applyFont="1" applyFill="1" applyBorder="1" applyAlignment="1">
      <alignment horizontal="left" vertical="top"/>
    </xf>
    <xf numFmtId="0" fontId="3" fillId="6" borderId="0" xfId="0" applyFont="1" applyFill="1" applyBorder="1" applyAlignment="1">
      <alignment horizontal="left" vertical="top"/>
    </xf>
    <xf numFmtId="164" fontId="3" fillId="0" borderId="0" xfId="3" applyNumberFormat="1" applyFont="1" applyFill="1" applyBorder="1" applyAlignment="1">
      <alignment horizontal="left" vertical="top"/>
    </xf>
    <xf numFmtId="164" fontId="5" fillId="0" borderId="0" xfId="3" applyNumberFormat="1" applyFont="1" applyFill="1" applyAlignment="1">
      <alignment horizontal="left" vertical="top"/>
    </xf>
    <xf numFmtId="164" fontId="5" fillId="0" borderId="0" xfId="3" applyNumberFormat="1" applyFont="1" applyFill="1" applyBorder="1" applyAlignment="1">
      <alignment horizontal="left" vertical="top"/>
    </xf>
    <xf numFmtId="0" fontId="3" fillId="0" borderId="1" xfId="3" applyFont="1" applyFill="1" applyBorder="1" applyAlignment="1">
      <alignment vertical="top"/>
    </xf>
    <xf numFmtId="0" fontId="3" fillId="0" borderId="1" xfId="3" applyFont="1" applyFill="1" applyBorder="1" applyAlignment="1">
      <alignment horizontal="left" vertical="top"/>
    </xf>
    <xf numFmtId="0" fontId="3" fillId="0" borderId="1" xfId="0" applyFont="1" applyFill="1" applyBorder="1" applyAlignment="1">
      <alignment horizontal="left" vertical="top"/>
    </xf>
    <xf numFmtId="164" fontId="13" fillId="0" borderId="0" xfId="5" applyNumberFormat="1" applyFont="1" applyFill="1" applyBorder="1" applyAlignment="1">
      <alignment horizontal="left" vertical="top"/>
    </xf>
    <xf numFmtId="1" fontId="13" fillId="0" borderId="0" xfId="5" applyNumberFormat="1" applyFont="1" applyFill="1" applyBorder="1" applyAlignment="1">
      <alignment horizontal="left" vertical="top"/>
    </xf>
    <xf numFmtId="3" fontId="13" fillId="0" borderId="0" xfId="1" applyNumberFormat="1" applyFont="1" applyFill="1" applyBorder="1" applyAlignment="1">
      <alignment horizontal="left" vertical="top"/>
    </xf>
    <xf numFmtId="1" fontId="13" fillId="0" borderId="0" xfId="5" quotePrefix="1" applyNumberFormat="1" applyFont="1" applyFill="1" applyBorder="1" applyAlignment="1">
      <alignment horizontal="left" vertical="top"/>
    </xf>
    <xf numFmtId="0" fontId="13" fillId="0" borderId="0" xfId="4" applyFont="1" applyFill="1" applyBorder="1" applyAlignment="1">
      <alignment horizontal="left" vertical="top"/>
    </xf>
    <xf numFmtId="0" fontId="13" fillId="0" borderId="0" xfId="4" quotePrefix="1" applyFont="1" applyFill="1" applyBorder="1" applyAlignment="1">
      <alignment horizontal="left" vertical="top"/>
    </xf>
    <xf numFmtId="0" fontId="13" fillId="0" borderId="0" xfId="5" applyFont="1" applyFill="1" applyBorder="1" applyAlignment="1">
      <alignment horizontal="left" vertical="top" wrapText="1"/>
    </xf>
    <xf numFmtId="1" fontId="13" fillId="0" borderId="0" xfId="5" applyNumberFormat="1" applyFont="1" applyFill="1" applyBorder="1" applyAlignment="1">
      <alignment horizontal="left" vertical="top" wrapText="1"/>
    </xf>
    <xf numFmtId="0" fontId="3" fillId="0" borderId="0" xfId="4" applyFont="1" applyFill="1" applyBorder="1" applyAlignment="1">
      <alignment horizontal="left" vertical="top"/>
    </xf>
    <xf numFmtId="0" fontId="13" fillId="0" borderId="0" xfId="5" applyFont="1" applyFill="1" applyBorder="1" applyAlignment="1">
      <alignment horizontal="left" vertical="top"/>
    </xf>
    <xf numFmtId="0" fontId="3" fillId="0" borderId="0" xfId="5" applyFont="1" applyFill="1" applyBorder="1" applyAlignment="1">
      <alignment horizontal="left" vertical="top"/>
    </xf>
    <xf numFmtId="1" fontId="3" fillId="0" borderId="0" xfId="5" applyNumberFormat="1" applyFont="1" applyFill="1" applyBorder="1" applyAlignment="1">
      <alignment horizontal="left" vertical="top" wrapText="1"/>
    </xf>
    <xf numFmtId="0" fontId="3" fillId="0" borderId="0" xfId="5" applyFont="1" applyFill="1" applyBorder="1" applyAlignment="1">
      <alignment horizontal="left" vertical="top" wrapText="1"/>
    </xf>
    <xf numFmtId="164" fontId="3" fillId="0" borderId="0" xfId="5" applyNumberFormat="1" applyFont="1" applyFill="1" applyBorder="1" applyAlignment="1">
      <alignment horizontal="left" vertical="top"/>
    </xf>
    <xf numFmtId="0" fontId="3" fillId="0" borderId="0" xfId="4" quotePrefix="1" applyFont="1" applyFill="1" applyBorder="1" applyAlignment="1">
      <alignment horizontal="left" vertical="top"/>
    </xf>
    <xf numFmtId="0" fontId="13" fillId="0" borderId="1" xfId="5" applyFont="1" applyFill="1" applyBorder="1" applyAlignment="1">
      <alignment horizontal="left" vertical="top"/>
    </xf>
    <xf numFmtId="1" fontId="13" fillId="0" borderId="1" xfId="5" applyNumberFormat="1" applyFont="1" applyFill="1" applyBorder="1" applyAlignment="1">
      <alignment horizontal="left" vertical="top" wrapText="1"/>
    </xf>
    <xf numFmtId="0" fontId="13" fillId="0" borderId="1" xfId="5" applyFont="1" applyFill="1" applyBorder="1" applyAlignment="1">
      <alignment horizontal="left" vertical="top" wrapText="1"/>
    </xf>
    <xf numFmtId="164" fontId="13" fillId="0" borderId="1" xfId="5" applyNumberFormat="1" applyFont="1" applyFill="1" applyBorder="1" applyAlignment="1">
      <alignment horizontal="left" vertical="top"/>
    </xf>
    <xf numFmtId="0" fontId="3" fillId="0" borderId="1" xfId="4" applyFont="1" applyFill="1" applyBorder="1" applyAlignment="1">
      <alignment horizontal="left" vertical="top"/>
    </xf>
    <xf numFmtId="0" fontId="13" fillId="0" borderId="1" xfId="4" applyFont="1" applyFill="1" applyBorder="1" applyAlignment="1">
      <alignment horizontal="left" vertical="top"/>
    </xf>
    <xf numFmtId="0" fontId="13" fillId="0" borderId="1" xfId="4" quotePrefix="1" applyFont="1" applyFill="1" applyBorder="1" applyAlignment="1">
      <alignment horizontal="left" vertical="top"/>
    </xf>
    <xf numFmtId="0" fontId="13" fillId="0" borderId="0" xfId="1" quotePrefix="1" applyNumberFormat="1" applyFont="1" applyFill="1" applyBorder="1" applyAlignment="1">
      <alignment horizontal="left" vertical="top"/>
    </xf>
    <xf numFmtId="0" fontId="5" fillId="0" borderId="0" xfId="0" applyFont="1" applyBorder="1" applyAlignment="1">
      <alignment horizontal="left" vertical="top" wrapText="1"/>
    </xf>
    <xf numFmtId="0" fontId="3"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1" fillId="0" borderId="0" xfId="0" applyFont="1" applyAlignment="1">
      <alignment horizontal="lef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3" xfId="0" applyFont="1" applyBorder="1" applyAlignment="1">
      <alignment horizontal="center" vertical="center"/>
    </xf>
    <xf numFmtId="0" fontId="5" fillId="0" borderId="2" xfId="0" applyFont="1" applyFill="1" applyBorder="1" applyAlignment="1">
      <alignment horizontal="left" vertical="top" wrapText="1"/>
    </xf>
    <xf numFmtId="0" fontId="5" fillId="0" borderId="1" xfId="0" applyFont="1" applyBorder="1" applyAlignment="1">
      <alignment horizontal="left" vertical="top"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5" fillId="0" borderId="0" xfId="0" applyFont="1" applyAlignment="1">
      <alignment horizontal="left" vertical="top" wrapText="1"/>
    </xf>
    <xf numFmtId="0" fontId="35" fillId="0" borderId="0" xfId="0" applyFont="1" applyAlignment="1">
      <alignment horizontal="left" vertical="top" wrapText="1"/>
    </xf>
    <xf numFmtId="0" fontId="5" fillId="0" borderId="0" xfId="0" applyFont="1" applyFill="1" applyBorder="1" applyAlignment="1">
      <alignment horizontal="left" vertical="top"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wrapText="1"/>
    </xf>
    <xf numFmtId="0" fontId="35" fillId="0" borderId="0" xfId="0" applyFont="1" applyAlignment="1">
      <alignment horizontal="left" vertical="center"/>
    </xf>
    <xf numFmtId="166" fontId="4" fillId="0" borderId="3" xfId="0" applyNumberFormat="1" applyFont="1" applyFill="1" applyBorder="1" applyAlignment="1">
      <alignment horizontal="center" vertical="center" wrapText="1"/>
    </xf>
    <xf numFmtId="3" fontId="4" fillId="0" borderId="3" xfId="0" applyNumberFormat="1" applyFont="1" applyBorder="1" applyAlignment="1">
      <alignment horizontal="center" vertical="center" wrapText="1"/>
    </xf>
    <xf numFmtId="0" fontId="5" fillId="0" borderId="1"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3" fontId="4" fillId="0" borderId="2" xfId="0" applyNumberFormat="1" applyFont="1" applyBorder="1" applyAlignment="1">
      <alignment horizontal="center" vertical="center"/>
    </xf>
    <xf numFmtId="11" fontId="4" fillId="0" borderId="2" xfId="0" applyNumberFormat="1" applyFont="1" applyBorder="1" applyAlignment="1">
      <alignment horizontal="center" vertical="center" wrapText="1"/>
    </xf>
    <xf numFmtId="11" fontId="4" fillId="0" borderId="0" xfId="0" applyNumberFormat="1" applyFont="1" applyBorder="1" applyAlignment="1">
      <alignment horizontal="center" vertical="center" wrapText="1"/>
    </xf>
    <xf numFmtId="0" fontId="5" fillId="0" borderId="2" xfId="0" applyFont="1" applyFill="1" applyBorder="1" applyAlignment="1">
      <alignment horizontal="left" vertical="top"/>
    </xf>
    <xf numFmtId="0" fontId="25" fillId="0" borderId="3" xfId="0" applyFont="1" applyFill="1" applyBorder="1" applyAlignment="1">
      <alignment horizontal="center" vertical="top" wrapText="1"/>
    </xf>
    <xf numFmtId="49" fontId="25" fillId="0" borderId="3" xfId="0" quotePrefix="1" applyNumberFormat="1" applyFont="1" applyFill="1" applyBorder="1" applyAlignment="1">
      <alignment horizontal="center" vertical="top"/>
    </xf>
    <xf numFmtId="166" fontId="4" fillId="0" borderId="1" xfId="0" applyNumberFormat="1" applyFont="1" applyBorder="1" applyAlignment="1">
      <alignment horizontal="center" vertical="center" wrapText="1"/>
    </xf>
    <xf numFmtId="11" fontId="4" fillId="0" borderId="1" xfId="0" applyNumberFormat="1" applyFont="1" applyBorder="1" applyAlignment="1">
      <alignment horizontal="center" vertical="center" wrapText="1"/>
    </xf>
    <xf numFmtId="0" fontId="13" fillId="0" borderId="0" xfId="4" applyFont="1" applyBorder="1" applyAlignment="1">
      <alignment horizontal="left" vertical="center" wrapText="1"/>
    </xf>
    <xf numFmtId="0" fontId="31" fillId="0" borderId="0" xfId="3" applyFont="1" applyFill="1" applyBorder="1" applyAlignment="1">
      <alignment horizontal="left" vertical="top" wrapText="1"/>
    </xf>
    <xf numFmtId="0" fontId="3" fillId="0" borderId="0" xfId="3" applyFont="1" applyFill="1" applyBorder="1" applyAlignment="1">
      <alignment horizontal="left" vertical="top" wrapText="1"/>
    </xf>
    <xf numFmtId="0" fontId="24" fillId="0" borderId="3" xfId="3" applyFont="1" applyFill="1" applyBorder="1" applyAlignment="1">
      <alignment horizontal="center" vertical="center" wrapText="1"/>
    </xf>
    <xf numFmtId="0" fontId="25" fillId="0" borderId="3" xfId="0" applyFont="1" applyFill="1" applyBorder="1" applyAlignment="1">
      <alignment horizontal="center" vertical="center"/>
    </xf>
    <xf numFmtId="0" fontId="2" fillId="0" borderId="2"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13" fillId="0" borderId="2" xfId="4" applyFont="1" applyBorder="1" applyAlignment="1">
      <alignment horizontal="left" vertical="center" wrapText="1"/>
    </xf>
    <xf numFmtId="0" fontId="5" fillId="0" borderId="0" xfId="0" applyFont="1" applyFill="1" applyBorder="1" applyAlignment="1">
      <alignment horizontal="left" vertical="center" wrapText="1"/>
    </xf>
    <xf numFmtId="0" fontId="2" fillId="0" borderId="3" xfId="3" applyFont="1" applyFill="1" applyBorder="1" applyAlignment="1">
      <alignment horizontal="center" vertical="center" wrapText="1"/>
    </xf>
    <xf numFmtId="49" fontId="25" fillId="0" borderId="3" xfId="0" quotePrefix="1" applyNumberFormat="1" applyFont="1" applyBorder="1" applyAlignment="1">
      <alignment horizontal="center" vertical="center"/>
    </xf>
    <xf numFmtId="0" fontId="26" fillId="0" borderId="3" xfId="0" applyFont="1" applyBorder="1" applyAlignment="1">
      <alignment horizontal="center"/>
    </xf>
    <xf numFmtId="2" fontId="4" fillId="0" borderId="0" xfId="0"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1" fontId="4" fillId="0" borderId="2" xfId="4" applyNumberFormat="1" applyFont="1" applyBorder="1" applyAlignment="1">
      <alignment horizontal="center" vertical="center" wrapText="1"/>
    </xf>
    <xf numFmtId="1" fontId="4" fillId="0" borderId="0" xfId="4" applyNumberFormat="1" applyFont="1" applyBorder="1" applyAlignment="1">
      <alignment horizontal="center" vertical="center" wrapText="1"/>
    </xf>
    <xf numFmtId="1" fontId="4" fillId="0" borderId="1" xfId="4" applyNumberFormat="1" applyFont="1" applyBorder="1" applyAlignment="1">
      <alignment horizontal="center" vertical="center" wrapText="1"/>
    </xf>
    <xf numFmtId="0" fontId="25" fillId="0" borderId="3" xfId="0" applyFont="1" applyBorder="1" applyAlignment="1">
      <alignment horizontal="center" wrapText="1"/>
    </xf>
    <xf numFmtId="0" fontId="39" fillId="0" borderId="0" xfId="4" applyFont="1" applyFill="1" applyBorder="1" applyAlignment="1">
      <alignment horizontal="left" vertical="center" wrapText="1"/>
    </xf>
    <xf numFmtId="0" fontId="13" fillId="0" borderId="0" xfId="4" applyFont="1" applyFill="1" applyBorder="1" applyAlignment="1">
      <alignment horizontal="left" vertical="center" wrapText="1"/>
    </xf>
    <xf numFmtId="3" fontId="4" fillId="0" borderId="3" xfId="0" applyNumberFormat="1" applyFont="1" applyFill="1" applyBorder="1" applyAlignment="1">
      <alignment horizontal="center" vertical="center" wrapText="1"/>
    </xf>
    <xf numFmtId="1" fontId="21" fillId="0" borderId="3" xfId="4" applyNumberFormat="1" applyFont="1" applyFill="1" applyBorder="1" applyAlignment="1">
      <alignment horizontal="center" vertical="center" wrapText="1"/>
    </xf>
    <xf numFmtId="0" fontId="21" fillId="0" borderId="2"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6" fillId="0" borderId="3" xfId="5" applyFont="1" applyFill="1" applyBorder="1" applyAlignment="1">
      <alignment horizontal="center" vertical="center" wrapText="1"/>
    </xf>
    <xf numFmtId="0" fontId="31" fillId="0" borderId="0" xfId="3" applyFont="1" applyFill="1" applyBorder="1" applyAlignment="1">
      <alignment horizontal="left" vertical="center" wrapText="1"/>
    </xf>
    <xf numFmtId="0" fontId="3" fillId="0" borderId="0" xfId="3" applyFont="1" applyFill="1" applyBorder="1" applyAlignment="1">
      <alignment horizontal="left" vertical="center" wrapText="1"/>
    </xf>
    <xf numFmtId="0" fontId="13" fillId="0" borderId="0" xfId="4" applyFont="1" applyFill="1" applyBorder="1" applyAlignment="1">
      <alignment horizontal="left" vertical="top" wrapText="1"/>
    </xf>
    <xf numFmtId="0" fontId="2" fillId="0" borderId="2"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39" fillId="0" borderId="0" xfId="4" applyFont="1" applyFill="1" applyBorder="1" applyAlignment="1">
      <alignment horizontal="left" vertical="top" wrapText="1"/>
    </xf>
    <xf numFmtId="0" fontId="13" fillId="0" borderId="2" xfId="6" applyFont="1" applyFill="1" applyBorder="1" applyAlignment="1">
      <alignment horizontal="left" vertical="top" wrapText="1"/>
    </xf>
    <xf numFmtId="3" fontId="2" fillId="0" borderId="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cellXfs>
  <cellStyles count="7">
    <cellStyle name="Normal" xfId="0" builtinId="0"/>
    <cellStyle name="Normal 10 10" xfId="2" xr:uid="{A7F8B4F1-76B5-4027-9EE5-3E92983DD22F}"/>
    <cellStyle name="Normal 4" xfId="3" xr:uid="{B8A1E7F7-AA68-4683-94A6-2131AEFA669F}"/>
    <cellStyle name="Normal 6" xfId="6" xr:uid="{D8F99822-1BB1-481F-A7E5-9602E080E8BF}"/>
    <cellStyle name="Normal 6 2" xfId="5" xr:uid="{16CDC483-BEB5-4B9C-920F-902BFED7C6F2}"/>
    <cellStyle name="Normal 7" xfId="4" xr:uid="{1B9CD1CD-20F5-4417-8F35-800847C12702}"/>
    <cellStyle name="Normal_Sheet2" xfId="1" xr:uid="{D5C8E16A-1B43-4E36-9FB0-BE9363FD4D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C966D-0D31-4D38-9341-1808499DD3A5}">
  <dimension ref="A1:Y282"/>
  <sheetViews>
    <sheetView tabSelected="1" zoomScale="85" zoomScaleNormal="85" workbookViewId="0">
      <pane ySplit="4" topLeftCell="A5" activePane="bottomLeft" state="frozen"/>
      <selection pane="bottomLeft" sqref="A1:Q1"/>
    </sheetView>
  </sheetViews>
  <sheetFormatPr defaultRowHeight="14.4" x14ac:dyDescent="0.3"/>
  <cols>
    <col min="1" max="1" width="53.109375" style="5" customWidth="1"/>
    <col min="2" max="2" width="9.33203125" style="5" customWidth="1"/>
    <col min="3" max="3" width="9.88671875" style="79" customWidth="1"/>
    <col min="4" max="4" width="16.33203125" style="8" customWidth="1"/>
    <col min="5" max="5" width="16" style="8" customWidth="1"/>
    <col min="6" max="6" width="16.88671875" style="8" customWidth="1"/>
    <col min="7" max="7" width="9.33203125" style="8" bestFit="1" customWidth="1"/>
    <col min="8" max="8" width="5.6640625" style="8" bestFit="1" customWidth="1"/>
    <col min="9" max="9" width="18" style="8" customWidth="1"/>
    <col min="10" max="11" width="8.44140625" style="30" customWidth="1"/>
    <col min="12" max="12" width="9.44140625" style="8" customWidth="1"/>
    <col min="13" max="13" width="18" style="8" customWidth="1"/>
    <col min="14" max="14" width="8.21875" style="30" customWidth="1"/>
    <col min="15" max="15" width="8.6640625" style="30" customWidth="1"/>
    <col min="16" max="16" width="15.21875" style="8" customWidth="1"/>
    <col min="17" max="17" width="11.6640625" style="8" customWidth="1"/>
    <col min="18" max="18" width="5.109375" style="8" bestFit="1" customWidth="1"/>
    <col min="19" max="19" width="7" bestFit="1" customWidth="1"/>
    <col min="20" max="20" width="18.5546875" bestFit="1" customWidth="1"/>
    <col min="22" max="22" width="5.109375" bestFit="1" customWidth="1"/>
    <col min="23" max="23" width="4" bestFit="1" customWidth="1"/>
    <col min="24" max="24" width="7" bestFit="1" customWidth="1"/>
    <col min="25" max="25" width="18.5546875" bestFit="1" customWidth="1"/>
  </cols>
  <sheetData>
    <row r="1" spans="1:25" ht="17.399999999999999" customHeight="1" x14ac:dyDescent="0.3">
      <c r="A1" s="343" t="s">
        <v>1193</v>
      </c>
      <c r="B1" s="343"/>
      <c r="C1" s="343"/>
      <c r="D1" s="343"/>
      <c r="E1" s="343"/>
      <c r="F1" s="343"/>
      <c r="G1" s="343"/>
      <c r="H1" s="343"/>
      <c r="I1" s="343"/>
      <c r="J1" s="343"/>
      <c r="K1" s="343"/>
      <c r="L1" s="343"/>
      <c r="M1" s="343"/>
      <c r="N1" s="343"/>
      <c r="O1" s="343"/>
      <c r="P1" s="343"/>
      <c r="Q1" s="343"/>
      <c r="R1" s="23"/>
    </row>
    <row r="2" spans="1:25" ht="61.2" customHeight="1" x14ac:dyDescent="0.3">
      <c r="A2" s="340" t="s">
        <v>1224</v>
      </c>
      <c r="B2" s="340"/>
      <c r="C2" s="340"/>
      <c r="D2" s="340"/>
      <c r="E2" s="340"/>
      <c r="F2" s="340"/>
      <c r="G2" s="340"/>
      <c r="H2" s="340"/>
      <c r="I2" s="340"/>
      <c r="J2" s="340"/>
      <c r="K2" s="340"/>
      <c r="L2" s="340"/>
      <c r="M2" s="340"/>
      <c r="N2" s="340"/>
      <c r="O2" s="340"/>
      <c r="P2" s="340"/>
      <c r="Q2" s="340"/>
      <c r="R2" s="25"/>
    </row>
    <row r="3" spans="1:25" ht="15" customHeight="1" x14ac:dyDescent="0.3">
      <c r="A3" s="341" t="s">
        <v>888</v>
      </c>
      <c r="B3" s="346" t="s">
        <v>0</v>
      </c>
      <c r="C3" s="348" t="s">
        <v>536</v>
      </c>
      <c r="D3" s="346" t="s">
        <v>1099</v>
      </c>
      <c r="E3" s="346" t="s">
        <v>1092</v>
      </c>
      <c r="F3" s="341" t="s">
        <v>1202</v>
      </c>
      <c r="G3" s="341" t="s">
        <v>1091</v>
      </c>
      <c r="H3" s="341" t="s">
        <v>637</v>
      </c>
      <c r="I3" s="350" t="s">
        <v>1042</v>
      </c>
      <c r="J3" s="350"/>
      <c r="K3" s="350"/>
      <c r="L3" s="350"/>
      <c r="M3" s="350" t="s">
        <v>1019</v>
      </c>
      <c r="N3" s="350"/>
      <c r="O3" s="350"/>
      <c r="P3" s="350"/>
      <c r="Q3" s="341" t="s">
        <v>1093</v>
      </c>
      <c r="R3" s="65"/>
    </row>
    <row r="4" spans="1:25" s="19" customFormat="1" ht="30" customHeight="1" x14ac:dyDescent="0.3">
      <c r="A4" s="342"/>
      <c r="B4" s="347"/>
      <c r="C4" s="349"/>
      <c r="D4" s="347"/>
      <c r="E4" s="347"/>
      <c r="F4" s="342"/>
      <c r="G4" s="342"/>
      <c r="H4" s="342"/>
      <c r="I4" s="88" t="s">
        <v>865</v>
      </c>
      <c r="J4" s="70" t="s">
        <v>989</v>
      </c>
      <c r="K4" s="70" t="s">
        <v>990</v>
      </c>
      <c r="L4" s="88" t="s">
        <v>1098</v>
      </c>
      <c r="M4" s="88" t="s">
        <v>865</v>
      </c>
      <c r="N4" s="70" t="s">
        <v>989</v>
      </c>
      <c r="O4" s="70" t="s">
        <v>990</v>
      </c>
      <c r="P4" s="88" t="s">
        <v>1098</v>
      </c>
      <c r="Q4" s="342"/>
      <c r="R4" s="26"/>
      <c r="S4" s="19" t="s">
        <v>11</v>
      </c>
    </row>
    <row r="5" spans="1:25" ht="15" customHeight="1" x14ac:dyDescent="0.3">
      <c r="A5" s="344" t="s">
        <v>982</v>
      </c>
      <c r="B5" s="344"/>
      <c r="C5" s="344"/>
      <c r="D5" s="344"/>
      <c r="E5" s="344"/>
      <c r="F5" s="344"/>
      <c r="G5" s="344"/>
      <c r="H5" s="344"/>
      <c r="I5" s="344"/>
      <c r="J5" s="344"/>
      <c r="K5" s="344"/>
      <c r="L5" s="344"/>
      <c r="M5" s="344"/>
      <c r="N5" s="344"/>
      <c r="O5" s="344"/>
      <c r="P5" s="344"/>
      <c r="Q5" s="344"/>
      <c r="R5" s="27"/>
      <c r="S5" s="2"/>
      <c r="T5" s="2"/>
      <c r="U5" s="2"/>
      <c r="V5" s="2"/>
      <c r="W5" s="2"/>
      <c r="X5" s="2"/>
      <c r="Y5" s="2"/>
    </row>
    <row r="6" spans="1:25" s="15" customFormat="1" ht="15" customHeight="1" x14ac:dyDescent="0.3">
      <c r="A6" s="99" t="s">
        <v>878</v>
      </c>
      <c r="B6" s="100" t="s">
        <v>17</v>
      </c>
      <c r="C6" s="100" t="s">
        <v>18</v>
      </c>
      <c r="D6" s="101" t="s">
        <v>19</v>
      </c>
      <c r="E6" s="102" t="s">
        <v>1022</v>
      </c>
      <c r="F6" s="103" t="s">
        <v>1062</v>
      </c>
      <c r="G6" s="103" t="s">
        <v>1062</v>
      </c>
      <c r="H6" s="101" t="s">
        <v>635</v>
      </c>
      <c r="I6" s="99" t="s">
        <v>1072</v>
      </c>
      <c r="J6" s="104">
        <v>0.01</v>
      </c>
      <c r="K6" s="104">
        <v>0.02</v>
      </c>
      <c r="L6" s="101" t="s">
        <v>866</v>
      </c>
      <c r="M6" s="99" t="s">
        <v>1063</v>
      </c>
      <c r="N6" s="104">
        <v>0.01</v>
      </c>
      <c r="O6" s="104">
        <v>0.02</v>
      </c>
      <c r="P6" s="99" t="s">
        <v>871</v>
      </c>
      <c r="Q6" s="105" t="s">
        <v>1062</v>
      </c>
      <c r="R6" s="34"/>
      <c r="S6" s="29"/>
      <c r="T6" s="29"/>
      <c r="U6" s="29"/>
      <c r="V6" s="29"/>
      <c r="W6" s="29"/>
      <c r="X6" s="29"/>
      <c r="Y6" s="29"/>
    </row>
    <row r="7" spans="1:25" s="15" customFormat="1" ht="15" customHeight="1" x14ac:dyDescent="0.3">
      <c r="A7" s="99" t="s">
        <v>879</v>
      </c>
      <c r="B7" s="100" t="s">
        <v>20</v>
      </c>
      <c r="C7" s="100" t="s">
        <v>21</v>
      </c>
      <c r="D7" s="101" t="s">
        <v>19</v>
      </c>
      <c r="E7" s="102" t="s">
        <v>1023</v>
      </c>
      <c r="F7" s="103" t="s">
        <v>1062</v>
      </c>
      <c r="G7" s="103" t="s">
        <v>1062</v>
      </c>
      <c r="H7" s="101" t="s">
        <v>635</v>
      </c>
      <c r="I7" s="99" t="s">
        <v>1072</v>
      </c>
      <c r="J7" s="106">
        <v>1E-3</v>
      </c>
      <c r="K7" s="106">
        <v>2E-3</v>
      </c>
      <c r="L7" s="99" t="s">
        <v>867</v>
      </c>
      <c r="M7" s="99" t="s">
        <v>1063</v>
      </c>
      <c r="N7" s="106">
        <v>1E-3</v>
      </c>
      <c r="O7" s="106">
        <v>2E-3</v>
      </c>
      <c r="P7" s="99" t="s">
        <v>871</v>
      </c>
      <c r="Q7" s="105" t="s">
        <v>1062</v>
      </c>
      <c r="R7" s="34"/>
      <c r="S7" s="29"/>
      <c r="T7" s="29"/>
      <c r="U7" s="29"/>
      <c r="V7" s="29"/>
      <c r="W7" s="29"/>
      <c r="X7" s="29"/>
      <c r="Y7" s="29"/>
    </row>
    <row r="8" spans="1:25" s="15" customFormat="1" ht="15" customHeight="1" x14ac:dyDescent="0.3">
      <c r="A8" s="99" t="s">
        <v>881</v>
      </c>
      <c r="B8" s="100" t="s">
        <v>22</v>
      </c>
      <c r="C8" s="100" t="s">
        <v>23</v>
      </c>
      <c r="D8" s="101" t="s">
        <v>19</v>
      </c>
      <c r="E8" s="102" t="s">
        <v>1024</v>
      </c>
      <c r="F8" s="103" t="s">
        <v>1062</v>
      </c>
      <c r="G8" s="103" t="s">
        <v>1062</v>
      </c>
      <c r="H8" s="101" t="s">
        <v>635</v>
      </c>
      <c r="I8" s="99" t="s">
        <v>1072</v>
      </c>
      <c r="J8" s="106">
        <v>7.0000000000000007E-2</v>
      </c>
      <c r="K8" s="106">
        <v>0.14000000000000001</v>
      </c>
      <c r="L8" s="99" t="s">
        <v>866</v>
      </c>
      <c r="M8" s="99" t="s">
        <v>1063</v>
      </c>
      <c r="N8" s="106">
        <v>7.0000000000000007E-2</v>
      </c>
      <c r="O8" s="106">
        <v>0.14000000000000001</v>
      </c>
      <c r="P8" s="99" t="s">
        <v>871</v>
      </c>
      <c r="Q8" s="105" t="s">
        <v>1062</v>
      </c>
      <c r="R8" s="34"/>
      <c r="S8" s="29"/>
      <c r="T8" s="29"/>
      <c r="U8" s="29"/>
      <c r="V8" s="29"/>
      <c r="W8" s="29"/>
      <c r="X8" s="29"/>
      <c r="Y8" s="29"/>
    </row>
    <row r="9" spans="1:25" s="15" customFormat="1" ht="15" customHeight="1" x14ac:dyDescent="0.3">
      <c r="A9" s="99" t="s">
        <v>1049</v>
      </c>
      <c r="B9" s="100" t="s">
        <v>24</v>
      </c>
      <c r="C9" s="100" t="s">
        <v>25</v>
      </c>
      <c r="D9" s="101" t="s">
        <v>19</v>
      </c>
      <c r="E9" s="102" t="s">
        <v>1024</v>
      </c>
      <c r="F9" s="103" t="s">
        <v>1062</v>
      </c>
      <c r="G9" s="103" t="s">
        <v>1062</v>
      </c>
      <c r="H9" s="101" t="s">
        <v>635</v>
      </c>
      <c r="I9" s="99" t="s">
        <v>1073</v>
      </c>
      <c r="J9" s="106">
        <v>7.0000000000000007E-2</v>
      </c>
      <c r="K9" s="106">
        <v>0.14000000000000001</v>
      </c>
      <c r="L9" s="99" t="s">
        <v>866</v>
      </c>
      <c r="M9" s="99" t="s">
        <v>1064</v>
      </c>
      <c r="N9" s="106">
        <v>7.0000000000000007E-2</v>
      </c>
      <c r="O9" s="106">
        <v>0.14000000000000001</v>
      </c>
      <c r="P9" s="99" t="s">
        <v>871</v>
      </c>
      <c r="Q9" s="105" t="s">
        <v>1062</v>
      </c>
      <c r="R9" s="34"/>
      <c r="S9" s="29"/>
      <c r="T9" s="29"/>
      <c r="U9" s="29"/>
      <c r="V9" s="29"/>
      <c r="W9" s="29"/>
      <c r="X9" s="29"/>
      <c r="Y9" s="29"/>
    </row>
    <row r="10" spans="1:25" ht="15" customHeight="1" x14ac:dyDescent="0.3">
      <c r="A10" s="102" t="s">
        <v>1192</v>
      </c>
      <c r="B10" s="107" t="s">
        <v>26</v>
      </c>
      <c r="C10" s="107" t="s">
        <v>27</v>
      </c>
      <c r="D10" s="108" t="s">
        <v>28</v>
      </c>
      <c r="E10" s="105" t="s">
        <v>1062</v>
      </c>
      <c r="F10" s="105" t="s">
        <v>1062</v>
      </c>
      <c r="G10" s="105" t="s">
        <v>1062</v>
      </c>
      <c r="H10" s="108" t="s">
        <v>635</v>
      </c>
      <c r="I10" s="102" t="s">
        <v>1074</v>
      </c>
      <c r="J10" s="109">
        <v>0.04</v>
      </c>
      <c r="K10" s="109">
        <v>0.08</v>
      </c>
      <c r="L10" s="102" t="s">
        <v>867</v>
      </c>
      <c r="M10" s="102" t="s">
        <v>1063</v>
      </c>
      <c r="N10" s="109">
        <v>0.04</v>
      </c>
      <c r="O10" s="109">
        <v>0.08</v>
      </c>
      <c r="P10" s="102" t="s">
        <v>871</v>
      </c>
      <c r="Q10" s="105" t="s">
        <v>1062</v>
      </c>
      <c r="R10" s="3"/>
      <c r="S10" s="2"/>
      <c r="T10" s="2"/>
      <c r="U10" s="2"/>
      <c r="V10" s="2"/>
      <c r="W10" s="2"/>
      <c r="X10" s="2"/>
      <c r="Y10" s="2"/>
    </row>
    <row r="11" spans="1:25" ht="15" customHeight="1" x14ac:dyDescent="0.3">
      <c r="A11" s="102" t="s">
        <v>1192</v>
      </c>
      <c r="B11" s="107" t="s">
        <v>26</v>
      </c>
      <c r="C11" s="107" t="s">
        <v>29</v>
      </c>
      <c r="D11" s="108">
        <v>2432</v>
      </c>
      <c r="E11" s="105" t="s">
        <v>1062</v>
      </c>
      <c r="F11" s="105" t="s">
        <v>1062</v>
      </c>
      <c r="G11" s="105" t="s">
        <v>1062</v>
      </c>
      <c r="H11" s="108" t="s">
        <v>635</v>
      </c>
      <c r="I11" s="102" t="s">
        <v>1074</v>
      </c>
      <c r="J11" s="109">
        <v>0.01</v>
      </c>
      <c r="K11" s="109">
        <v>0.02</v>
      </c>
      <c r="L11" s="102" t="s">
        <v>867</v>
      </c>
      <c r="M11" s="102" t="s">
        <v>1063</v>
      </c>
      <c r="N11" s="109">
        <v>0.01</v>
      </c>
      <c r="O11" s="109">
        <v>0.02</v>
      </c>
      <c r="P11" s="102" t="s">
        <v>871</v>
      </c>
      <c r="Q11" s="105" t="s">
        <v>1062</v>
      </c>
      <c r="R11" s="3"/>
      <c r="S11" s="2"/>
      <c r="T11" s="2"/>
      <c r="U11" s="2"/>
      <c r="V11" s="2"/>
      <c r="W11" s="2"/>
      <c r="X11" s="2"/>
      <c r="Y11" s="2"/>
    </row>
    <row r="12" spans="1:25" ht="15" customHeight="1" x14ac:dyDescent="0.3">
      <c r="A12" s="102" t="s">
        <v>1048</v>
      </c>
      <c r="B12" s="107" t="s">
        <v>30</v>
      </c>
      <c r="C12" s="107" t="s">
        <v>31</v>
      </c>
      <c r="D12" s="108" t="s">
        <v>32</v>
      </c>
      <c r="E12" s="102" t="s">
        <v>1025</v>
      </c>
      <c r="F12" s="105" t="s">
        <v>1062</v>
      </c>
      <c r="G12" s="105" t="s">
        <v>1062</v>
      </c>
      <c r="H12" s="108" t="s">
        <v>635</v>
      </c>
      <c r="I12" s="102" t="s">
        <v>1072</v>
      </c>
      <c r="J12" s="109">
        <v>4.0000000000000001E-3</v>
      </c>
      <c r="K12" s="109">
        <v>8.0000000000000002E-3</v>
      </c>
      <c r="L12" s="102" t="s">
        <v>866</v>
      </c>
      <c r="M12" s="102" t="s">
        <v>1063</v>
      </c>
      <c r="N12" s="109">
        <v>4.0000000000000001E-3</v>
      </c>
      <c r="O12" s="109">
        <v>8.0000000000000002E-3</v>
      </c>
      <c r="P12" s="102" t="s">
        <v>871</v>
      </c>
      <c r="Q12" s="105" t="s">
        <v>1062</v>
      </c>
      <c r="R12" s="3"/>
      <c r="S12" s="2"/>
      <c r="T12" s="2"/>
      <c r="U12" s="2"/>
      <c r="V12" s="2"/>
      <c r="W12" s="2"/>
      <c r="X12" s="2"/>
      <c r="Y12" s="2"/>
    </row>
    <row r="13" spans="1:25" ht="15" customHeight="1" x14ac:dyDescent="0.3">
      <c r="A13" s="102" t="s">
        <v>1048</v>
      </c>
      <c r="B13" s="107" t="s">
        <v>30</v>
      </c>
      <c r="C13" s="107" t="s">
        <v>33</v>
      </c>
      <c r="D13" s="108">
        <v>2430</v>
      </c>
      <c r="E13" s="102" t="s">
        <v>1025</v>
      </c>
      <c r="F13" s="105" t="s">
        <v>1062</v>
      </c>
      <c r="G13" s="105" t="s">
        <v>1062</v>
      </c>
      <c r="H13" s="108" t="s">
        <v>635</v>
      </c>
      <c r="I13" s="102" t="s">
        <v>1073</v>
      </c>
      <c r="J13" s="109">
        <v>0.02</v>
      </c>
      <c r="K13" s="109">
        <v>0.04</v>
      </c>
      <c r="L13" s="102" t="s">
        <v>866</v>
      </c>
      <c r="M13" s="102" t="s">
        <v>1064</v>
      </c>
      <c r="N13" s="109">
        <v>0.02</v>
      </c>
      <c r="O13" s="109">
        <v>0.04</v>
      </c>
      <c r="P13" s="102" t="s">
        <v>871</v>
      </c>
      <c r="Q13" s="105" t="s">
        <v>1062</v>
      </c>
      <c r="R13" s="3"/>
      <c r="S13" s="2"/>
      <c r="T13" s="2"/>
      <c r="U13" s="2"/>
      <c r="V13" s="2"/>
      <c r="W13" s="2"/>
      <c r="X13" s="2"/>
      <c r="Y13" s="2"/>
    </row>
    <row r="14" spans="1:25" ht="15" customHeight="1" x14ac:dyDescent="0.3">
      <c r="A14" s="102" t="s">
        <v>1048</v>
      </c>
      <c r="B14" s="107" t="s">
        <v>34</v>
      </c>
      <c r="C14" s="107" t="s">
        <v>35</v>
      </c>
      <c r="D14" s="108" t="s">
        <v>32</v>
      </c>
      <c r="E14" s="102" t="s">
        <v>1025</v>
      </c>
      <c r="F14" s="105" t="s">
        <v>1062</v>
      </c>
      <c r="G14" s="105" t="s">
        <v>1062</v>
      </c>
      <c r="H14" s="108" t="s">
        <v>635</v>
      </c>
      <c r="I14" s="102" t="s">
        <v>1072</v>
      </c>
      <c r="J14" s="109">
        <v>3.0000000000000001E-3</v>
      </c>
      <c r="K14" s="109">
        <v>6.0000000000000001E-3</v>
      </c>
      <c r="L14" s="102" t="s">
        <v>866</v>
      </c>
      <c r="M14" s="102" t="s">
        <v>1063</v>
      </c>
      <c r="N14" s="109">
        <v>3.0000000000000001E-3</v>
      </c>
      <c r="O14" s="109">
        <v>6.0000000000000001E-3</v>
      </c>
      <c r="P14" s="102" t="s">
        <v>871</v>
      </c>
      <c r="Q14" s="105" t="s">
        <v>1062</v>
      </c>
      <c r="R14" s="3"/>
      <c r="S14" s="2"/>
      <c r="T14" s="2"/>
      <c r="U14" s="2"/>
      <c r="V14" s="2"/>
      <c r="W14" s="2"/>
      <c r="X14" s="2"/>
      <c r="Y14" s="2"/>
    </row>
    <row r="15" spans="1:25" ht="15" customHeight="1" x14ac:dyDescent="0.3">
      <c r="A15" s="102" t="s">
        <v>1048</v>
      </c>
      <c r="B15" s="107" t="s">
        <v>34</v>
      </c>
      <c r="C15" s="107" t="s">
        <v>36</v>
      </c>
      <c r="D15" s="108">
        <v>2430</v>
      </c>
      <c r="E15" s="102" t="s">
        <v>1025</v>
      </c>
      <c r="F15" s="105" t="s">
        <v>1062</v>
      </c>
      <c r="G15" s="105" t="s">
        <v>1062</v>
      </c>
      <c r="H15" s="108" t="s">
        <v>635</v>
      </c>
      <c r="I15" s="102" t="s">
        <v>1072</v>
      </c>
      <c r="J15" s="109">
        <v>0.02</v>
      </c>
      <c r="K15" s="109">
        <v>0.04</v>
      </c>
      <c r="L15" s="102" t="s">
        <v>866</v>
      </c>
      <c r="M15" s="102" t="s">
        <v>1063</v>
      </c>
      <c r="N15" s="109">
        <v>0.02</v>
      </c>
      <c r="O15" s="109">
        <v>0.04</v>
      </c>
      <c r="P15" s="102" t="s">
        <v>871</v>
      </c>
      <c r="Q15" s="105" t="s">
        <v>1062</v>
      </c>
      <c r="R15" s="3"/>
      <c r="S15" s="2"/>
      <c r="T15" s="2"/>
      <c r="U15" s="2"/>
      <c r="V15" s="2"/>
      <c r="W15" s="2"/>
      <c r="X15" s="2"/>
      <c r="Y15" s="2"/>
    </row>
    <row r="16" spans="1:25" ht="15" customHeight="1" x14ac:dyDescent="0.3">
      <c r="A16" s="102" t="s">
        <v>880</v>
      </c>
      <c r="B16" s="107" t="s">
        <v>37</v>
      </c>
      <c r="C16" s="107" t="s">
        <v>38</v>
      </c>
      <c r="D16" s="108" t="s">
        <v>19</v>
      </c>
      <c r="E16" s="102" t="s">
        <v>1026</v>
      </c>
      <c r="F16" s="105" t="s">
        <v>1062</v>
      </c>
      <c r="G16" s="105" t="s">
        <v>1062</v>
      </c>
      <c r="H16" s="108" t="s">
        <v>635</v>
      </c>
      <c r="I16" s="102" t="s">
        <v>1072</v>
      </c>
      <c r="J16" s="109">
        <v>4.0000000000000001E-3</v>
      </c>
      <c r="K16" s="109">
        <v>8.0000000000000002E-3</v>
      </c>
      <c r="L16" s="102" t="s">
        <v>866</v>
      </c>
      <c r="M16" s="102" t="s">
        <v>1063</v>
      </c>
      <c r="N16" s="109">
        <v>4.0000000000000001E-3</v>
      </c>
      <c r="O16" s="109">
        <v>8.0000000000000002E-3</v>
      </c>
      <c r="P16" s="102" t="s">
        <v>871</v>
      </c>
      <c r="Q16" s="105" t="s">
        <v>1062</v>
      </c>
      <c r="R16" s="3"/>
      <c r="S16" s="2"/>
      <c r="T16" s="2"/>
      <c r="U16" s="2"/>
      <c r="V16" s="2"/>
      <c r="W16" s="2"/>
      <c r="X16" s="2"/>
      <c r="Y16" s="2"/>
    </row>
    <row r="17" spans="1:25" ht="15" customHeight="1" x14ac:dyDescent="0.3">
      <c r="A17" s="102" t="s">
        <v>529</v>
      </c>
      <c r="B17" s="107" t="s">
        <v>49</v>
      </c>
      <c r="C17" s="107" t="s">
        <v>50</v>
      </c>
      <c r="D17" s="108" t="s">
        <v>19</v>
      </c>
      <c r="E17" s="102" t="s">
        <v>1024</v>
      </c>
      <c r="F17" s="105" t="s">
        <v>1062</v>
      </c>
      <c r="G17" s="105" t="s">
        <v>1062</v>
      </c>
      <c r="H17" s="108" t="s">
        <v>635</v>
      </c>
      <c r="I17" s="102" t="s">
        <v>1075</v>
      </c>
      <c r="J17" s="109">
        <v>1.7000000000000001E-2</v>
      </c>
      <c r="K17" s="109">
        <v>3.4000000000000002E-2</v>
      </c>
      <c r="L17" s="102" t="s">
        <v>866</v>
      </c>
      <c r="M17" s="102" t="s">
        <v>1065</v>
      </c>
      <c r="N17" s="109">
        <v>0.03</v>
      </c>
      <c r="O17" s="109">
        <v>0.06</v>
      </c>
      <c r="P17" s="102" t="s">
        <v>866</v>
      </c>
      <c r="Q17" s="105" t="s">
        <v>1062</v>
      </c>
      <c r="R17" s="3"/>
      <c r="S17" s="2"/>
      <c r="T17" s="2"/>
      <c r="U17" s="2"/>
      <c r="V17" s="2"/>
      <c r="W17" s="2"/>
      <c r="X17" s="2"/>
      <c r="Y17" s="2"/>
    </row>
    <row r="18" spans="1:25" ht="15" customHeight="1" x14ac:dyDescent="0.3">
      <c r="A18" s="102" t="s">
        <v>884</v>
      </c>
      <c r="B18" s="107" t="s">
        <v>55</v>
      </c>
      <c r="C18" s="107" t="s">
        <v>56</v>
      </c>
      <c r="D18" s="108" t="s">
        <v>19</v>
      </c>
      <c r="E18" s="102" t="s">
        <v>1024</v>
      </c>
      <c r="F18" s="105" t="s">
        <v>1062</v>
      </c>
      <c r="G18" s="105" t="s">
        <v>1062</v>
      </c>
      <c r="H18" s="108" t="s">
        <v>635</v>
      </c>
      <c r="I18" s="102" t="s">
        <v>1072</v>
      </c>
      <c r="J18" s="109">
        <v>0.05</v>
      </c>
      <c r="K18" s="109">
        <v>0.1</v>
      </c>
      <c r="L18" s="102" t="s">
        <v>866</v>
      </c>
      <c r="M18" s="102" t="s">
        <v>1063</v>
      </c>
      <c r="N18" s="109">
        <v>0.05</v>
      </c>
      <c r="O18" s="109">
        <v>0.1</v>
      </c>
      <c r="P18" s="102" t="s">
        <v>871</v>
      </c>
      <c r="Q18" s="105" t="s">
        <v>1062</v>
      </c>
      <c r="R18" s="3"/>
      <c r="S18" s="2"/>
      <c r="T18" s="2"/>
      <c r="U18" s="2"/>
      <c r="V18" s="2"/>
      <c r="W18" s="2"/>
      <c r="X18" s="2"/>
      <c r="Y18" s="2"/>
    </row>
    <row r="19" spans="1:25" ht="15" customHeight="1" x14ac:dyDescent="0.3">
      <c r="A19" s="102" t="s">
        <v>596</v>
      </c>
      <c r="B19" s="107" t="s">
        <v>39</v>
      </c>
      <c r="C19" s="107" t="s">
        <v>40</v>
      </c>
      <c r="D19" s="108" t="s">
        <v>19</v>
      </c>
      <c r="E19" s="105" t="s">
        <v>1062</v>
      </c>
      <c r="F19" s="105" t="s">
        <v>1062</v>
      </c>
      <c r="G19" s="105" t="s">
        <v>1062</v>
      </c>
      <c r="H19" s="108" t="s">
        <v>635</v>
      </c>
      <c r="I19" s="102" t="s">
        <v>1076</v>
      </c>
      <c r="J19" s="109">
        <v>0.23</v>
      </c>
      <c r="K19" s="109">
        <v>0.46</v>
      </c>
      <c r="L19" s="102" t="s">
        <v>870</v>
      </c>
      <c r="M19" s="105" t="s">
        <v>1062</v>
      </c>
      <c r="N19" s="105" t="s">
        <v>1062</v>
      </c>
      <c r="O19" s="105" t="s">
        <v>1062</v>
      </c>
      <c r="P19" s="105" t="s">
        <v>1062</v>
      </c>
      <c r="Q19" s="105" t="s">
        <v>1062</v>
      </c>
      <c r="R19" s="3"/>
      <c r="S19" s="2"/>
      <c r="T19" s="2"/>
      <c r="U19" s="2"/>
      <c r="V19" s="2"/>
      <c r="W19" s="2"/>
      <c r="X19" s="2"/>
      <c r="Y19" s="2"/>
    </row>
    <row r="20" spans="1:25" ht="15" customHeight="1" x14ac:dyDescent="0.3">
      <c r="A20" s="102" t="s">
        <v>885</v>
      </c>
      <c r="B20" s="107" t="s">
        <v>41</v>
      </c>
      <c r="C20" s="107" t="s">
        <v>42</v>
      </c>
      <c r="D20" s="108" t="s">
        <v>19</v>
      </c>
      <c r="E20" s="105" t="s">
        <v>1062</v>
      </c>
      <c r="F20" s="105" t="s">
        <v>1062</v>
      </c>
      <c r="G20" s="105" t="s">
        <v>1062</v>
      </c>
      <c r="H20" s="108" t="s">
        <v>635</v>
      </c>
      <c r="I20" s="102" t="s">
        <v>1077</v>
      </c>
      <c r="J20" s="109">
        <v>0.03</v>
      </c>
      <c r="K20" s="109">
        <v>0.06</v>
      </c>
      <c r="L20" s="102" t="s">
        <v>866</v>
      </c>
      <c r="M20" s="105" t="s">
        <v>1062</v>
      </c>
      <c r="N20" s="105" t="s">
        <v>1062</v>
      </c>
      <c r="O20" s="105" t="s">
        <v>1062</v>
      </c>
      <c r="P20" s="105" t="s">
        <v>1062</v>
      </c>
      <c r="Q20" s="105" t="s">
        <v>1062</v>
      </c>
      <c r="R20" s="3"/>
      <c r="S20" s="2"/>
      <c r="T20" s="2"/>
      <c r="U20" s="2"/>
      <c r="V20" s="2"/>
      <c r="W20" s="2"/>
      <c r="X20" s="2"/>
      <c r="Y20" s="2"/>
    </row>
    <row r="21" spans="1:25" ht="15" customHeight="1" x14ac:dyDescent="0.3">
      <c r="A21" s="102" t="s">
        <v>598</v>
      </c>
      <c r="B21" s="107" t="s">
        <v>43</v>
      </c>
      <c r="C21" s="107" t="s">
        <v>44</v>
      </c>
      <c r="D21" s="108" t="s">
        <v>19</v>
      </c>
      <c r="E21" s="105" t="s">
        <v>1062</v>
      </c>
      <c r="F21" s="105" t="s">
        <v>1062</v>
      </c>
      <c r="G21" s="105" t="s">
        <v>1062</v>
      </c>
      <c r="H21" s="108" t="s">
        <v>635</v>
      </c>
      <c r="I21" s="102" t="s">
        <v>1078</v>
      </c>
      <c r="J21" s="110" t="s">
        <v>1062</v>
      </c>
      <c r="K21" s="109">
        <v>0.05</v>
      </c>
      <c r="L21" s="102" t="s">
        <v>868</v>
      </c>
      <c r="M21" s="105" t="s">
        <v>1062</v>
      </c>
      <c r="N21" s="105" t="s">
        <v>1062</v>
      </c>
      <c r="O21" s="105" t="s">
        <v>1062</v>
      </c>
      <c r="P21" s="105" t="s">
        <v>1062</v>
      </c>
      <c r="Q21" s="105" t="s">
        <v>1062</v>
      </c>
      <c r="R21" s="3"/>
      <c r="S21" s="2"/>
      <c r="T21" s="2"/>
      <c r="U21" s="2"/>
      <c r="V21" s="2"/>
      <c r="W21" s="2"/>
      <c r="X21" s="2"/>
      <c r="Y21" s="2"/>
    </row>
    <row r="22" spans="1:25" ht="15" customHeight="1" x14ac:dyDescent="0.3">
      <c r="A22" s="102" t="s">
        <v>599</v>
      </c>
      <c r="B22" s="107" t="s">
        <v>45</v>
      </c>
      <c r="C22" s="107" t="s">
        <v>46</v>
      </c>
      <c r="D22" s="108" t="s">
        <v>19</v>
      </c>
      <c r="E22" s="105" t="s">
        <v>1062</v>
      </c>
      <c r="F22" s="105" t="s">
        <v>1062</v>
      </c>
      <c r="G22" s="105" t="s">
        <v>1062</v>
      </c>
      <c r="H22" s="108" t="s">
        <v>635</v>
      </c>
      <c r="I22" s="102" t="s">
        <v>1077</v>
      </c>
      <c r="J22" s="110" t="s">
        <v>1062</v>
      </c>
      <c r="K22" s="109">
        <v>0.2</v>
      </c>
      <c r="L22" s="102" t="s">
        <v>868</v>
      </c>
      <c r="M22" s="105" t="s">
        <v>1062</v>
      </c>
      <c r="N22" s="105" t="s">
        <v>1062</v>
      </c>
      <c r="O22" s="105" t="s">
        <v>1062</v>
      </c>
      <c r="P22" s="105" t="s">
        <v>1062</v>
      </c>
      <c r="Q22" s="105" t="s">
        <v>1062</v>
      </c>
      <c r="R22" s="3"/>
      <c r="S22" s="2"/>
      <c r="T22" s="2"/>
      <c r="U22" s="2"/>
      <c r="V22" s="2"/>
      <c r="W22" s="2"/>
      <c r="X22" s="2"/>
      <c r="Y22" s="2"/>
    </row>
    <row r="23" spans="1:25" ht="15" customHeight="1" x14ac:dyDescent="0.3">
      <c r="A23" s="102" t="s">
        <v>530</v>
      </c>
      <c r="B23" s="107" t="s">
        <v>47</v>
      </c>
      <c r="C23" s="107" t="s">
        <v>48</v>
      </c>
      <c r="D23" s="108" t="s">
        <v>19</v>
      </c>
      <c r="E23" s="105" t="s">
        <v>1062</v>
      </c>
      <c r="F23" s="105" t="s">
        <v>1062</v>
      </c>
      <c r="G23" s="105" t="s">
        <v>1062</v>
      </c>
      <c r="H23" s="108" t="s">
        <v>635</v>
      </c>
      <c r="I23" s="102" t="s">
        <v>1077</v>
      </c>
      <c r="J23" s="109">
        <v>0.05</v>
      </c>
      <c r="K23" s="109">
        <v>0.1</v>
      </c>
      <c r="L23" s="102" t="s">
        <v>866</v>
      </c>
      <c r="M23" s="105" t="s">
        <v>1062</v>
      </c>
      <c r="N23" s="105" t="s">
        <v>1062</v>
      </c>
      <c r="O23" s="105" t="s">
        <v>1062</v>
      </c>
      <c r="P23" s="105" t="s">
        <v>1062</v>
      </c>
      <c r="Q23" s="105" t="s">
        <v>1062</v>
      </c>
      <c r="R23" s="3"/>
      <c r="S23" s="2"/>
      <c r="T23" s="2"/>
      <c r="U23" s="2"/>
      <c r="V23" s="2"/>
      <c r="W23" s="2"/>
      <c r="X23" s="2"/>
      <c r="Y23" s="2"/>
    </row>
    <row r="24" spans="1:25" ht="15" customHeight="1" x14ac:dyDescent="0.3">
      <c r="A24" s="102" t="s">
        <v>882</v>
      </c>
      <c r="B24" s="107" t="s">
        <v>51</v>
      </c>
      <c r="C24" s="107" t="s">
        <v>52</v>
      </c>
      <c r="D24" s="108" t="s">
        <v>19</v>
      </c>
      <c r="E24" s="105" t="s">
        <v>1062</v>
      </c>
      <c r="F24" s="105" t="s">
        <v>1062</v>
      </c>
      <c r="G24" s="105" t="s">
        <v>1062</v>
      </c>
      <c r="H24" s="102" t="s">
        <v>1050</v>
      </c>
      <c r="I24" s="102" t="s">
        <v>1079</v>
      </c>
      <c r="J24" s="109">
        <v>5.0000000000000001E-3</v>
      </c>
      <c r="K24" s="109">
        <v>0.01</v>
      </c>
      <c r="L24" s="102" t="s">
        <v>866</v>
      </c>
      <c r="M24" s="105" t="s">
        <v>1062</v>
      </c>
      <c r="N24" s="105" t="s">
        <v>1062</v>
      </c>
      <c r="O24" s="105" t="s">
        <v>1062</v>
      </c>
      <c r="P24" s="105" t="s">
        <v>1062</v>
      </c>
      <c r="Q24" s="105" t="s">
        <v>1062</v>
      </c>
      <c r="R24" s="3"/>
      <c r="S24" s="2"/>
      <c r="T24" s="2"/>
      <c r="U24" s="2"/>
      <c r="V24" s="2"/>
      <c r="W24" s="2"/>
      <c r="X24" s="2"/>
      <c r="Y24" s="2"/>
    </row>
    <row r="25" spans="1:25" ht="15" customHeight="1" x14ac:dyDescent="0.3">
      <c r="A25" s="102" t="s">
        <v>883</v>
      </c>
      <c r="B25" s="107" t="s">
        <v>53</v>
      </c>
      <c r="C25" s="107" t="s">
        <v>54</v>
      </c>
      <c r="D25" s="108" t="s">
        <v>19</v>
      </c>
      <c r="E25" s="105" t="s">
        <v>1062</v>
      </c>
      <c r="F25" s="105" t="s">
        <v>1062</v>
      </c>
      <c r="G25" s="105" t="s">
        <v>1062</v>
      </c>
      <c r="H25" s="102" t="s">
        <v>1050</v>
      </c>
      <c r="I25" s="102" t="s">
        <v>1079</v>
      </c>
      <c r="J25" s="109">
        <v>5.0000000000000001E-3</v>
      </c>
      <c r="K25" s="109">
        <v>0.01</v>
      </c>
      <c r="L25" s="102" t="s">
        <v>866</v>
      </c>
      <c r="M25" s="105" t="s">
        <v>1062</v>
      </c>
      <c r="N25" s="105" t="s">
        <v>1062</v>
      </c>
      <c r="O25" s="105" t="s">
        <v>1062</v>
      </c>
      <c r="P25" s="105" t="s">
        <v>1062</v>
      </c>
      <c r="Q25" s="105" t="s">
        <v>1062</v>
      </c>
      <c r="R25" s="3"/>
      <c r="S25" s="2"/>
      <c r="T25" s="2"/>
      <c r="U25" s="2"/>
      <c r="V25" s="2"/>
      <c r="W25" s="2"/>
      <c r="X25" s="2"/>
      <c r="Y25" s="2"/>
    </row>
    <row r="26" spans="1:25" ht="15" customHeight="1" x14ac:dyDescent="0.3">
      <c r="A26" s="111" t="s">
        <v>999</v>
      </c>
      <c r="B26" s="112" t="s">
        <v>543</v>
      </c>
      <c r="C26" s="113" t="s">
        <v>544</v>
      </c>
      <c r="D26" s="105" t="s">
        <v>1062</v>
      </c>
      <c r="E26" s="105" t="s">
        <v>1062</v>
      </c>
      <c r="F26" s="105" t="s">
        <v>1062</v>
      </c>
      <c r="G26" s="105" t="s">
        <v>1062</v>
      </c>
      <c r="H26" s="108" t="s">
        <v>635</v>
      </c>
      <c r="I26" s="105" t="s">
        <v>1062</v>
      </c>
      <c r="J26" s="109">
        <v>0.5</v>
      </c>
      <c r="K26" s="109">
        <v>1</v>
      </c>
      <c r="L26" s="105" t="s">
        <v>1062</v>
      </c>
      <c r="M26" s="105" t="s">
        <v>1062</v>
      </c>
      <c r="N26" s="105" t="s">
        <v>1062</v>
      </c>
      <c r="O26" s="105" t="s">
        <v>1062</v>
      </c>
      <c r="P26" s="105" t="s">
        <v>1062</v>
      </c>
      <c r="Q26" s="105" t="s">
        <v>1062</v>
      </c>
      <c r="R26" s="3"/>
      <c r="S26" s="2"/>
      <c r="T26" s="2"/>
      <c r="U26" s="2"/>
      <c r="V26" s="2"/>
      <c r="W26" s="2"/>
      <c r="X26" s="2"/>
      <c r="Y26" s="2"/>
    </row>
    <row r="27" spans="1:25" ht="15" customHeight="1" x14ac:dyDescent="0.3">
      <c r="A27" s="111" t="s">
        <v>999</v>
      </c>
      <c r="B27" s="114" t="s">
        <v>543</v>
      </c>
      <c r="C27" s="113" t="s">
        <v>545</v>
      </c>
      <c r="D27" s="105" t="s">
        <v>1062</v>
      </c>
      <c r="E27" s="105" t="s">
        <v>1062</v>
      </c>
      <c r="F27" s="105" t="s">
        <v>1062</v>
      </c>
      <c r="G27" s="105" t="s">
        <v>1062</v>
      </c>
      <c r="H27" s="108" t="s">
        <v>635</v>
      </c>
      <c r="I27" s="105" t="s">
        <v>1062</v>
      </c>
      <c r="J27" s="109">
        <v>0.5</v>
      </c>
      <c r="K27" s="109">
        <v>1</v>
      </c>
      <c r="L27" s="105" t="s">
        <v>1062</v>
      </c>
      <c r="M27" s="105" t="s">
        <v>1062</v>
      </c>
      <c r="N27" s="105" t="s">
        <v>1062</v>
      </c>
      <c r="O27" s="105" t="s">
        <v>1062</v>
      </c>
      <c r="P27" s="105" t="s">
        <v>1062</v>
      </c>
      <c r="Q27" s="105" t="s">
        <v>1062</v>
      </c>
      <c r="R27" s="3"/>
      <c r="S27" s="2"/>
      <c r="T27" s="2"/>
      <c r="U27" s="2"/>
      <c r="V27" s="2"/>
      <c r="W27" s="2"/>
      <c r="X27" s="2"/>
      <c r="Y27" s="2"/>
    </row>
    <row r="28" spans="1:25" ht="15" customHeight="1" x14ac:dyDescent="0.3">
      <c r="A28" s="111" t="s">
        <v>999</v>
      </c>
      <c r="B28" s="115" t="s">
        <v>543</v>
      </c>
      <c r="C28" s="116" t="s">
        <v>546</v>
      </c>
      <c r="D28" s="105" t="s">
        <v>1062</v>
      </c>
      <c r="E28" s="105" t="s">
        <v>1062</v>
      </c>
      <c r="F28" s="105" t="s">
        <v>1062</v>
      </c>
      <c r="G28" s="105" t="s">
        <v>1062</v>
      </c>
      <c r="H28" s="108" t="s">
        <v>635</v>
      </c>
      <c r="I28" s="105" t="s">
        <v>1062</v>
      </c>
      <c r="J28" s="109">
        <v>0.5</v>
      </c>
      <c r="K28" s="109">
        <v>1</v>
      </c>
      <c r="L28" s="105" t="s">
        <v>1062</v>
      </c>
      <c r="M28" s="105" t="s">
        <v>1062</v>
      </c>
      <c r="N28" s="105" t="s">
        <v>1062</v>
      </c>
      <c r="O28" s="105" t="s">
        <v>1062</v>
      </c>
      <c r="P28" s="105" t="s">
        <v>1062</v>
      </c>
      <c r="Q28" s="105" t="s">
        <v>1062</v>
      </c>
      <c r="R28" s="3"/>
      <c r="S28" s="2"/>
      <c r="T28" s="2"/>
      <c r="U28" s="2"/>
      <c r="V28" s="2"/>
      <c r="W28" s="2"/>
      <c r="X28" s="2"/>
      <c r="Y28" s="2"/>
    </row>
    <row r="29" spans="1:25" ht="15" customHeight="1" x14ac:dyDescent="0.3">
      <c r="A29" s="345" t="s">
        <v>981</v>
      </c>
      <c r="B29" s="345"/>
      <c r="C29" s="345"/>
      <c r="D29" s="345"/>
      <c r="E29" s="345"/>
      <c r="F29" s="345"/>
      <c r="G29" s="345"/>
      <c r="H29" s="345"/>
      <c r="I29" s="345"/>
      <c r="J29" s="345"/>
      <c r="K29" s="345"/>
      <c r="L29" s="345"/>
      <c r="M29" s="345"/>
      <c r="N29" s="345"/>
      <c r="O29" s="345"/>
      <c r="P29" s="345"/>
      <c r="Q29" s="345"/>
      <c r="R29" s="27"/>
      <c r="S29" s="2"/>
      <c r="T29" s="2"/>
      <c r="U29" s="2"/>
      <c r="V29" s="2"/>
      <c r="W29" s="2"/>
      <c r="X29" s="2"/>
      <c r="Y29" s="2"/>
    </row>
    <row r="30" spans="1:25" ht="15" customHeight="1" x14ac:dyDescent="0.3">
      <c r="A30" s="102" t="s">
        <v>534</v>
      </c>
      <c r="B30" s="107" t="s">
        <v>57</v>
      </c>
      <c r="C30" s="107" t="s">
        <v>58</v>
      </c>
      <c r="D30" s="117" t="s">
        <v>59</v>
      </c>
      <c r="E30" s="105" t="s">
        <v>1062</v>
      </c>
      <c r="F30" s="105" t="s">
        <v>1062</v>
      </c>
      <c r="G30" s="105" t="s">
        <v>1062</v>
      </c>
      <c r="H30" s="117" t="s">
        <v>869</v>
      </c>
      <c r="I30" s="102" t="s">
        <v>1080</v>
      </c>
      <c r="J30" s="105" t="s">
        <v>1062</v>
      </c>
      <c r="K30" s="109">
        <v>0.1</v>
      </c>
      <c r="L30" s="102" t="s">
        <v>868</v>
      </c>
      <c r="M30" s="105" t="s">
        <v>1062</v>
      </c>
      <c r="N30" s="105" t="s">
        <v>1062</v>
      </c>
      <c r="O30" s="105" t="s">
        <v>1062</v>
      </c>
      <c r="P30" s="105" t="s">
        <v>1062</v>
      </c>
      <c r="Q30" s="105" t="s">
        <v>1062</v>
      </c>
      <c r="R30" s="6"/>
      <c r="S30" s="2"/>
      <c r="T30" s="2"/>
      <c r="U30" s="2"/>
      <c r="V30" s="2"/>
      <c r="W30" s="2"/>
      <c r="X30" s="2"/>
      <c r="Y30" s="2"/>
    </row>
    <row r="31" spans="1:25" ht="15" customHeight="1" x14ac:dyDescent="0.3">
      <c r="A31" s="102" t="s">
        <v>60</v>
      </c>
      <c r="B31" s="107" t="s">
        <v>61</v>
      </c>
      <c r="C31" s="107" t="s">
        <v>62</v>
      </c>
      <c r="D31" s="117" t="s">
        <v>63</v>
      </c>
      <c r="E31" s="102" t="s">
        <v>1027</v>
      </c>
      <c r="F31" s="105" t="s">
        <v>1062</v>
      </c>
      <c r="G31" s="105" t="s">
        <v>1062</v>
      </c>
      <c r="H31" s="117" t="s">
        <v>635</v>
      </c>
      <c r="I31" s="102" t="s">
        <v>1081</v>
      </c>
      <c r="J31" s="109">
        <v>2.1999999999999999E-2</v>
      </c>
      <c r="K31" s="109">
        <v>4.3999999999999997E-2</v>
      </c>
      <c r="L31" s="102" t="s">
        <v>876</v>
      </c>
      <c r="M31" s="105" t="s">
        <v>1062</v>
      </c>
      <c r="N31" s="105" t="s">
        <v>1062</v>
      </c>
      <c r="O31" s="105" t="s">
        <v>1062</v>
      </c>
      <c r="P31" s="105" t="s">
        <v>1062</v>
      </c>
      <c r="Q31" s="105" t="s">
        <v>1062</v>
      </c>
      <c r="R31" s="6"/>
      <c r="S31" s="2" t="s">
        <v>11</v>
      </c>
      <c r="T31" s="2" t="s">
        <v>11</v>
      </c>
      <c r="U31" s="2"/>
      <c r="V31" s="2"/>
      <c r="W31" s="2"/>
      <c r="X31" s="2"/>
      <c r="Y31" s="2"/>
    </row>
    <row r="32" spans="1:25" ht="15" customHeight="1" x14ac:dyDescent="0.3">
      <c r="A32" s="102" t="s">
        <v>64</v>
      </c>
      <c r="B32" s="107" t="s">
        <v>65</v>
      </c>
      <c r="C32" s="107" t="s">
        <v>62</v>
      </c>
      <c r="D32" s="117" t="s">
        <v>63</v>
      </c>
      <c r="E32" s="102" t="s">
        <v>1028</v>
      </c>
      <c r="F32" s="105" t="s">
        <v>1062</v>
      </c>
      <c r="G32" s="105" t="s">
        <v>1062</v>
      </c>
      <c r="H32" s="117" t="s">
        <v>635</v>
      </c>
      <c r="I32" s="102" t="s">
        <v>1081</v>
      </c>
      <c r="J32" s="109">
        <v>1.0999999999999999E-2</v>
      </c>
      <c r="K32" s="109">
        <v>2.1999999999999999E-2</v>
      </c>
      <c r="L32" s="102" t="s">
        <v>876</v>
      </c>
      <c r="M32" s="105" t="s">
        <v>1062</v>
      </c>
      <c r="N32" s="105" t="s">
        <v>1062</v>
      </c>
      <c r="O32" s="105" t="s">
        <v>1062</v>
      </c>
      <c r="P32" s="105" t="s">
        <v>1062</v>
      </c>
      <c r="Q32" s="105" t="s">
        <v>1062</v>
      </c>
      <c r="R32" s="6"/>
      <c r="S32" s="2"/>
      <c r="T32" s="2"/>
      <c r="U32" s="2"/>
      <c r="V32" s="2"/>
      <c r="W32" s="2"/>
      <c r="X32" s="2"/>
      <c r="Y32" s="2"/>
    </row>
    <row r="33" spans="1:25" ht="15" customHeight="1" x14ac:dyDescent="0.3">
      <c r="A33" s="102" t="s">
        <v>66</v>
      </c>
      <c r="B33" s="107" t="s">
        <v>67</v>
      </c>
      <c r="C33" s="107" t="s">
        <v>62</v>
      </c>
      <c r="D33" s="117" t="s">
        <v>63</v>
      </c>
      <c r="E33" s="102" t="s">
        <v>1029</v>
      </c>
      <c r="F33" s="105" t="s">
        <v>1062</v>
      </c>
      <c r="G33" s="105" t="s">
        <v>1062</v>
      </c>
      <c r="H33" s="117" t="s">
        <v>635</v>
      </c>
      <c r="I33" s="102" t="s">
        <v>1082</v>
      </c>
      <c r="J33" s="109">
        <v>0.06</v>
      </c>
      <c r="K33" s="109">
        <v>0.12</v>
      </c>
      <c r="L33" s="102" t="s">
        <v>876</v>
      </c>
      <c r="M33" s="102" t="s">
        <v>1066</v>
      </c>
      <c r="N33" s="109">
        <v>0.1</v>
      </c>
      <c r="O33" s="109">
        <v>0.2</v>
      </c>
      <c r="P33" s="102" t="s">
        <v>871</v>
      </c>
      <c r="Q33" s="105" t="s">
        <v>1062</v>
      </c>
      <c r="R33" s="22"/>
      <c r="S33" s="2"/>
      <c r="T33" s="2"/>
      <c r="U33" s="2"/>
      <c r="V33" s="2"/>
      <c r="W33" s="2"/>
      <c r="X33" s="2"/>
      <c r="Y33" s="2"/>
    </row>
    <row r="34" spans="1:25" ht="15" customHeight="1" x14ac:dyDescent="0.3">
      <c r="A34" s="102" t="s">
        <v>68</v>
      </c>
      <c r="B34" s="107" t="s">
        <v>69</v>
      </c>
      <c r="C34" s="107" t="s">
        <v>70</v>
      </c>
      <c r="D34" s="117" t="s">
        <v>63</v>
      </c>
      <c r="E34" s="102" t="s">
        <v>1029</v>
      </c>
      <c r="F34" s="105" t="s">
        <v>1062</v>
      </c>
      <c r="G34" s="105" t="s">
        <v>1062</v>
      </c>
      <c r="H34" s="117" t="s">
        <v>635</v>
      </c>
      <c r="I34" s="102" t="s">
        <v>1083</v>
      </c>
      <c r="J34" s="109">
        <v>0.03</v>
      </c>
      <c r="K34" s="109">
        <v>0.06</v>
      </c>
      <c r="L34" s="102" t="s">
        <v>876</v>
      </c>
      <c r="M34" s="102" t="s">
        <v>1094</v>
      </c>
      <c r="N34" s="109">
        <v>0.06</v>
      </c>
      <c r="O34" s="109">
        <v>0.12</v>
      </c>
      <c r="P34" s="102" t="s">
        <v>871</v>
      </c>
      <c r="Q34" s="105" t="s">
        <v>1062</v>
      </c>
      <c r="R34" s="28"/>
      <c r="S34" s="28"/>
      <c r="T34" s="28"/>
      <c r="U34" s="2"/>
      <c r="V34" s="2"/>
      <c r="W34" s="2"/>
      <c r="X34" s="2"/>
      <c r="Y34" s="2"/>
    </row>
    <row r="35" spans="1:25" ht="15" customHeight="1" x14ac:dyDescent="0.3">
      <c r="A35" s="102" t="s">
        <v>71</v>
      </c>
      <c r="B35" s="107" t="s">
        <v>72</v>
      </c>
      <c r="C35" s="107" t="s">
        <v>73</v>
      </c>
      <c r="D35" s="117" t="s">
        <v>63</v>
      </c>
      <c r="E35" s="102" t="s">
        <v>1030</v>
      </c>
      <c r="F35" s="105" t="s">
        <v>1062</v>
      </c>
      <c r="G35" s="105" t="s">
        <v>1062</v>
      </c>
      <c r="H35" s="117" t="s">
        <v>635</v>
      </c>
      <c r="I35" s="102" t="s">
        <v>1075</v>
      </c>
      <c r="J35" s="109">
        <v>0.06</v>
      </c>
      <c r="K35" s="109">
        <v>0.12</v>
      </c>
      <c r="L35" s="102" t="s">
        <v>866</v>
      </c>
      <c r="M35" s="102" t="s">
        <v>1067</v>
      </c>
      <c r="N35" s="109">
        <v>0.02</v>
      </c>
      <c r="O35" s="109">
        <v>0.04</v>
      </c>
      <c r="P35" s="102" t="s">
        <v>876</v>
      </c>
      <c r="Q35" s="105" t="s">
        <v>1062</v>
      </c>
      <c r="R35" s="28"/>
      <c r="S35" s="28"/>
      <c r="T35" s="28"/>
      <c r="U35" s="2"/>
      <c r="V35" s="2"/>
      <c r="W35" s="2"/>
      <c r="X35" s="2"/>
      <c r="Y35" s="2"/>
    </row>
    <row r="36" spans="1:25" ht="15" customHeight="1" x14ac:dyDescent="0.3">
      <c r="A36" s="102" t="s">
        <v>74</v>
      </c>
      <c r="B36" s="107" t="s">
        <v>75</v>
      </c>
      <c r="C36" s="107" t="s">
        <v>73</v>
      </c>
      <c r="D36" s="117" t="s">
        <v>63</v>
      </c>
      <c r="E36" s="102" t="s">
        <v>1031</v>
      </c>
      <c r="F36" s="105" t="s">
        <v>1062</v>
      </c>
      <c r="G36" s="105" t="s">
        <v>1062</v>
      </c>
      <c r="H36" s="117" t="s">
        <v>635</v>
      </c>
      <c r="I36" s="102" t="s">
        <v>1075</v>
      </c>
      <c r="J36" s="109">
        <v>0.09</v>
      </c>
      <c r="K36" s="109">
        <v>0.18</v>
      </c>
      <c r="L36" s="102" t="s">
        <v>866</v>
      </c>
      <c r="M36" s="102" t="s">
        <v>1067</v>
      </c>
      <c r="N36" s="109">
        <v>0.02</v>
      </c>
      <c r="O36" s="109">
        <v>0.04</v>
      </c>
      <c r="P36" s="102" t="s">
        <v>876</v>
      </c>
      <c r="Q36" s="105" t="s">
        <v>1062</v>
      </c>
      <c r="R36" s="28"/>
      <c r="S36" s="28"/>
      <c r="T36" s="28"/>
      <c r="U36" s="2"/>
      <c r="V36" s="2"/>
      <c r="W36" s="2"/>
      <c r="X36" s="2"/>
      <c r="Y36" s="2"/>
    </row>
    <row r="37" spans="1:25" ht="15" customHeight="1" x14ac:dyDescent="0.3">
      <c r="A37" s="102" t="s">
        <v>76</v>
      </c>
      <c r="B37" s="107" t="s">
        <v>77</v>
      </c>
      <c r="C37" s="107" t="s">
        <v>78</v>
      </c>
      <c r="D37" s="117" t="s">
        <v>63</v>
      </c>
      <c r="E37" s="102" t="s">
        <v>1032</v>
      </c>
      <c r="F37" s="105" t="s">
        <v>1062</v>
      </c>
      <c r="G37" s="105" t="s">
        <v>1062</v>
      </c>
      <c r="H37" s="117" t="s">
        <v>635</v>
      </c>
      <c r="I37" s="102" t="s">
        <v>1084</v>
      </c>
      <c r="J37" s="109">
        <v>0.01</v>
      </c>
      <c r="K37" s="109">
        <v>0.02</v>
      </c>
      <c r="L37" s="102" t="s">
        <v>876</v>
      </c>
      <c r="M37" s="105" t="s">
        <v>1062</v>
      </c>
      <c r="N37" s="105" t="s">
        <v>1062</v>
      </c>
      <c r="O37" s="105" t="s">
        <v>1062</v>
      </c>
      <c r="P37" s="105" t="s">
        <v>1062</v>
      </c>
      <c r="Q37" s="105" t="s">
        <v>1062</v>
      </c>
      <c r="R37" s="28"/>
      <c r="S37" s="28"/>
      <c r="T37" s="28"/>
      <c r="U37" s="2"/>
      <c r="V37" s="2"/>
      <c r="W37" s="2"/>
      <c r="X37" s="2"/>
      <c r="Y37" s="2"/>
    </row>
    <row r="38" spans="1:25" ht="15" customHeight="1" x14ac:dyDescent="0.3">
      <c r="A38" s="102" t="s">
        <v>79</v>
      </c>
      <c r="B38" s="107" t="s">
        <v>80</v>
      </c>
      <c r="C38" s="107" t="s">
        <v>62</v>
      </c>
      <c r="D38" s="117" t="s">
        <v>63</v>
      </c>
      <c r="E38" s="102" t="s">
        <v>1033</v>
      </c>
      <c r="F38" s="105" t="s">
        <v>1062</v>
      </c>
      <c r="G38" s="105" t="s">
        <v>1062</v>
      </c>
      <c r="H38" s="117" t="s">
        <v>635</v>
      </c>
      <c r="I38" s="102" t="s">
        <v>1081</v>
      </c>
      <c r="J38" s="109">
        <v>1.7999999999999999E-2</v>
      </c>
      <c r="K38" s="109">
        <v>3.5999999999999997E-2</v>
      </c>
      <c r="L38" s="102" t="s">
        <v>876</v>
      </c>
      <c r="M38" s="105" t="s">
        <v>1062</v>
      </c>
      <c r="N38" s="105" t="s">
        <v>1062</v>
      </c>
      <c r="O38" s="105" t="s">
        <v>1062</v>
      </c>
      <c r="P38" s="105" t="s">
        <v>1062</v>
      </c>
      <c r="Q38" s="105" t="s">
        <v>1062</v>
      </c>
      <c r="R38" s="28"/>
      <c r="S38" s="28"/>
      <c r="T38" s="28"/>
      <c r="U38" s="2"/>
      <c r="V38" s="2"/>
      <c r="W38" s="2"/>
      <c r="X38" s="2"/>
      <c r="Y38" s="2"/>
    </row>
    <row r="39" spans="1:25" ht="15" customHeight="1" x14ac:dyDescent="0.3">
      <c r="A39" s="102" t="s">
        <v>81</v>
      </c>
      <c r="B39" s="107" t="s">
        <v>82</v>
      </c>
      <c r="C39" s="107" t="s">
        <v>83</v>
      </c>
      <c r="D39" s="117" t="s">
        <v>59</v>
      </c>
      <c r="E39" s="102" t="s">
        <v>1034</v>
      </c>
      <c r="F39" s="105" t="s">
        <v>1062</v>
      </c>
      <c r="G39" s="105" t="s">
        <v>1062</v>
      </c>
      <c r="H39" s="117" t="s">
        <v>889</v>
      </c>
      <c r="I39" s="102" t="s">
        <v>1085</v>
      </c>
      <c r="J39" s="109">
        <v>0.04</v>
      </c>
      <c r="K39" s="109">
        <v>0.08</v>
      </c>
      <c r="L39" s="102" t="s">
        <v>866</v>
      </c>
      <c r="M39" s="102" t="s">
        <v>1095</v>
      </c>
      <c r="N39" s="109">
        <v>0.1</v>
      </c>
      <c r="O39" s="109">
        <v>0.2</v>
      </c>
      <c r="P39" s="102" t="s">
        <v>876</v>
      </c>
      <c r="Q39" s="105" t="s">
        <v>1062</v>
      </c>
      <c r="R39" s="28"/>
      <c r="S39" s="28"/>
      <c r="T39" s="28"/>
      <c r="U39" s="2"/>
      <c r="V39" s="2"/>
      <c r="W39" s="2"/>
      <c r="X39" s="2"/>
      <c r="Y39" s="2"/>
    </row>
    <row r="40" spans="1:25" ht="15" customHeight="1" x14ac:dyDescent="0.3">
      <c r="A40" s="102" t="s">
        <v>84</v>
      </c>
      <c r="B40" s="107" t="s">
        <v>85</v>
      </c>
      <c r="C40" s="107" t="s">
        <v>86</v>
      </c>
      <c r="D40" s="117" t="s">
        <v>59</v>
      </c>
      <c r="E40" s="102" t="s">
        <v>1035</v>
      </c>
      <c r="F40" s="105" t="s">
        <v>1062</v>
      </c>
      <c r="G40" s="105" t="s">
        <v>1062</v>
      </c>
      <c r="H40" s="117" t="s">
        <v>889</v>
      </c>
      <c r="I40" s="102" t="s">
        <v>1075</v>
      </c>
      <c r="J40" s="109">
        <v>3</v>
      </c>
      <c r="K40" s="109">
        <v>6</v>
      </c>
      <c r="L40" s="102" t="s">
        <v>866</v>
      </c>
      <c r="M40" s="102" t="s">
        <v>1067</v>
      </c>
      <c r="N40" s="109">
        <v>5</v>
      </c>
      <c r="O40" s="109">
        <v>10</v>
      </c>
      <c r="P40" s="102" t="s">
        <v>872</v>
      </c>
      <c r="Q40" s="105" t="s">
        <v>1062</v>
      </c>
      <c r="R40" s="28"/>
      <c r="S40" s="28"/>
      <c r="T40" s="28"/>
      <c r="U40" s="2"/>
      <c r="V40" s="28"/>
      <c r="W40" s="28"/>
      <c r="X40" s="28"/>
      <c r="Y40" s="28"/>
    </row>
    <row r="41" spans="1:25" ht="15" customHeight="1" x14ac:dyDescent="0.3">
      <c r="A41" s="102" t="s">
        <v>87</v>
      </c>
      <c r="B41" s="107" t="s">
        <v>88</v>
      </c>
      <c r="C41" s="107" t="s">
        <v>62</v>
      </c>
      <c r="D41" s="117" t="s">
        <v>59</v>
      </c>
      <c r="E41" s="102" t="s">
        <v>1036</v>
      </c>
      <c r="F41" s="105" t="s">
        <v>1062</v>
      </c>
      <c r="G41" s="105" t="s">
        <v>1062</v>
      </c>
      <c r="H41" s="117" t="s">
        <v>889</v>
      </c>
      <c r="I41" s="102" t="s">
        <v>1086</v>
      </c>
      <c r="J41" s="109">
        <v>4</v>
      </c>
      <c r="K41" s="109">
        <v>8</v>
      </c>
      <c r="L41" s="102" t="s">
        <v>876</v>
      </c>
      <c r="M41" s="102" t="s">
        <v>1096</v>
      </c>
      <c r="N41" s="109">
        <v>5</v>
      </c>
      <c r="O41" s="109">
        <v>10</v>
      </c>
      <c r="P41" s="102" t="s">
        <v>871</v>
      </c>
      <c r="Q41" s="105" t="s">
        <v>1062</v>
      </c>
      <c r="R41" s="28"/>
      <c r="S41" s="28"/>
      <c r="T41" s="28"/>
      <c r="U41" s="2"/>
      <c r="V41" s="2"/>
      <c r="W41" s="2"/>
      <c r="X41" s="2"/>
      <c r="Y41" s="2"/>
    </row>
    <row r="42" spans="1:25" s="15" customFormat="1" ht="15" customHeight="1" x14ac:dyDescent="0.3">
      <c r="A42" s="99" t="s">
        <v>89</v>
      </c>
      <c r="B42" s="100" t="s">
        <v>90</v>
      </c>
      <c r="C42" s="100" t="s">
        <v>86</v>
      </c>
      <c r="D42" s="118" t="s">
        <v>59</v>
      </c>
      <c r="E42" s="102" t="s">
        <v>1037</v>
      </c>
      <c r="F42" s="105" t="s">
        <v>1062</v>
      </c>
      <c r="G42" s="105" t="s">
        <v>1062</v>
      </c>
      <c r="H42" s="117" t="s">
        <v>889</v>
      </c>
      <c r="I42" s="99" t="s">
        <v>1075</v>
      </c>
      <c r="J42" s="106">
        <v>0.2</v>
      </c>
      <c r="K42" s="106">
        <v>0.4</v>
      </c>
      <c r="L42" s="99" t="s">
        <v>866</v>
      </c>
      <c r="M42" s="99" t="s">
        <v>1097</v>
      </c>
      <c r="N42" s="106">
        <v>0.8</v>
      </c>
      <c r="O42" s="106">
        <v>1.6</v>
      </c>
      <c r="P42" s="102" t="s">
        <v>876</v>
      </c>
      <c r="Q42" s="105" t="s">
        <v>1062</v>
      </c>
      <c r="R42" s="28"/>
      <c r="S42" s="28"/>
      <c r="T42" s="28"/>
      <c r="U42" s="29"/>
      <c r="V42" s="29"/>
      <c r="W42" s="29"/>
      <c r="X42" s="29"/>
      <c r="Y42" s="29"/>
    </row>
    <row r="43" spans="1:25" ht="15" customHeight="1" x14ac:dyDescent="0.3">
      <c r="A43" s="102" t="s">
        <v>91</v>
      </c>
      <c r="B43" s="107" t="s">
        <v>92</v>
      </c>
      <c r="C43" s="107" t="s">
        <v>83</v>
      </c>
      <c r="D43" s="117" t="s">
        <v>59</v>
      </c>
      <c r="E43" s="102" t="s">
        <v>1038</v>
      </c>
      <c r="F43" s="105" t="s">
        <v>1062</v>
      </c>
      <c r="G43" s="105" t="s">
        <v>1062</v>
      </c>
      <c r="H43" s="117" t="s">
        <v>889</v>
      </c>
      <c r="I43" s="102" t="s">
        <v>1072</v>
      </c>
      <c r="J43" s="109">
        <v>0.08</v>
      </c>
      <c r="K43" s="109">
        <v>0.16</v>
      </c>
      <c r="L43" s="102" t="s">
        <v>866</v>
      </c>
      <c r="M43" s="102" t="s">
        <v>1068</v>
      </c>
      <c r="N43" s="109">
        <v>0.1</v>
      </c>
      <c r="O43" s="109">
        <v>0.2</v>
      </c>
      <c r="P43" s="102" t="s">
        <v>872</v>
      </c>
      <c r="Q43" s="105" t="s">
        <v>1062</v>
      </c>
      <c r="R43" s="28"/>
      <c r="S43" s="28"/>
      <c r="T43" s="28"/>
      <c r="U43" s="28"/>
      <c r="V43" s="28"/>
      <c r="W43" s="28"/>
      <c r="X43" s="28"/>
      <c r="Y43" s="28"/>
    </row>
    <row r="44" spans="1:25" ht="15" customHeight="1" x14ac:dyDescent="0.3">
      <c r="A44" s="102" t="s">
        <v>93</v>
      </c>
      <c r="B44" s="107" t="s">
        <v>94</v>
      </c>
      <c r="C44" s="107" t="s">
        <v>86</v>
      </c>
      <c r="D44" s="117" t="s">
        <v>59</v>
      </c>
      <c r="E44" s="102" t="s">
        <v>1039</v>
      </c>
      <c r="F44" s="105" t="s">
        <v>1062</v>
      </c>
      <c r="G44" s="105" t="s">
        <v>1062</v>
      </c>
      <c r="H44" s="117" t="s">
        <v>889</v>
      </c>
      <c r="I44" s="102" t="s">
        <v>1073</v>
      </c>
      <c r="J44" s="109">
        <v>0.22</v>
      </c>
      <c r="K44" s="109">
        <v>0.44</v>
      </c>
      <c r="L44" s="102" t="s">
        <v>876</v>
      </c>
      <c r="M44" s="102" t="s">
        <v>1069</v>
      </c>
      <c r="N44" s="109">
        <v>0.15</v>
      </c>
      <c r="O44" s="109">
        <v>0.3</v>
      </c>
      <c r="P44" s="102" t="s">
        <v>870</v>
      </c>
      <c r="Q44" s="105" t="s">
        <v>1062</v>
      </c>
      <c r="R44" s="22"/>
      <c r="S44" s="2"/>
      <c r="T44" s="2"/>
      <c r="U44" s="2"/>
      <c r="V44" s="2"/>
      <c r="W44" s="2"/>
      <c r="X44" s="2"/>
      <c r="Y44" s="2"/>
    </row>
    <row r="45" spans="1:25" ht="15" customHeight="1" x14ac:dyDescent="0.3">
      <c r="A45" s="102" t="s">
        <v>95</v>
      </c>
      <c r="B45" s="107" t="s">
        <v>96</v>
      </c>
      <c r="C45" s="107" t="s">
        <v>83</v>
      </c>
      <c r="D45" s="117" t="s">
        <v>59</v>
      </c>
      <c r="E45" s="102" t="s">
        <v>1040</v>
      </c>
      <c r="F45" s="105" t="s">
        <v>1062</v>
      </c>
      <c r="G45" s="105" t="s">
        <v>1062</v>
      </c>
      <c r="H45" s="117" t="s">
        <v>889</v>
      </c>
      <c r="I45" s="102" t="s">
        <v>1075</v>
      </c>
      <c r="J45" s="109">
        <v>0.03</v>
      </c>
      <c r="K45" s="109">
        <v>0.06</v>
      </c>
      <c r="L45" s="102" t="s">
        <v>866</v>
      </c>
      <c r="M45" s="102" t="s">
        <v>1067</v>
      </c>
      <c r="N45" s="109">
        <v>0.05</v>
      </c>
      <c r="O45" s="109">
        <v>0.1</v>
      </c>
      <c r="P45" s="102" t="s">
        <v>872</v>
      </c>
      <c r="Q45" s="105" t="s">
        <v>1062</v>
      </c>
      <c r="R45" s="28"/>
      <c r="S45" s="28"/>
      <c r="T45" s="28"/>
      <c r="U45" s="28"/>
      <c r="V45" s="28"/>
      <c r="W45" s="28"/>
      <c r="X45" s="28"/>
      <c r="Y45" s="28"/>
    </row>
    <row r="46" spans="1:25" ht="15" customHeight="1" x14ac:dyDescent="0.3">
      <c r="A46" s="102" t="s">
        <v>531</v>
      </c>
      <c r="B46" s="107" t="s">
        <v>97</v>
      </c>
      <c r="C46" s="107" t="s">
        <v>98</v>
      </c>
      <c r="D46" s="117" t="s">
        <v>59</v>
      </c>
      <c r="E46" s="102" t="s">
        <v>1041</v>
      </c>
      <c r="F46" s="105" t="s">
        <v>1062</v>
      </c>
      <c r="G46" s="105" t="s">
        <v>1062</v>
      </c>
      <c r="H46" s="117" t="s">
        <v>635</v>
      </c>
      <c r="I46" s="102" t="s">
        <v>1081</v>
      </c>
      <c r="J46" s="109">
        <v>4</v>
      </c>
      <c r="K46" s="109">
        <v>8</v>
      </c>
      <c r="L46" s="102" t="s">
        <v>870</v>
      </c>
      <c r="M46" s="105" t="s">
        <v>1062</v>
      </c>
      <c r="N46" s="105" t="s">
        <v>1062</v>
      </c>
      <c r="O46" s="105" t="s">
        <v>1062</v>
      </c>
      <c r="P46" s="105" t="s">
        <v>1062</v>
      </c>
      <c r="Q46" s="105" t="s">
        <v>1062</v>
      </c>
      <c r="R46" s="6"/>
      <c r="S46" s="2"/>
      <c r="T46" s="2"/>
      <c r="U46" s="2"/>
      <c r="V46" s="2"/>
      <c r="W46" s="2"/>
      <c r="X46" s="2"/>
      <c r="Y46" s="2"/>
    </row>
    <row r="47" spans="1:25" ht="15" customHeight="1" x14ac:dyDescent="0.3">
      <c r="A47" s="102" t="s">
        <v>99</v>
      </c>
      <c r="B47" s="107" t="s">
        <v>100</v>
      </c>
      <c r="C47" s="107" t="s">
        <v>101</v>
      </c>
      <c r="D47" s="117" t="s">
        <v>59</v>
      </c>
      <c r="E47" s="105" t="s">
        <v>1062</v>
      </c>
      <c r="F47" s="105" t="s">
        <v>1062</v>
      </c>
      <c r="G47" s="105" t="s">
        <v>1062</v>
      </c>
      <c r="H47" s="117" t="s">
        <v>915</v>
      </c>
      <c r="I47" s="102" t="s">
        <v>1087</v>
      </c>
      <c r="J47" s="105" t="s">
        <v>1062</v>
      </c>
      <c r="K47" s="109">
        <v>2</v>
      </c>
      <c r="L47" s="102" t="s">
        <v>868</v>
      </c>
      <c r="M47" s="105" t="s">
        <v>1062</v>
      </c>
      <c r="N47" s="105" t="s">
        <v>1062</v>
      </c>
      <c r="O47" s="105" t="s">
        <v>1062</v>
      </c>
      <c r="P47" s="105" t="s">
        <v>1062</v>
      </c>
      <c r="Q47" s="105" t="s">
        <v>1062</v>
      </c>
      <c r="R47" s="6"/>
      <c r="S47" s="2"/>
      <c r="T47" s="2"/>
      <c r="U47" s="2"/>
      <c r="V47" s="2"/>
      <c r="W47" s="2"/>
      <c r="X47" s="2"/>
      <c r="Y47" s="2"/>
    </row>
    <row r="48" spans="1:25" ht="15" customHeight="1" x14ac:dyDescent="0.3">
      <c r="A48" s="102" t="s">
        <v>532</v>
      </c>
      <c r="B48" s="107" t="s">
        <v>102</v>
      </c>
      <c r="C48" s="107" t="s">
        <v>103</v>
      </c>
      <c r="D48" s="117" t="s">
        <v>63</v>
      </c>
      <c r="E48" s="105" t="s">
        <v>1062</v>
      </c>
      <c r="F48" s="105" t="s">
        <v>1062</v>
      </c>
      <c r="G48" s="105" t="s">
        <v>1062</v>
      </c>
      <c r="H48" s="117" t="s">
        <v>635</v>
      </c>
      <c r="I48" s="102" t="s">
        <v>1081</v>
      </c>
      <c r="J48" s="105" t="s">
        <v>1062</v>
      </c>
      <c r="K48" s="109">
        <v>20</v>
      </c>
      <c r="L48" s="102" t="s">
        <v>868</v>
      </c>
      <c r="M48" s="105" t="s">
        <v>1062</v>
      </c>
      <c r="N48" s="105" t="s">
        <v>1062</v>
      </c>
      <c r="O48" s="105" t="s">
        <v>1062</v>
      </c>
      <c r="P48" s="105" t="s">
        <v>1062</v>
      </c>
      <c r="Q48" s="105" t="s">
        <v>1062</v>
      </c>
      <c r="R48" s="6"/>
      <c r="S48" s="2"/>
      <c r="T48" s="2"/>
      <c r="U48" s="2"/>
      <c r="V48" s="2"/>
      <c r="W48" s="2"/>
      <c r="X48" s="2"/>
      <c r="Y48" s="2"/>
    </row>
    <row r="49" spans="1:25" ht="15" customHeight="1" x14ac:dyDescent="0.3">
      <c r="A49" s="102" t="s">
        <v>533</v>
      </c>
      <c r="B49" s="107" t="s">
        <v>104</v>
      </c>
      <c r="C49" s="107" t="s">
        <v>105</v>
      </c>
      <c r="D49" s="117" t="s">
        <v>59</v>
      </c>
      <c r="E49" s="105" t="s">
        <v>1062</v>
      </c>
      <c r="F49" s="105" t="s">
        <v>1062</v>
      </c>
      <c r="G49" s="105" t="s">
        <v>1062</v>
      </c>
      <c r="H49" s="117" t="s">
        <v>1071</v>
      </c>
      <c r="I49" s="102" t="s">
        <v>1087</v>
      </c>
      <c r="J49" s="105" t="s">
        <v>1062</v>
      </c>
      <c r="K49" s="109">
        <v>5</v>
      </c>
      <c r="L49" s="102" t="s">
        <v>868</v>
      </c>
      <c r="M49" s="105" t="s">
        <v>1062</v>
      </c>
      <c r="N49" s="105" t="s">
        <v>1062</v>
      </c>
      <c r="O49" s="105" t="s">
        <v>1062</v>
      </c>
      <c r="P49" s="105" t="s">
        <v>1062</v>
      </c>
      <c r="Q49" s="105" t="s">
        <v>1062</v>
      </c>
      <c r="R49" s="6"/>
      <c r="S49" s="2"/>
      <c r="T49" s="2"/>
      <c r="U49" s="2"/>
      <c r="V49" s="2"/>
      <c r="W49" s="2"/>
      <c r="X49" s="2"/>
      <c r="Y49" s="2"/>
    </row>
    <row r="50" spans="1:25" ht="15" customHeight="1" x14ac:dyDescent="0.3">
      <c r="A50" s="102" t="s">
        <v>99</v>
      </c>
      <c r="B50" s="107" t="s">
        <v>106</v>
      </c>
      <c r="C50" s="107" t="s">
        <v>107</v>
      </c>
      <c r="D50" s="117" t="s">
        <v>59</v>
      </c>
      <c r="E50" s="105" t="s">
        <v>1062</v>
      </c>
      <c r="F50" s="105" t="s">
        <v>1062</v>
      </c>
      <c r="G50" s="105" t="s">
        <v>1062</v>
      </c>
      <c r="H50" s="117" t="s">
        <v>914</v>
      </c>
      <c r="I50" s="102" t="s">
        <v>1088</v>
      </c>
      <c r="J50" s="105" t="s">
        <v>1062</v>
      </c>
      <c r="K50" s="109">
        <v>2</v>
      </c>
      <c r="L50" s="102" t="s">
        <v>868</v>
      </c>
      <c r="M50" s="105" t="s">
        <v>1062</v>
      </c>
      <c r="N50" s="105" t="s">
        <v>1062</v>
      </c>
      <c r="O50" s="105" t="s">
        <v>1062</v>
      </c>
      <c r="P50" s="105" t="s">
        <v>1062</v>
      </c>
      <c r="Q50" s="105" t="s">
        <v>1062</v>
      </c>
      <c r="R50" s="6"/>
      <c r="S50" s="2"/>
      <c r="T50" s="2"/>
      <c r="U50" s="2"/>
      <c r="V50" s="2"/>
      <c r="W50" s="2"/>
      <c r="X50" s="2"/>
      <c r="Y50" s="2"/>
    </row>
    <row r="51" spans="1:25" ht="15" customHeight="1" x14ac:dyDescent="0.3">
      <c r="A51" s="345" t="s">
        <v>608</v>
      </c>
      <c r="B51" s="345"/>
      <c r="C51" s="345"/>
      <c r="D51" s="345"/>
      <c r="E51" s="345"/>
      <c r="F51" s="345"/>
      <c r="G51" s="345"/>
      <c r="H51" s="345"/>
      <c r="I51" s="345"/>
      <c r="J51" s="345"/>
      <c r="K51" s="345"/>
      <c r="L51" s="345"/>
      <c r="M51" s="345"/>
      <c r="N51" s="345"/>
      <c r="O51" s="345"/>
      <c r="P51" s="345"/>
      <c r="Q51" s="345"/>
      <c r="R51" s="27"/>
      <c r="S51" s="2"/>
      <c r="T51" s="2"/>
      <c r="U51" s="2"/>
      <c r="V51" s="2"/>
      <c r="W51" s="2"/>
      <c r="X51" s="2"/>
      <c r="Y51" s="2"/>
    </row>
    <row r="52" spans="1:25" s="2" customFormat="1" ht="15" customHeight="1" x14ac:dyDescent="0.25">
      <c r="A52" s="102" t="s">
        <v>108</v>
      </c>
      <c r="B52" s="132">
        <v>61678</v>
      </c>
      <c r="C52" s="107" t="s">
        <v>110</v>
      </c>
      <c r="D52" s="119">
        <v>2437</v>
      </c>
      <c r="E52" s="119" t="s">
        <v>656</v>
      </c>
      <c r="F52" s="119" t="s">
        <v>877</v>
      </c>
      <c r="G52" s="119" t="s">
        <v>657</v>
      </c>
      <c r="H52" s="119" t="s">
        <v>636</v>
      </c>
      <c r="I52" s="102" t="s">
        <v>1089</v>
      </c>
      <c r="J52" s="120">
        <v>25</v>
      </c>
      <c r="K52" s="120">
        <v>50</v>
      </c>
      <c r="L52" s="121" t="s">
        <v>874</v>
      </c>
      <c r="M52" s="105" t="s">
        <v>1062</v>
      </c>
      <c r="N52" s="105" t="s">
        <v>1062</v>
      </c>
      <c r="O52" s="105" t="s">
        <v>1062</v>
      </c>
      <c r="P52" s="105" t="s">
        <v>1062</v>
      </c>
      <c r="R52" s="7"/>
    </row>
    <row r="53" spans="1:25" s="2" customFormat="1" ht="15" customHeight="1" x14ac:dyDescent="0.25">
      <c r="A53" s="102" t="s">
        <v>9</v>
      </c>
      <c r="B53" s="132">
        <v>61679</v>
      </c>
      <c r="C53" s="107" t="s">
        <v>110</v>
      </c>
      <c r="D53" s="119">
        <v>2437</v>
      </c>
      <c r="E53" s="119" t="s">
        <v>658</v>
      </c>
      <c r="F53" s="119" t="s">
        <v>877</v>
      </c>
      <c r="G53" s="119" t="s">
        <v>657</v>
      </c>
      <c r="H53" s="119" t="s">
        <v>636</v>
      </c>
      <c r="I53" s="102" t="s">
        <v>1089</v>
      </c>
      <c r="J53" s="122">
        <v>8.5</v>
      </c>
      <c r="K53" s="120">
        <v>17</v>
      </c>
      <c r="L53" s="121" t="s">
        <v>874</v>
      </c>
      <c r="M53" s="105" t="s">
        <v>1062</v>
      </c>
      <c r="N53" s="105" t="s">
        <v>1062</v>
      </c>
      <c r="O53" s="105" t="s">
        <v>1062</v>
      </c>
      <c r="P53" s="105" t="s">
        <v>1062</v>
      </c>
      <c r="Q53" s="105" t="s">
        <v>969</v>
      </c>
      <c r="R53" s="7"/>
    </row>
    <row r="54" spans="1:25" s="2" customFormat="1" ht="15" customHeight="1" x14ac:dyDescent="0.25">
      <c r="A54" s="102" t="s">
        <v>112</v>
      </c>
      <c r="B54" s="132">
        <v>61680</v>
      </c>
      <c r="C54" s="107" t="s">
        <v>110</v>
      </c>
      <c r="D54" s="119">
        <v>2437</v>
      </c>
      <c r="E54" s="119" t="s">
        <v>659</v>
      </c>
      <c r="F54" s="119" t="s">
        <v>877</v>
      </c>
      <c r="G54" s="119" t="s">
        <v>657</v>
      </c>
      <c r="H54" s="119" t="s">
        <v>636</v>
      </c>
      <c r="I54" s="102" t="s">
        <v>1089</v>
      </c>
      <c r="J54" s="120">
        <v>11</v>
      </c>
      <c r="K54" s="120">
        <v>22</v>
      </c>
      <c r="L54" s="121" t="s">
        <v>874</v>
      </c>
      <c r="M54" s="105" t="s">
        <v>1062</v>
      </c>
      <c r="N54" s="105" t="s">
        <v>1062</v>
      </c>
      <c r="O54" s="105" t="s">
        <v>1062</v>
      </c>
      <c r="P54" s="105" t="s">
        <v>1062</v>
      </c>
      <c r="Q54" s="105" t="s">
        <v>1062</v>
      </c>
      <c r="R54" s="7"/>
    </row>
    <row r="55" spans="1:25" s="2" customFormat="1" ht="15" customHeight="1" x14ac:dyDescent="0.25">
      <c r="A55" s="102" t="s">
        <v>6</v>
      </c>
      <c r="B55" s="132">
        <v>61682</v>
      </c>
      <c r="C55" s="107" t="s">
        <v>110</v>
      </c>
      <c r="D55" s="119">
        <v>2437</v>
      </c>
      <c r="E55" s="119" t="s">
        <v>660</v>
      </c>
      <c r="F55" s="119" t="s">
        <v>877</v>
      </c>
      <c r="G55" s="119" t="s">
        <v>657</v>
      </c>
      <c r="H55" s="119" t="s">
        <v>636</v>
      </c>
      <c r="I55" s="102" t="s">
        <v>1090</v>
      </c>
      <c r="J55" s="120">
        <v>9</v>
      </c>
      <c r="K55" s="120">
        <v>19</v>
      </c>
      <c r="L55" s="119" t="s">
        <v>875</v>
      </c>
      <c r="M55" s="102" t="s">
        <v>1070</v>
      </c>
      <c r="N55" s="122">
        <v>9.1</v>
      </c>
      <c r="O55" s="120">
        <v>18</v>
      </c>
      <c r="P55" s="121" t="s">
        <v>873</v>
      </c>
      <c r="Q55" s="105" t="s">
        <v>1062</v>
      </c>
      <c r="R55" s="7"/>
    </row>
    <row r="56" spans="1:25" s="2" customFormat="1" ht="15" customHeight="1" x14ac:dyDescent="0.25">
      <c r="A56" s="102" t="s">
        <v>7</v>
      </c>
      <c r="B56" s="132">
        <v>61683</v>
      </c>
      <c r="C56" s="107" t="s">
        <v>110</v>
      </c>
      <c r="D56" s="119">
        <v>2437</v>
      </c>
      <c r="E56" s="119" t="s">
        <v>661</v>
      </c>
      <c r="F56" s="119" t="s">
        <v>877</v>
      </c>
      <c r="G56" s="119" t="s">
        <v>657</v>
      </c>
      <c r="H56" s="119" t="s">
        <v>636</v>
      </c>
      <c r="I56" s="102" t="s">
        <v>1089</v>
      </c>
      <c r="J56" s="120">
        <v>10</v>
      </c>
      <c r="K56" s="120">
        <v>20</v>
      </c>
      <c r="L56" s="121" t="s">
        <v>874</v>
      </c>
      <c r="M56" s="105" t="s">
        <v>1062</v>
      </c>
      <c r="N56" s="105" t="s">
        <v>1062</v>
      </c>
      <c r="O56" s="105" t="s">
        <v>1062</v>
      </c>
      <c r="P56" s="105" t="s">
        <v>1062</v>
      </c>
      <c r="Q56" s="105" t="s">
        <v>1062</v>
      </c>
      <c r="R56" s="7"/>
    </row>
    <row r="57" spans="1:25" s="2" customFormat="1" ht="15" customHeight="1" x14ac:dyDescent="0.25">
      <c r="A57" s="102" t="s">
        <v>116</v>
      </c>
      <c r="B57" s="132">
        <v>61685</v>
      </c>
      <c r="C57" s="107" t="s">
        <v>110</v>
      </c>
      <c r="D57" s="119">
        <v>2437</v>
      </c>
      <c r="E57" s="119" t="s">
        <v>662</v>
      </c>
      <c r="F57" s="119" t="s">
        <v>877</v>
      </c>
      <c r="G57" s="119" t="s">
        <v>657</v>
      </c>
      <c r="H57" s="119" t="s">
        <v>636</v>
      </c>
      <c r="I57" s="102" t="s">
        <v>1090</v>
      </c>
      <c r="J57" s="120">
        <v>7</v>
      </c>
      <c r="K57" s="120">
        <v>14</v>
      </c>
      <c r="L57" s="119" t="s">
        <v>875</v>
      </c>
      <c r="M57" s="102" t="s">
        <v>1070</v>
      </c>
      <c r="N57" s="122">
        <v>5.9</v>
      </c>
      <c r="O57" s="120">
        <v>12</v>
      </c>
      <c r="P57" s="121" t="s">
        <v>873</v>
      </c>
      <c r="Q57" s="105" t="s">
        <v>1062</v>
      </c>
      <c r="R57" s="7"/>
    </row>
    <row r="58" spans="1:25" s="2" customFormat="1" ht="15" customHeight="1" x14ac:dyDescent="0.25">
      <c r="A58" s="102" t="s">
        <v>118</v>
      </c>
      <c r="B58" s="132">
        <v>61687</v>
      </c>
      <c r="C58" s="107" t="s">
        <v>110</v>
      </c>
      <c r="D58" s="119">
        <v>2437</v>
      </c>
      <c r="E58" s="119" t="s">
        <v>663</v>
      </c>
      <c r="F58" s="119" t="s">
        <v>877</v>
      </c>
      <c r="G58" s="119" t="s">
        <v>657</v>
      </c>
      <c r="H58" s="119" t="s">
        <v>636</v>
      </c>
      <c r="I58" s="102" t="s">
        <v>1090</v>
      </c>
      <c r="J58" s="120">
        <v>4</v>
      </c>
      <c r="K58" s="120">
        <v>8</v>
      </c>
      <c r="L58" s="119" t="s">
        <v>875</v>
      </c>
      <c r="M58" s="102" t="s">
        <v>1070</v>
      </c>
      <c r="N58" s="120">
        <v>5</v>
      </c>
      <c r="O58" s="120">
        <v>10</v>
      </c>
      <c r="P58" s="121" t="s">
        <v>873</v>
      </c>
      <c r="Q58" s="105" t="s">
        <v>1062</v>
      </c>
      <c r="R58" s="7"/>
    </row>
    <row r="59" spans="1:25" s="2" customFormat="1" ht="15" customHeight="1" x14ac:dyDescent="0.25">
      <c r="A59" s="102" t="s">
        <v>120</v>
      </c>
      <c r="B59" s="132">
        <v>65064</v>
      </c>
      <c r="C59" s="107" t="s">
        <v>110</v>
      </c>
      <c r="D59" s="119">
        <v>2437</v>
      </c>
      <c r="E59" s="119" t="s">
        <v>664</v>
      </c>
      <c r="F59" s="119" t="s">
        <v>877</v>
      </c>
      <c r="G59" s="119" t="s">
        <v>657</v>
      </c>
      <c r="H59" s="119" t="s">
        <v>636</v>
      </c>
      <c r="I59" s="102" t="s">
        <v>1090</v>
      </c>
      <c r="J59" s="120">
        <v>4</v>
      </c>
      <c r="K59" s="120">
        <v>9</v>
      </c>
      <c r="L59" s="119" t="s">
        <v>875</v>
      </c>
      <c r="M59" s="102" t="s">
        <v>1070</v>
      </c>
      <c r="N59" s="122">
        <v>3.5</v>
      </c>
      <c r="O59" s="120">
        <v>7</v>
      </c>
      <c r="P59" s="121" t="s">
        <v>873</v>
      </c>
      <c r="Q59" s="105" t="s">
        <v>1062</v>
      </c>
      <c r="R59" s="7"/>
    </row>
    <row r="60" spans="1:25" s="2" customFormat="1" ht="15" customHeight="1" x14ac:dyDescent="0.25">
      <c r="A60" s="102" t="s">
        <v>122</v>
      </c>
      <c r="B60" s="132">
        <v>65065</v>
      </c>
      <c r="C60" s="107" t="s">
        <v>110</v>
      </c>
      <c r="D60" s="119">
        <v>2437</v>
      </c>
      <c r="E60" s="119" t="s">
        <v>665</v>
      </c>
      <c r="F60" s="119" t="s">
        <v>877</v>
      </c>
      <c r="G60" s="119" t="s">
        <v>657</v>
      </c>
      <c r="H60" s="119" t="s">
        <v>636</v>
      </c>
      <c r="I60" s="102" t="s">
        <v>1090</v>
      </c>
      <c r="J60" s="120">
        <v>2</v>
      </c>
      <c r="K60" s="120">
        <v>5</v>
      </c>
      <c r="L60" s="119" t="s">
        <v>875</v>
      </c>
      <c r="M60" s="102" t="s">
        <v>1070</v>
      </c>
      <c r="N60" s="122">
        <v>3.4</v>
      </c>
      <c r="O60" s="122">
        <v>6.8</v>
      </c>
      <c r="P60" s="121" t="s">
        <v>873</v>
      </c>
      <c r="Q60" s="105" t="s">
        <v>1062</v>
      </c>
      <c r="R60" s="7"/>
    </row>
    <row r="61" spans="1:25" s="2" customFormat="1" ht="15" customHeight="1" x14ac:dyDescent="0.25">
      <c r="A61" s="123" t="s">
        <v>124</v>
      </c>
      <c r="B61" s="133">
        <v>65066</v>
      </c>
      <c r="C61" s="124" t="s">
        <v>110</v>
      </c>
      <c r="D61" s="119">
        <v>2437</v>
      </c>
      <c r="E61" s="119" t="s">
        <v>666</v>
      </c>
      <c r="F61" s="119" t="s">
        <v>877</v>
      </c>
      <c r="G61" s="119" t="s">
        <v>667</v>
      </c>
      <c r="H61" s="119" t="s">
        <v>636</v>
      </c>
      <c r="I61" s="102" t="s">
        <v>1089</v>
      </c>
      <c r="J61" s="120">
        <v>4</v>
      </c>
      <c r="K61" s="120">
        <v>8</v>
      </c>
      <c r="L61" s="121" t="s">
        <v>874</v>
      </c>
      <c r="M61" s="105" t="s">
        <v>1062</v>
      </c>
      <c r="N61" s="105" t="s">
        <v>1062</v>
      </c>
      <c r="O61" s="105" t="s">
        <v>1062</v>
      </c>
      <c r="P61" s="105" t="s">
        <v>1062</v>
      </c>
      <c r="Q61" s="105" t="s">
        <v>1062</v>
      </c>
      <c r="R61" s="7"/>
    </row>
    <row r="62" spans="1:25" s="2" customFormat="1" ht="15" customHeight="1" x14ac:dyDescent="0.25">
      <c r="A62" s="123" t="s">
        <v>126</v>
      </c>
      <c r="B62" s="133">
        <v>65067</v>
      </c>
      <c r="C62" s="124" t="s">
        <v>110</v>
      </c>
      <c r="D62" s="119">
        <v>2437</v>
      </c>
      <c r="E62" s="119" t="s">
        <v>668</v>
      </c>
      <c r="F62" s="119" t="s">
        <v>877</v>
      </c>
      <c r="G62" s="119" t="s">
        <v>667</v>
      </c>
      <c r="H62" s="119" t="s">
        <v>636</v>
      </c>
      <c r="I62" s="102" t="s">
        <v>1089</v>
      </c>
      <c r="J62" s="122">
        <v>9.5</v>
      </c>
      <c r="K62" s="120">
        <v>19</v>
      </c>
      <c r="L62" s="121" t="s">
        <v>874</v>
      </c>
      <c r="M62" s="105" t="s">
        <v>1062</v>
      </c>
      <c r="N62" s="105" t="s">
        <v>1062</v>
      </c>
      <c r="O62" s="105" t="s">
        <v>1062</v>
      </c>
      <c r="P62" s="105" t="s">
        <v>1062</v>
      </c>
      <c r="Q62" s="105" t="s">
        <v>969</v>
      </c>
      <c r="R62" s="7"/>
    </row>
    <row r="63" spans="1:25" s="2" customFormat="1" ht="15" customHeight="1" x14ac:dyDescent="0.25">
      <c r="A63" s="102" t="s">
        <v>128</v>
      </c>
      <c r="B63" s="132">
        <v>65068</v>
      </c>
      <c r="C63" s="107" t="s">
        <v>110</v>
      </c>
      <c r="D63" s="119">
        <v>2437</v>
      </c>
      <c r="E63" s="119" t="s">
        <v>669</v>
      </c>
      <c r="F63" s="119" t="s">
        <v>877</v>
      </c>
      <c r="G63" s="119" t="s">
        <v>657</v>
      </c>
      <c r="H63" s="119" t="s">
        <v>636</v>
      </c>
      <c r="I63" s="102" t="s">
        <v>1090</v>
      </c>
      <c r="J63" s="120">
        <v>3</v>
      </c>
      <c r="K63" s="120">
        <v>6</v>
      </c>
      <c r="L63" s="119" t="s">
        <v>875</v>
      </c>
      <c r="M63" s="102" t="s">
        <v>1070</v>
      </c>
      <c r="N63" s="120">
        <v>5</v>
      </c>
      <c r="O63" s="120">
        <v>10</v>
      </c>
      <c r="P63" s="121" t="s">
        <v>873</v>
      </c>
      <c r="Q63" s="105" t="s">
        <v>1062</v>
      </c>
      <c r="R63" s="7"/>
    </row>
    <row r="64" spans="1:25" s="2" customFormat="1" ht="15" customHeight="1" x14ac:dyDescent="0.25">
      <c r="A64" s="102" t="s">
        <v>5</v>
      </c>
      <c r="B64" s="132">
        <v>65069</v>
      </c>
      <c r="C64" s="107" t="s">
        <v>110</v>
      </c>
      <c r="D64" s="119">
        <v>2437</v>
      </c>
      <c r="E64" s="119" t="s">
        <v>670</v>
      </c>
      <c r="F64" s="119" t="s">
        <v>877</v>
      </c>
      <c r="G64" s="119" t="s">
        <v>667</v>
      </c>
      <c r="H64" s="119" t="s">
        <v>636</v>
      </c>
      <c r="I64" s="102" t="s">
        <v>1090</v>
      </c>
      <c r="J64" s="120">
        <v>3</v>
      </c>
      <c r="K64" s="120">
        <v>6</v>
      </c>
      <c r="L64" s="119" t="s">
        <v>875</v>
      </c>
      <c r="M64" s="102" t="s">
        <v>1070</v>
      </c>
      <c r="N64" s="122">
        <v>2.8</v>
      </c>
      <c r="O64" s="122">
        <v>5.6</v>
      </c>
      <c r="P64" s="121" t="s">
        <v>873</v>
      </c>
      <c r="Q64" s="105" t="s">
        <v>1062</v>
      </c>
      <c r="R64" s="7"/>
    </row>
    <row r="65" spans="1:18" s="2" customFormat="1" ht="15" customHeight="1" x14ac:dyDescent="0.25">
      <c r="A65" s="102" t="s">
        <v>131</v>
      </c>
      <c r="B65" s="132">
        <v>65070</v>
      </c>
      <c r="C65" s="107" t="s">
        <v>110</v>
      </c>
      <c r="D65" s="119">
        <v>2437</v>
      </c>
      <c r="E65" s="119" t="s">
        <v>671</v>
      </c>
      <c r="F65" s="119" t="s">
        <v>877</v>
      </c>
      <c r="G65" s="119" t="s">
        <v>667</v>
      </c>
      <c r="H65" s="119" t="s">
        <v>636</v>
      </c>
      <c r="I65" s="102" t="s">
        <v>1090</v>
      </c>
      <c r="J65" s="120">
        <v>2</v>
      </c>
      <c r="K65" s="120">
        <v>4</v>
      </c>
      <c r="L65" s="119" t="s">
        <v>875</v>
      </c>
      <c r="M65" s="102" t="s">
        <v>1070</v>
      </c>
      <c r="N65" s="122">
        <v>2.5</v>
      </c>
      <c r="O65" s="120">
        <v>5</v>
      </c>
      <c r="P65" s="121" t="s">
        <v>873</v>
      </c>
      <c r="Q65" s="105" t="s">
        <v>1062</v>
      </c>
      <c r="R65" s="7"/>
    </row>
    <row r="66" spans="1:18" s="2" customFormat="1" ht="15" customHeight="1" x14ac:dyDescent="0.25">
      <c r="A66" s="102" t="s">
        <v>133</v>
      </c>
      <c r="B66" s="132">
        <v>65072</v>
      </c>
      <c r="C66" s="107" t="s">
        <v>110</v>
      </c>
      <c r="D66" s="119">
        <v>2437</v>
      </c>
      <c r="E66" s="119" t="s">
        <v>672</v>
      </c>
      <c r="F66" s="119" t="s">
        <v>877</v>
      </c>
      <c r="G66" s="119" t="s">
        <v>667</v>
      </c>
      <c r="H66" s="119" t="s">
        <v>636</v>
      </c>
      <c r="I66" s="102" t="s">
        <v>1090</v>
      </c>
      <c r="J66" s="120">
        <v>2</v>
      </c>
      <c r="K66" s="120">
        <v>4</v>
      </c>
      <c r="L66" s="119" t="s">
        <v>875</v>
      </c>
      <c r="M66" s="102" t="s">
        <v>1070</v>
      </c>
      <c r="N66" s="122">
        <v>1.5</v>
      </c>
      <c r="O66" s="120">
        <v>3</v>
      </c>
      <c r="P66" s="121" t="s">
        <v>873</v>
      </c>
      <c r="Q66" s="105" t="s">
        <v>1062</v>
      </c>
      <c r="R66" s="7"/>
    </row>
    <row r="67" spans="1:18" s="2" customFormat="1" ht="15" customHeight="1" x14ac:dyDescent="0.25">
      <c r="A67" s="102" t="s">
        <v>2</v>
      </c>
      <c r="B67" s="132">
        <v>65078</v>
      </c>
      <c r="C67" s="107" t="s">
        <v>110</v>
      </c>
      <c r="D67" s="119">
        <v>2437</v>
      </c>
      <c r="E67" s="119" t="s">
        <v>673</v>
      </c>
      <c r="F67" s="119" t="s">
        <v>877</v>
      </c>
      <c r="G67" s="119" t="s">
        <v>667</v>
      </c>
      <c r="H67" s="119" t="s">
        <v>636</v>
      </c>
      <c r="I67" s="102" t="s">
        <v>1090</v>
      </c>
      <c r="J67" s="120">
        <v>1</v>
      </c>
      <c r="K67" s="120">
        <v>3</v>
      </c>
      <c r="L67" s="119" t="s">
        <v>875</v>
      </c>
      <c r="M67" s="102" t="s">
        <v>1070</v>
      </c>
      <c r="N67" s="122">
        <v>1.4</v>
      </c>
      <c r="O67" s="122">
        <v>2.8</v>
      </c>
      <c r="P67" s="121" t="s">
        <v>873</v>
      </c>
      <c r="Q67" s="105" t="s">
        <v>1062</v>
      </c>
      <c r="R67" s="7"/>
    </row>
    <row r="68" spans="1:18" s="2" customFormat="1" ht="15" customHeight="1" x14ac:dyDescent="0.25">
      <c r="A68" s="102" t="s">
        <v>136</v>
      </c>
      <c r="B68" s="132">
        <v>65080</v>
      </c>
      <c r="C68" s="107" t="s">
        <v>110</v>
      </c>
      <c r="D68" s="119">
        <v>2437</v>
      </c>
      <c r="E68" s="119" t="s">
        <v>674</v>
      </c>
      <c r="F68" s="119" t="s">
        <v>877</v>
      </c>
      <c r="G68" s="119" t="s">
        <v>657</v>
      </c>
      <c r="H68" s="119" t="s">
        <v>636</v>
      </c>
      <c r="I68" s="102" t="s">
        <v>1089</v>
      </c>
      <c r="J68" s="120">
        <v>103</v>
      </c>
      <c r="K68" s="120">
        <v>206</v>
      </c>
      <c r="L68" s="121" t="s">
        <v>874</v>
      </c>
      <c r="M68" s="105" t="s">
        <v>1062</v>
      </c>
      <c r="N68" s="105" t="s">
        <v>1062</v>
      </c>
      <c r="O68" s="105" t="s">
        <v>1062</v>
      </c>
      <c r="P68" s="105" t="s">
        <v>1062</v>
      </c>
      <c r="Q68" s="105" t="s">
        <v>1062</v>
      </c>
      <c r="R68" s="7"/>
    </row>
    <row r="69" spans="1:18" s="2" customFormat="1" ht="15" customHeight="1" x14ac:dyDescent="0.25">
      <c r="A69" s="102" t="s">
        <v>138</v>
      </c>
      <c r="B69" s="132">
        <v>65084</v>
      </c>
      <c r="C69" s="107" t="s">
        <v>110</v>
      </c>
      <c r="D69" s="119">
        <v>2437</v>
      </c>
      <c r="E69" s="119" t="s">
        <v>675</v>
      </c>
      <c r="F69" s="119" t="s">
        <v>877</v>
      </c>
      <c r="G69" s="119" t="s">
        <v>667</v>
      </c>
      <c r="H69" s="119" t="s">
        <v>636</v>
      </c>
      <c r="I69" s="102" t="s">
        <v>1089</v>
      </c>
      <c r="J69" s="122">
        <v>5.5</v>
      </c>
      <c r="K69" s="120">
        <v>11</v>
      </c>
      <c r="L69" s="121" t="s">
        <v>874</v>
      </c>
      <c r="M69" s="105" t="s">
        <v>1062</v>
      </c>
      <c r="N69" s="105" t="s">
        <v>1062</v>
      </c>
      <c r="O69" s="105" t="s">
        <v>1062</v>
      </c>
      <c r="P69" s="105" t="s">
        <v>1062</v>
      </c>
      <c r="Q69" s="105" t="s">
        <v>1062</v>
      </c>
      <c r="R69" s="7"/>
    </row>
    <row r="70" spans="1:18" s="2" customFormat="1" ht="15" customHeight="1" x14ac:dyDescent="0.25">
      <c r="A70" s="102" t="s">
        <v>140</v>
      </c>
      <c r="B70" s="132">
        <v>65085</v>
      </c>
      <c r="C70" s="107" t="s">
        <v>110</v>
      </c>
      <c r="D70" s="119">
        <v>2437</v>
      </c>
      <c r="E70" s="119" t="s">
        <v>676</v>
      </c>
      <c r="F70" s="119" t="s">
        <v>877</v>
      </c>
      <c r="G70" s="119" t="s">
        <v>657</v>
      </c>
      <c r="H70" s="119" t="s">
        <v>636</v>
      </c>
      <c r="I70" s="102" t="s">
        <v>1090</v>
      </c>
      <c r="J70" s="120">
        <v>1</v>
      </c>
      <c r="K70" s="120">
        <v>3</v>
      </c>
      <c r="L70" s="119" t="s">
        <v>875</v>
      </c>
      <c r="M70" s="102" t="s">
        <v>1070</v>
      </c>
      <c r="N70" s="122">
        <v>1.8</v>
      </c>
      <c r="O70" s="122">
        <v>3.6</v>
      </c>
      <c r="P70" s="121" t="s">
        <v>873</v>
      </c>
      <c r="Q70" s="105" t="s">
        <v>1062</v>
      </c>
      <c r="R70" s="7"/>
    </row>
    <row r="71" spans="1:18" s="2" customFormat="1" ht="15" customHeight="1" x14ac:dyDescent="0.25">
      <c r="A71" s="102" t="s">
        <v>142</v>
      </c>
      <c r="B71" s="132">
        <v>65087</v>
      </c>
      <c r="C71" s="107" t="s">
        <v>110</v>
      </c>
      <c r="D71" s="119">
        <v>2437</v>
      </c>
      <c r="E71" s="119" t="s">
        <v>677</v>
      </c>
      <c r="F71" s="119" t="s">
        <v>877</v>
      </c>
      <c r="G71" s="119" t="s">
        <v>667</v>
      </c>
      <c r="H71" s="119" t="s">
        <v>636</v>
      </c>
      <c r="I71" s="102" t="s">
        <v>1090</v>
      </c>
      <c r="J71" s="120">
        <v>2</v>
      </c>
      <c r="K71" s="120">
        <v>6</v>
      </c>
      <c r="L71" s="119" t="s">
        <v>875</v>
      </c>
      <c r="M71" s="102" t="s">
        <v>1070</v>
      </c>
      <c r="N71" s="122">
        <v>2.7</v>
      </c>
      <c r="O71" s="122">
        <v>5.4</v>
      </c>
      <c r="P71" s="121" t="s">
        <v>873</v>
      </c>
      <c r="Q71" s="105" t="s">
        <v>1062</v>
      </c>
      <c r="R71" s="7"/>
    </row>
    <row r="72" spans="1:18" s="2" customFormat="1" ht="15" customHeight="1" x14ac:dyDescent="0.25">
      <c r="A72" s="102" t="s">
        <v>144</v>
      </c>
      <c r="B72" s="132">
        <v>65088</v>
      </c>
      <c r="C72" s="107" t="s">
        <v>110</v>
      </c>
      <c r="D72" s="119">
        <v>2437</v>
      </c>
      <c r="E72" s="119" t="s">
        <v>678</v>
      </c>
      <c r="F72" s="119" t="s">
        <v>877</v>
      </c>
      <c r="G72" s="119" t="s">
        <v>667</v>
      </c>
      <c r="H72" s="119" t="s">
        <v>636</v>
      </c>
      <c r="I72" s="102" t="s">
        <v>1090</v>
      </c>
      <c r="J72" s="120">
        <v>5</v>
      </c>
      <c r="K72" s="120">
        <v>10</v>
      </c>
      <c r="L72" s="119" t="s">
        <v>875</v>
      </c>
      <c r="M72" s="102" t="s">
        <v>1070</v>
      </c>
      <c r="N72" s="122">
        <v>4.2</v>
      </c>
      <c r="O72" s="122">
        <v>8.4</v>
      </c>
      <c r="P72" s="121" t="s">
        <v>873</v>
      </c>
      <c r="Q72" s="105" t="s">
        <v>1062</v>
      </c>
      <c r="R72" s="7"/>
    </row>
    <row r="73" spans="1:18" s="2" customFormat="1" ht="15" customHeight="1" x14ac:dyDescent="0.25">
      <c r="A73" s="102" t="s">
        <v>1</v>
      </c>
      <c r="B73" s="132">
        <v>65090</v>
      </c>
      <c r="C73" s="107" t="s">
        <v>110</v>
      </c>
      <c r="D73" s="119">
        <v>2437</v>
      </c>
      <c r="E73" s="119" t="s">
        <v>679</v>
      </c>
      <c r="F73" s="119" t="s">
        <v>877</v>
      </c>
      <c r="G73" s="119" t="s">
        <v>657</v>
      </c>
      <c r="H73" s="119" t="s">
        <v>636</v>
      </c>
      <c r="I73" s="102" t="s">
        <v>1089</v>
      </c>
      <c r="J73" s="122">
        <v>4.5</v>
      </c>
      <c r="K73" s="120">
        <v>9</v>
      </c>
      <c r="L73" s="121" t="s">
        <v>874</v>
      </c>
      <c r="M73" s="105" t="s">
        <v>1062</v>
      </c>
      <c r="N73" s="105" t="s">
        <v>1062</v>
      </c>
      <c r="O73" s="105" t="s">
        <v>1062</v>
      </c>
      <c r="P73" s="105" t="s">
        <v>1062</v>
      </c>
      <c r="Q73" s="105" t="s">
        <v>1062</v>
      </c>
      <c r="R73" s="7"/>
    </row>
    <row r="74" spans="1:18" s="2" customFormat="1" ht="15" customHeight="1" x14ac:dyDescent="0.25">
      <c r="A74" s="102" t="s">
        <v>4</v>
      </c>
      <c r="B74" s="132">
        <v>65091</v>
      </c>
      <c r="C74" s="107" t="s">
        <v>110</v>
      </c>
      <c r="D74" s="119">
        <v>2437</v>
      </c>
      <c r="E74" s="119" t="s">
        <v>680</v>
      </c>
      <c r="F74" s="119" t="s">
        <v>877</v>
      </c>
      <c r="G74" s="119" t="s">
        <v>657</v>
      </c>
      <c r="H74" s="119" t="s">
        <v>636</v>
      </c>
      <c r="I74" s="102" t="s">
        <v>1090</v>
      </c>
      <c r="J74" s="120">
        <v>9</v>
      </c>
      <c r="K74" s="120">
        <v>18</v>
      </c>
      <c r="L74" s="119" t="s">
        <v>875</v>
      </c>
      <c r="M74" s="102" t="s">
        <v>1070</v>
      </c>
      <c r="N74" s="120">
        <v>25</v>
      </c>
      <c r="O74" s="120">
        <v>50</v>
      </c>
      <c r="P74" s="121" t="s">
        <v>873</v>
      </c>
      <c r="Q74" s="105" t="s">
        <v>1062</v>
      </c>
      <c r="R74" s="7"/>
    </row>
    <row r="75" spans="1:18" s="2" customFormat="1" ht="15" customHeight="1" x14ac:dyDescent="0.25">
      <c r="A75" s="102" t="s">
        <v>3</v>
      </c>
      <c r="B75" s="132">
        <v>65093</v>
      </c>
      <c r="C75" s="107" t="s">
        <v>110</v>
      </c>
      <c r="D75" s="119">
        <v>2437</v>
      </c>
      <c r="E75" s="119" t="s">
        <v>681</v>
      </c>
      <c r="F75" s="119" t="s">
        <v>877</v>
      </c>
      <c r="G75" s="119" t="s">
        <v>657</v>
      </c>
      <c r="H75" s="119" t="s">
        <v>636</v>
      </c>
      <c r="I75" s="102" t="s">
        <v>1089</v>
      </c>
      <c r="J75" s="120">
        <v>250</v>
      </c>
      <c r="K75" s="120">
        <v>500</v>
      </c>
      <c r="L75" s="121" t="s">
        <v>874</v>
      </c>
      <c r="M75" s="105" t="s">
        <v>1062</v>
      </c>
      <c r="N75" s="105" t="s">
        <v>1062</v>
      </c>
      <c r="O75" s="105" t="s">
        <v>1062</v>
      </c>
      <c r="P75" s="105" t="s">
        <v>1062</v>
      </c>
      <c r="Q75" s="105" t="s">
        <v>969</v>
      </c>
      <c r="R75" s="7"/>
    </row>
    <row r="76" spans="1:18" s="2" customFormat="1" ht="15" customHeight="1" x14ac:dyDescent="0.25">
      <c r="A76" s="102" t="s">
        <v>149</v>
      </c>
      <c r="B76" s="132">
        <v>65098</v>
      </c>
      <c r="C76" s="107" t="s">
        <v>110</v>
      </c>
      <c r="D76" s="119">
        <v>2437</v>
      </c>
      <c r="E76" s="119" t="s">
        <v>682</v>
      </c>
      <c r="F76" s="119" t="s">
        <v>877</v>
      </c>
      <c r="G76" s="119" t="s">
        <v>657</v>
      </c>
      <c r="H76" s="119" t="s">
        <v>636</v>
      </c>
      <c r="I76" s="102" t="s">
        <v>1090</v>
      </c>
      <c r="J76" s="120">
        <v>1</v>
      </c>
      <c r="K76" s="120">
        <v>3</v>
      </c>
      <c r="L76" s="119" t="s">
        <v>875</v>
      </c>
      <c r="M76" s="102" t="s">
        <v>1070</v>
      </c>
      <c r="N76" s="120">
        <v>5</v>
      </c>
      <c r="O76" s="120">
        <v>10</v>
      </c>
      <c r="P76" s="121" t="s">
        <v>873</v>
      </c>
      <c r="Q76" s="105" t="s">
        <v>1062</v>
      </c>
      <c r="R76" s="7"/>
    </row>
    <row r="77" spans="1:18" s="2" customFormat="1" ht="15" customHeight="1" x14ac:dyDescent="0.25">
      <c r="A77" s="102" t="s">
        <v>151</v>
      </c>
      <c r="B77" s="132">
        <v>65102</v>
      </c>
      <c r="C77" s="107" t="s">
        <v>110</v>
      </c>
      <c r="D77" s="119">
        <v>2437</v>
      </c>
      <c r="E77" s="119" t="s">
        <v>683</v>
      </c>
      <c r="F77" s="119" t="s">
        <v>877</v>
      </c>
      <c r="G77" s="119" t="s">
        <v>667</v>
      </c>
      <c r="H77" s="119" t="s">
        <v>636</v>
      </c>
      <c r="I77" s="102" t="s">
        <v>1090</v>
      </c>
      <c r="J77" s="120">
        <v>2</v>
      </c>
      <c r="K77" s="120">
        <v>4</v>
      </c>
      <c r="L77" s="119" t="s">
        <v>875</v>
      </c>
      <c r="M77" s="102" t="s">
        <v>1070</v>
      </c>
      <c r="N77" s="120">
        <v>30</v>
      </c>
      <c r="O77" s="120">
        <v>60</v>
      </c>
      <c r="P77" s="121" t="s">
        <v>873</v>
      </c>
      <c r="Q77" s="105" t="s">
        <v>1062</v>
      </c>
      <c r="R77" s="7"/>
    </row>
    <row r="78" spans="1:18" s="2" customFormat="1" ht="15" customHeight="1" x14ac:dyDescent="0.25">
      <c r="A78" s="102" t="s">
        <v>153</v>
      </c>
      <c r="B78" s="132">
        <v>65103</v>
      </c>
      <c r="C78" s="107" t="s">
        <v>110</v>
      </c>
      <c r="D78" s="119">
        <v>2437</v>
      </c>
      <c r="E78" s="119" t="s">
        <v>684</v>
      </c>
      <c r="F78" s="119" t="s">
        <v>877</v>
      </c>
      <c r="G78" s="119" t="s">
        <v>657</v>
      </c>
      <c r="H78" s="119" t="s">
        <v>636</v>
      </c>
      <c r="I78" s="102" t="s">
        <v>1090</v>
      </c>
      <c r="J78" s="120">
        <v>1</v>
      </c>
      <c r="K78" s="120">
        <v>2</v>
      </c>
      <c r="L78" s="119" t="s">
        <v>875</v>
      </c>
      <c r="M78" s="102" t="s">
        <v>1070</v>
      </c>
      <c r="N78" s="122">
        <v>2.1</v>
      </c>
      <c r="O78" s="122">
        <v>4.2</v>
      </c>
      <c r="P78" s="121" t="s">
        <v>873</v>
      </c>
      <c r="Q78" s="105" t="s">
        <v>1062</v>
      </c>
      <c r="R78" s="7"/>
    </row>
    <row r="79" spans="1:18" s="2" customFormat="1" ht="15" customHeight="1" x14ac:dyDescent="0.25">
      <c r="A79" s="102" t="s">
        <v>155</v>
      </c>
      <c r="B79" s="132">
        <v>65105</v>
      </c>
      <c r="C79" s="107" t="s">
        <v>110</v>
      </c>
      <c r="D79" s="119">
        <v>2437</v>
      </c>
      <c r="E79" s="119" t="s">
        <v>685</v>
      </c>
      <c r="F79" s="119" t="s">
        <v>877</v>
      </c>
      <c r="G79" s="119" t="s">
        <v>657</v>
      </c>
      <c r="H79" s="119" t="s">
        <v>636</v>
      </c>
      <c r="I79" s="102" t="s">
        <v>1090</v>
      </c>
      <c r="J79" s="120">
        <v>5</v>
      </c>
      <c r="K79" s="120">
        <v>10</v>
      </c>
      <c r="L79" s="119" t="s">
        <v>875</v>
      </c>
      <c r="M79" s="102" t="s">
        <v>1070</v>
      </c>
      <c r="N79" s="122">
        <v>3.6</v>
      </c>
      <c r="O79" s="122">
        <v>7.2</v>
      </c>
      <c r="P79" s="121" t="s">
        <v>873</v>
      </c>
      <c r="Q79" s="105" t="s">
        <v>1062</v>
      </c>
      <c r="R79" s="7"/>
    </row>
    <row r="80" spans="1:18" s="2" customFormat="1" ht="15" customHeight="1" x14ac:dyDescent="0.25">
      <c r="A80" s="102" t="s">
        <v>157</v>
      </c>
      <c r="B80" s="132">
        <v>65107</v>
      </c>
      <c r="C80" s="107" t="s">
        <v>110</v>
      </c>
      <c r="D80" s="119">
        <v>2437</v>
      </c>
      <c r="E80" s="119" t="s">
        <v>686</v>
      </c>
      <c r="F80" s="119" t="s">
        <v>877</v>
      </c>
      <c r="G80" s="119" t="s">
        <v>657</v>
      </c>
      <c r="H80" s="119" t="s">
        <v>636</v>
      </c>
      <c r="I80" s="102" t="s">
        <v>1090</v>
      </c>
      <c r="J80" s="120">
        <v>1</v>
      </c>
      <c r="K80" s="120">
        <v>2</v>
      </c>
      <c r="L80" s="119" t="s">
        <v>875</v>
      </c>
      <c r="M80" s="102" t="s">
        <v>1070</v>
      </c>
      <c r="N80" s="122">
        <v>2.1</v>
      </c>
      <c r="O80" s="122">
        <v>4.2</v>
      </c>
      <c r="P80" s="121" t="s">
        <v>873</v>
      </c>
      <c r="Q80" s="105" t="s">
        <v>1062</v>
      </c>
      <c r="R80" s="7"/>
    </row>
    <row r="81" spans="1:18" s="2" customFormat="1" ht="15" customHeight="1" x14ac:dyDescent="0.25">
      <c r="A81" s="102" t="s">
        <v>159</v>
      </c>
      <c r="B81" s="132">
        <v>66589</v>
      </c>
      <c r="C81" s="107" t="s">
        <v>110</v>
      </c>
      <c r="D81" s="119">
        <v>2437</v>
      </c>
      <c r="E81" s="119" t="s">
        <v>687</v>
      </c>
      <c r="F81" s="119" t="s">
        <v>877</v>
      </c>
      <c r="G81" s="119" t="s">
        <v>688</v>
      </c>
      <c r="H81" s="119" t="s">
        <v>636</v>
      </c>
      <c r="I81" s="102" t="s">
        <v>1089</v>
      </c>
      <c r="J81" s="122">
        <v>1.5</v>
      </c>
      <c r="K81" s="120">
        <v>3</v>
      </c>
      <c r="L81" s="121" t="s">
        <v>874</v>
      </c>
      <c r="M81" s="105" t="s">
        <v>1062</v>
      </c>
      <c r="N81" s="105" t="s">
        <v>1062</v>
      </c>
      <c r="O81" s="105" t="s">
        <v>1062</v>
      </c>
      <c r="P81" s="105" t="s">
        <v>1062</v>
      </c>
      <c r="Q81" s="105" t="s">
        <v>1062</v>
      </c>
      <c r="R81" s="7"/>
    </row>
    <row r="82" spans="1:18" s="2" customFormat="1" ht="15" customHeight="1" x14ac:dyDescent="0.25">
      <c r="A82" s="102" t="s">
        <v>161</v>
      </c>
      <c r="B82" s="132">
        <v>66592</v>
      </c>
      <c r="C82" s="107" t="s">
        <v>110</v>
      </c>
      <c r="D82" s="119">
        <v>2437</v>
      </c>
      <c r="E82" s="119" t="s">
        <v>689</v>
      </c>
      <c r="F82" s="119" t="s">
        <v>877</v>
      </c>
      <c r="G82" s="119" t="s">
        <v>657</v>
      </c>
      <c r="H82" s="119" t="s">
        <v>636</v>
      </c>
      <c r="I82" s="102" t="s">
        <v>1090</v>
      </c>
      <c r="J82" s="120">
        <v>8</v>
      </c>
      <c r="K82" s="120">
        <v>16</v>
      </c>
      <c r="L82" s="119" t="s">
        <v>875</v>
      </c>
      <c r="M82" s="102" t="s">
        <v>1070</v>
      </c>
      <c r="N82" s="120">
        <v>25</v>
      </c>
      <c r="O82" s="120">
        <v>50</v>
      </c>
      <c r="P82" s="121" t="s">
        <v>873</v>
      </c>
      <c r="Q82" s="105" t="s">
        <v>1062</v>
      </c>
      <c r="R82" s="7"/>
    </row>
    <row r="83" spans="1:18" s="2" customFormat="1" ht="15" customHeight="1" x14ac:dyDescent="0.25">
      <c r="A83" s="102" t="s">
        <v>163</v>
      </c>
      <c r="B83" s="132">
        <v>66596</v>
      </c>
      <c r="C83" s="107" t="s">
        <v>110</v>
      </c>
      <c r="D83" s="119">
        <v>2437</v>
      </c>
      <c r="E83" s="119" t="s">
        <v>690</v>
      </c>
      <c r="F83" s="119" t="s">
        <v>877</v>
      </c>
      <c r="G83" s="119" t="s">
        <v>667</v>
      </c>
      <c r="H83" s="119" t="s">
        <v>636</v>
      </c>
      <c r="I83" s="102" t="s">
        <v>1090</v>
      </c>
      <c r="J83" s="120">
        <v>1</v>
      </c>
      <c r="K83" s="120">
        <v>3</v>
      </c>
      <c r="L83" s="119" t="s">
        <v>875</v>
      </c>
      <c r="M83" s="102" t="s">
        <v>1070</v>
      </c>
      <c r="N83" s="122">
        <v>2.2999999999999998</v>
      </c>
      <c r="O83" s="122">
        <v>4.5999999999999996</v>
      </c>
      <c r="P83" s="121" t="s">
        <v>873</v>
      </c>
      <c r="Q83" s="105" t="s">
        <v>1062</v>
      </c>
      <c r="R83" s="7"/>
    </row>
    <row r="84" spans="1:18" s="2" customFormat="1" ht="15" customHeight="1" x14ac:dyDescent="0.25">
      <c r="A84" s="102" t="s">
        <v>165</v>
      </c>
      <c r="B84" s="132">
        <v>66598</v>
      </c>
      <c r="C84" s="107" t="s">
        <v>110</v>
      </c>
      <c r="D84" s="119">
        <v>2437</v>
      </c>
      <c r="E84" s="119" t="s">
        <v>691</v>
      </c>
      <c r="F84" s="119" t="s">
        <v>877</v>
      </c>
      <c r="G84" s="119" t="s">
        <v>657</v>
      </c>
      <c r="H84" s="119" t="s">
        <v>636</v>
      </c>
      <c r="I84" s="102" t="s">
        <v>1089</v>
      </c>
      <c r="J84" s="122">
        <v>2.5</v>
      </c>
      <c r="K84" s="120">
        <v>5</v>
      </c>
      <c r="L84" s="121" t="s">
        <v>874</v>
      </c>
      <c r="M84" s="105" t="s">
        <v>1062</v>
      </c>
      <c r="N84" s="105" t="s">
        <v>1062</v>
      </c>
      <c r="O84" s="105" t="s">
        <v>1062</v>
      </c>
      <c r="P84" s="105" t="s">
        <v>1062</v>
      </c>
      <c r="Q84" s="105" t="s">
        <v>1062</v>
      </c>
      <c r="R84" s="7"/>
    </row>
    <row r="85" spans="1:18" s="2" customFormat="1" ht="15" customHeight="1" x14ac:dyDescent="0.25">
      <c r="A85" s="102" t="s">
        <v>167</v>
      </c>
      <c r="B85" s="132">
        <v>66604</v>
      </c>
      <c r="C85" s="107" t="s">
        <v>110</v>
      </c>
      <c r="D85" s="119">
        <v>2437</v>
      </c>
      <c r="E85" s="119" t="s">
        <v>692</v>
      </c>
      <c r="F85" s="119" t="s">
        <v>877</v>
      </c>
      <c r="G85" s="119" t="s">
        <v>667</v>
      </c>
      <c r="H85" s="119" t="s">
        <v>636</v>
      </c>
      <c r="I85" s="102" t="s">
        <v>1089</v>
      </c>
      <c r="J85" s="120">
        <v>2</v>
      </c>
      <c r="K85" s="120">
        <v>4</v>
      </c>
      <c r="L85" s="121" t="s">
        <v>874</v>
      </c>
      <c r="M85" s="105" t="s">
        <v>1062</v>
      </c>
      <c r="N85" s="105" t="s">
        <v>1062</v>
      </c>
      <c r="O85" s="105" t="s">
        <v>1062</v>
      </c>
      <c r="P85" s="105" t="s">
        <v>1062</v>
      </c>
      <c r="Q85" s="105" t="s">
        <v>1062</v>
      </c>
      <c r="R85" s="7"/>
    </row>
    <row r="86" spans="1:18" s="2" customFormat="1" ht="15" customHeight="1" x14ac:dyDescent="0.25">
      <c r="A86" s="102" t="s">
        <v>169</v>
      </c>
      <c r="B86" s="132">
        <v>66607</v>
      </c>
      <c r="C86" s="107" t="s">
        <v>110</v>
      </c>
      <c r="D86" s="119">
        <v>2437</v>
      </c>
      <c r="E86" s="119" t="s">
        <v>693</v>
      </c>
      <c r="F86" s="119" t="s">
        <v>694</v>
      </c>
      <c r="G86" s="119" t="s">
        <v>667</v>
      </c>
      <c r="H86" s="119" t="s">
        <v>636</v>
      </c>
      <c r="I86" s="102" t="s">
        <v>1090</v>
      </c>
      <c r="J86" s="120">
        <v>2</v>
      </c>
      <c r="K86" s="120">
        <v>4</v>
      </c>
      <c r="L86" s="119" t="s">
        <v>875</v>
      </c>
      <c r="M86" s="102" t="s">
        <v>1070</v>
      </c>
      <c r="N86" s="122">
        <v>1.9</v>
      </c>
      <c r="O86" s="122">
        <v>3.8</v>
      </c>
      <c r="P86" s="121" t="s">
        <v>873</v>
      </c>
      <c r="Q86" s="105" t="s">
        <v>1062</v>
      </c>
      <c r="R86" s="7"/>
    </row>
    <row r="87" spans="1:18" s="2" customFormat="1" ht="15" customHeight="1" x14ac:dyDescent="0.25">
      <c r="A87" s="102" t="s">
        <v>171</v>
      </c>
      <c r="B87" s="132">
        <v>66610</v>
      </c>
      <c r="C87" s="107" t="s">
        <v>110</v>
      </c>
      <c r="D87" s="119">
        <v>2437</v>
      </c>
      <c r="E87" s="119" t="s">
        <v>695</v>
      </c>
      <c r="F87" s="119" t="s">
        <v>694</v>
      </c>
      <c r="G87" s="119" t="s">
        <v>667</v>
      </c>
      <c r="H87" s="119" t="s">
        <v>636</v>
      </c>
      <c r="I87" s="102" t="s">
        <v>1090</v>
      </c>
      <c r="J87" s="120">
        <v>2</v>
      </c>
      <c r="K87" s="120">
        <v>4</v>
      </c>
      <c r="L87" s="119" t="s">
        <v>875</v>
      </c>
      <c r="M87" s="102" t="s">
        <v>1070</v>
      </c>
      <c r="N87" s="122">
        <v>2.1</v>
      </c>
      <c r="O87" s="122">
        <v>4.2</v>
      </c>
      <c r="P87" s="121" t="s">
        <v>873</v>
      </c>
      <c r="Q87" s="105" t="s">
        <v>1062</v>
      </c>
      <c r="R87" s="7"/>
    </row>
    <row r="88" spans="1:18" s="2" customFormat="1" ht="15" customHeight="1" x14ac:dyDescent="0.25">
      <c r="A88" s="102" t="s">
        <v>173</v>
      </c>
      <c r="B88" s="132">
        <v>66613</v>
      </c>
      <c r="C88" s="107" t="s">
        <v>110</v>
      </c>
      <c r="D88" s="119">
        <v>2437</v>
      </c>
      <c r="E88" s="119" t="s">
        <v>696</v>
      </c>
      <c r="F88" s="119" t="s">
        <v>694</v>
      </c>
      <c r="G88" s="119" t="s">
        <v>667</v>
      </c>
      <c r="H88" s="119" t="s">
        <v>636</v>
      </c>
      <c r="I88" s="102" t="s">
        <v>1090</v>
      </c>
      <c r="J88" s="120">
        <v>2</v>
      </c>
      <c r="K88" s="120">
        <v>4</v>
      </c>
      <c r="L88" s="119" t="s">
        <v>875</v>
      </c>
      <c r="M88" s="102" t="s">
        <v>1070</v>
      </c>
      <c r="N88" s="122">
        <v>2.8</v>
      </c>
      <c r="O88" s="122">
        <v>5.6</v>
      </c>
      <c r="P88" s="121" t="s">
        <v>873</v>
      </c>
      <c r="Q88" s="105" t="s">
        <v>1062</v>
      </c>
      <c r="R88" s="7"/>
    </row>
    <row r="89" spans="1:18" s="2" customFormat="1" ht="15" customHeight="1" x14ac:dyDescent="0.25">
      <c r="A89" s="102" t="s">
        <v>175</v>
      </c>
      <c r="B89" s="132">
        <v>66620</v>
      </c>
      <c r="C89" s="107" t="s">
        <v>110</v>
      </c>
      <c r="D89" s="119">
        <v>2437</v>
      </c>
      <c r="E89" s="119" t="s">
        <v>697</v>
      </c>
      <c r="F89" s="119" t="s">
        <v>877</v>
      </c>
      <c r="G89" s="119" t="s">
        <v>688</v>
      </c>
      <c r="H89" s="119" t="s">
        <v>636</v>
      </c>
      <c r="I89" s="102" t="s">
        <v>1089</v>
      </c>
      <c r="J89" s="122">
        <v>2.5</v>
      </c>
      <c r="K89" s="120">
        <v>5</v>
      </c>
      <c r="L89" s="121" t="s">
        <v>874</v>
      </c>
      <c r="M89" s="105" t="s">
        <v>1062</v>
      </c>
      <c r="N89" s="105" t="s">
        <v>1062</v>
      </c>
      <c r="O89" s="105" t="s">
        <v>1062</v>
      </c>
      <c r="P89" s="105" t="s">
        <v>1062</v>
      </c>
      <c r="Q89" s="105" t="s">
        <v>1062</v>
      </c>
      <c r="R89" s="7"/>
    </row>
    <row r="90" spans="1:18" s="2" customFormat="1" ht="15" customHeight="1" x14ac:dyDescent="0.25">
      <c r="A90" s="102" t="s">
        <v>177</v>
      </c>
      <c r="B90" s="132">
        <v>66632</v>
      </c>
      <c r="C90" s="107" t="s">
        <v>110</v>
      </c>
      <c r="D90" s="119">
        <v>2437</v>
      </c>
      <c r="E90" s="119" t="s">
        <v>698</v>
      </c>
      <c r="F90" s="119" t="s">
        <v>877</v>
      </c>
      <c r="G90" s="119" t="s">
        <v>688</v>
      </c>
      <c r="H90" s="119" t="s">
        <v>636</v>
      </c>
      <c r="I90" s="102" t="s">
        <v>1089</v>
      </c>
      <c r="J90" s="122">
        <v>3.5</v>
      </c>
      <c r="K90" s="120">
        <v>7</v>
      </c>
      <c r="L90" s="121" t="s">
        <v>874</v>
      </c>
      <c r="M90" s="105" t="s">
        <v>1062</v>
      </c>
      <c r="N90" s="105" t="s">
        <v>1062</v>
      </c>
      <c r="O90" s="105" t="s">
        <v>1062</v>
      </c>
      <c r="P90" s="105" t="s">
        <v>1062</v>
      </c>
      <c r="Q90" s="105" t="s">
        <v>1062</v>
      </c>
      <c r="R90" s="7"/>
    </row>
    <row r="91" spans="1:18" s="2" customFormat="1" ht="15" customHeight="1" x14ac:dyDescent="0.25">
      <c r="A91" s="102" t="s">
        <v>179</v>
      </c>
      <c r="B91" s="132">
        <v>66641</v>
      </c>
      <c r="C91" s="107" t="s">
        <v>110</v>
      </c>
      <c r="D91" s="119">
        <v>2437</v>
      </c>
      <c r="E91" s="119" t="s">
        <v>699</v>
      </c>
      <c r="F91" s="119" t="s">
        <v>877</v>
      </c>
      <c r="G91" s="119" t="s">
        <v>657</v>
      </c>
      <c r="H91" s="119" t="s">
        <v>636</v>
      </c>
      <c r="I91" s="102" t="s">
        <v>1090</v>
      </c>
      <c r="J91" s="120">
        <v>5</v>
      </c>
      <c r="K91" s="120">
        <v>11</v>
      </c>
      <c r="L91" s="119" t="s">
        <v>875</v>
      </c>
      <c r="M91" s="102" t="s">
        <v>1070</v>
      </c>
      <c r="N91" s="122">
        <v>6.2</v>
      </c>
      <c r="O91" s="120">
        <v>12</v>
      </c>
      <c r="P91" s="121" t="s">
        <v>873</v>
      </c>
      <c r="Q91" s="105" t="s">
        <v>1062</v>
      </c>
      <c r="R91" s="7"/>
    </row>
    <row r="92" spans="1:18" s="2" customFormat="1" ht="15" customHeight="1" x14ac:dyDescent="0.25">
      <c r="A92" s="102" t="s">
        <v>8</v>
      </c>
      <c r="B92" s="132">
        <v>66643</v>
      </c>
      <c r="C92" s="107" t="s">
        <v>110</v>
      </c>
      <c r="D92" s="119">
        <v>2437</v>
      </c>
      <c r="E92" s="119" t="s">
        <v>700</v>
      </c>
      <c r="F92" s="119" t="s">
        <v>877</v>
      </c>
      <c r="G92" s="119" t="s">
        <v>688</v>
      </c>
      <c r="H92" s="119" t="s">
        <v>636</v>
      </c>
      <c r="I92" s="102" t="s">
        <v>1089</v>
      </c>
      <c r="J92" s="120">
        <v>3</v>
      </c>
      <c r="K92" s="120">
        <v>6</v>
      </c>
      <c r="L92" s="121" t="s">
        <v>874</v>
      </c>
      <c r="M92" s="105" t="s">
        <v>1062</v>
      </c>
      <c r="N92" s="105" t="s">
        <v>1062</v>
      </c>
      <c r="O92" s="105" t="s">
        <v>1062</v>
      </c>
      <c r="P92" s="105" t="s">
        <v>1062</v>
      </c>
      <c r="Q92" s="105" t="s">
        <v>1062</v>
      </c>
      <c r="R92" s="7"/>
    </row>
    <row r="93" spans="1:18" s="2" customFormat="1" ht="15" customHeight="1" x14ac:dyDescent="0.25">
      <c r="A93" s="102" t="s">
        <v>182</v>
      </c>
      <c r="B93" s="132">
        <v>66646</v>
      </c>
      <c r="C93" s="107" t="s">
        <v>110</v>
      </c>
      <c r="D93" s="119">
        <v>2437</v>
      </c>
      <c r="E93" s="119" t="s">
        <v>701</v>
      </c>
      <c r="F93" s="119" t="s">
        <v>877</v>
      </c>
      <c r="G93" s="119" t="s">
        <v>688</v>
      </c>
      <c r="H93" s="119" t="s">
        <v>636</v>
      </c>
      <c r="I93" s="102" t="s">
        <v>1090</v>
      </c>
      <c r="J93" s="120">
        <v>1</v>
      </c>
      <c r="K93" s="120">
        <v>3</v>
      </c>
      <c r="L93" s="119" t="s">
        <v>875</v>
      </c>
      <c r="M93" s="102" t="s">
        <v>1070</v>
      </c>
      <c r="N93" s="122">
        <v>1.2</v>
      </c>
      <c r="O93" s="122">
        <v>2.4</v>
      </c>
      <c r="P93" s="121" t="s">
        <v>873</v>
      </c>
      <c r="Q93" s="105" t="s">
        <v>1062</v>
      </c>
      <c r="R93" s="7"/>
    </row>
    <row r="94" spans="1:18" s="2" customFormat="1" ht="15" customHeight="1" x14ac:dyDescent="0.25">
      <c r="A94" s="102" t="s">
        <v>184</v>
      </c>
      <c r="B94" s="132">
        <v>66649</v>
      </c>
      <c r="C94" s="107" t="s">
        <v>110</v>
      </c>
      <c r="D94" s="119">
        <v>2437</v>
      </c>
      <c r="E94" s="119" t="s">
        <v>702</v>
      </c>
      <c r="F94" s="119" t="s">
        <v>877</v>
      </c>
      <c r="G94" s="119" t="s">
        <v>688</v>
      </c>
      <c r="H94" s="119" t="s">
        <v>636</v>
      </c>
      <c r="I94" s="102" t="s">
        <v>1089</v>
      </c>
      <c r="J94" s="122">
        <v>2.5</v>
      </c>
      <c r="K94" s="120">
        <v>5</v>
      </c>
      <c r="L94" s="121" t="s">
        <v>874</v>
      </c>
      <c r="M94" s="105" t="s">
        <v>1062</v>
      </c>
      <c r="N94" s="105" t="s">
        <v>1062</v>
      </c>
      <c r="O94" s="105" t="s">
        <v>1062</v>
      </c>
      <c r="P94" s="105" t="s">
        <v>1062</v>
      </c>
      <c r="Q94" s="105" t="s">
        <v>1062</v>
      </c>
      <c r="R94" s="7"/>
    </row>
    <row r="95" spans="1:18" s="2" customFormat="1" ht="15" customHeight="1" x14ac:dyDescent="0.25">
      <c r="A95" s="102" t="s">
        <v>186</v>
      </c>
      <c r="B95" s="132">
        <v>66651</v>
      </c>
      <c r="C95" s="107" t="s">
        <v>110</v>
      </c>
      <c r="D95" s="119">
        <v>2437</v>
      </c>
      <c r="E95" s="119" t="s">
        <v>703</v>
      </c>
      <c r="F95" s="119" t="s">
        <v>877</v>
      </c>
      <c r="G95" s="119" t="s">
        <v>657</v>
      </c>
      <c r="H95" s="119" t="s">
        <v>636</v>
      </c>
      <c r="I95" s="102" t="s">
        <v>1090</v>
      </c>
      <c r="J95" s="120">
        <v>1</v>
      </c>
      <c r="K95" s="120">
        <v>3</v>
      </c>
      <c r="L95" s="119" t="s">
        <v>875</v>
      </c>
      <c r="M95" s="102" t="s">
        <v>1070</v>
      </c>
      <c r="N95" s="122">
        <v>1.8</v>
      </c>
      <c r="O95" s="122">
        <v>3.6</v>
      </c>
      <c r="P95" s="121" t="s">
        <v>873</v>
      </c>
      <c r="Q95" s="105" t="s">
        <v>1062</v>
      </c>
      <c r="R95" s="7"/>
    </row>
    <row r="96" spans="1:18" s="2" customFormat="1" ht="15" customHeight="1" x14ac:dyDescent="0.25">
      <c r="A96" s="102" t="s">
        <v>188</v>
      </c>
      <c r="B96" s="132">
        <v>66654</v>
      </c>
      <c r="C96" s="107" t="s">
        <v>110</v>
      </c>
      <c r="D96" s="119">
        <v>2437</v>
      </c>
      <c r="E96" s="119" t="s">
        <v>704</v>
      </c>
      <c r="F96" s="119" t="s">
        <v>877</v>
      </c>
      <c r="G96" s="119" t="s">
        <v>688</v>
      </c>
      <c r="H96" s="119" t="s">
        <v>636</v>
      </c>
      <c r="I96" s="102" t="s">
        <v>1090</v>
      </c>
      <c r="J96" s="120">
        <v>3</v>
      </c>
      <c r="K96" s="120">
        <v>6</v>
      </c>
      <c r="L96" s="119" t="s">
        <v>875</v>
      </c>
      <c r="M96" s="102" t="s">
        <v>1070</v>
      </c>
      <c r="N96" s="122">
        <v>3.5</v>
      </c>
      <c r="O96" s="120">
        <v>7</v>
      </c>
      <c r="P96" s="121" t="s">
        <v>873</v>
      </c>
      <c r="Q96" s="105" t="s">
        <v>1062</v>
      </c>
      <c r="R96" s="7"/>
    </row>
    <row r="97" spans="1:18" s="2" customFormat="1" ht="15" customHeight="1" x14ac:dyDescent="0.25">
      <c r="A97" s="102" t="s">
        <v>190</v>
      </c>
      <c r="B97" s="132">
        <v>66660</v>
      </c>
      <c r="C97" s="107" t="s">
        <v>110</v>
      </c>
      <c r="D97" s="119">
        <v>2437</v>
      </c>
      <c r="E97" s="119" t="s">
        <v>705</v>
      </c>
      <c r="F97" s="119" t="s">
        <v>877</v>
      </c>
      <c r="G97" s="119" t="s">
        <v>688</v>
      </c>
      <c r="H97" s="119" t="s">
        <v>636</v>
      </c>
      <c r="I97" s="102" t="s">
        <v>1090</v>
      </c>
      <c r="J97" s="120">
        <v>1</v>
      </c>
      <c r="K97" s="120">
        <v>2</v>
      </c>
      <c r="L97" s="119" t="s">
        <v>875</v>
      </c>
      <c r="M97" s="102" t="s">
        <v>1070</v>
      </c>
      <c r="N97" s="122">
        <v>1.4</v>
      </c>
      <c r="O97" s="122">
        <v>2.8</v>
      </c>
      <c r="P97" s="121" t="s">
        <v>873</v>
      </c>
      <c r="Q97" s="105" t="s">
        <v>1062</v>
      </c>
      <c r="R97" s="7"/>
    </row>
    <row r="98" spans="1:18" s="2" customFormat="1" ht="15" customHeight="1" x14ac:dyDescent="0.25">
      <c r="A98" s="102" t="s">
        <v>192</v>
      </c>
      <c r="B98" s="132">
        <v>67595</v>
      </c>
      <c r="C98" s="107" t="s">
        <v>110</v>
      </c>
      <c r="D98" s="119">
        <v>2437</v>
      </c>
      <c r="E98" s="119" t="s">
        <v>706</v>
      </c>
      <c r="F98" s="119" t="s">
        <v>877</v>
      </c>
      <c r="G98" s="119" t="s">
        <v>667</v>
      </c>
      <c r="H98" s="119" t="s">
        <v>636</v>
      </c>
      <c r="I98" s="102" t="s">
        <v>1090</v>
      </c>
      <c r="J98" s="120">
        <v>6</v>
      </c>
      <c r="K98" s="120">
        <v>13</v>
      </c>
      <c r="L98" s="119" t="s">
        <v>875</v>
      </c>
      <c r="M98" s="102" t="s">
        <v>1070</v>
      </c>
      <c r="N98" s="122">
        <v>5.7</v>
      </c>
      <c r="O98" s="120">
        <v>11</v>
      </c>
      <c r="P98" s="121" t="s">
        <v>873</v>
      </c>
      <c r="Q98" s="105" t="s">
        <v>1062</v>
      </c>
      <c r="R98" s="7"/>
    </row>
    <row r="99" spans="1:18" s="2" customFormat="1" ht="15" customHeight="1" x14ac:dyDescent="0.25">
      <c r="A99" s="102" t="s">
        <v>194</v>
      </c>
      <c r="B99" s="132">
        <v>67670</v>
      </c>
      <c r="C99" s="107" t="s">
        <v>110</v>
      </c>
      <c r="D99" s="119">
        <v>2437</v>
      </c>
      <c r="E99" s="119" t="s">
        <v>707</v>
      </c>
      <c r="F99" s="119" t="s">
        <v>877</v>
      </c>
      <c r="G99" s="119" t="s">
        <v>688</v>
      </c>
      <c r="H99" s="119" t="s">
        <v>636</v>
      </c>
      <c r="I99" s="102" t="s">
        <v>1089</v>
      </c>
      <c r="J99" s="122">
        <v>2.5</v>
      </c>
      <c r="K99" s="120">
        <v>5</v>
      </c>
      <c r="L99" s="121" t="s">
        <v>874</v>
      </c>
      <c r="M99" s="105" t="s">
        <v>1062</v>
      </c>
      <c r="N99" s="105" t="s">
        <v>1062</v>
      </c>
      <c r="O99" s="105" t="s">
        <v>1062</v>
      </c>
      <c r="P99" s="105" t="s">
        <v>1062</v>
      </c>
      <c r="Q99" s="105" t="s">
        <v>1062</v>
      </c>
      <c r="R99" s="7"/>
    </row>
    <row r="100" spans="1:18" s="2" customFormat="1" ht="15" customHeight="1" x14ac:dyDescent="0.25">
      <c r="A100" s="102" t="s">
        <v>196</v>
      </c>
      <c r="B100" s="132">
        <v>67685</v>
      </c>
      <c r="C100" s="107" t="s">
        <v>110</v>
      </c>
      <c r="D100" s="119">
        <v>2437</v>
      </c>
      <c r="E100" s="119" t="s">
        <v>708</v>
      </c>
      <c r="F100" s="119" t="s">
        <v>877</v>
      </c>
      <c r="G100" s="119" t="s">
        <v>657</v>
      </c>
      <c r="H100" s="119" t="s">
        <v>636</v>
      </c>
      <c r="I100" s="102" t="s">
        <v>1090</v>
      </c>
      <c r="J100" s="120">
        <v>2</v>
      </c>
      <c r="K100" s="120">
        <v>4</v>
      </c>
      <c r="L100" s="119" t="s">
        <v>875</v>
      </c>
      <c r="M100" s="102" t="s">
        <v>1070</v>
      </c>
      <c r="N100" s="122">
        <v>1.7</v>
      </c>
      <c r="O100" s="122">
        <v>3.4</v>
      </c>
      <c r="P100" s="121" t="s">
        <v>873</v>
      </c>
      <c r="Q100" s="105" t="s">
        <v>1062</v>
      </c>
      <c r="R100" s="7"/>
    </row>
    <row r="101" spans="1:18" s="2" customFormat="1" ht="15" customHeight="1" x14ac:dyDescent="0.25">
      <c r="A101" s="102" t="s">
        <v>198</v>
      </c>
      <c r="B101" s="132">
        <v>67702</v>
      </c>
      <c r="C101" s="107" t="s">
        <v>110</v>
      </c>
      <c r="D101" s="119">
        <v>2437</v>
      </c>
      <c r="E101" s="119" t="s">
        <v>709</v>
      </c>
      <c r="F101" s="119" t="s">
        <v>877</v>
      </c>
      <c r="G101" s="119" t="s">
        <v>657</v>
      </c>
      <c r="H101" s="119" t="s">
        <v>636</v>
      </c>
      <c r="I101" s="102" t="s">
        <v>1089</v>
      </c>
      <c r="J101" s="120">
        <v>2</v>
      </c>
      <c r="K101" s="120">
        <v>4</v>
      </c>
      <c r="L101" s="121" t="s">
        <v>874</v>
      </c>
      <c r="M101" s="105" t="s">
        <v>1062</v>
      </c>
      <c r="N101" s="105" t="s">
        <v>1062</v>
      </c>
      <c r="O101" s="105" t="s">
        <v>1062</v>
      </c>
      <c r="P101" s="105" t="s">
        <v>1062</v>
      </c>
      <c r="Q101" s="105" t="s">
        <v>1062</v>
      </c>
      <c r="R101" s="7"/>
    </row>
    <row r="102" spans="1:18" s="2" customFormat="1" ht="15" customHeight="1" x14ac:dyDescent="0.25">
      <c r="A102" s="102" t="s">
        <v>200</v>
      </c>
      <c r="B102" s="132">
        <v>67706</v>
      </c>
      <c r="C102" s="107" t="s">
        <v>110</v>
      </c>
      <c r="D102" s="119">
        <v>2437</v>
      </c>
      <c r="E102" s="119" t="s">
        <v>710</v>
      </c>
      <c r="F102" s="119" t="s">
        <v>877</v>
      </c>
      <c r="G102" s="119" t="s">
        <v>657</v>
      </c>
      <c r="H102" s="119" t="s">
        <v>636</v>
      </c>
      <c r="I102" s="102" t="s">
        <v>1090</v>
      </c>
      <c r="J102" s="120">
        <v>2</v>
      </c>
      <c r="K102" s="120">
        <v>4</v>
      </c>
      <c r="L102" s="119" t="s">
        <v>875</v>
      </c>
      <c r="M102" s="102" t="s">
        <v>1070</v>
      </c>
      <c r="N102" s="122">
        <v>1.2</v>
      </c>
      <c r="O102" s="122">
        <v>2.4</v>
      </c>
      <c r="P102" s="121" t="s">
        <v>873</v>
      </c>
      <c r="Q102" s="105" t="s">
        <v>1062</v>
      </c>
      <c r="R102" s="7"/>
    </row>
    <row r="103" spans="1:18" s="2" customFormat="1" ht="15" customHeight="1" x14ac:dyDescent="0.25">
      <c r="A103" s="102" t="s">
        <v>202</v>
      </c>
      <c r="B103" s="132">
        <v>68211</v>
      </c>
      <c r="C103" s="107" t="s">
        <v>110</v>
      </c>
      <c r="D103" s="119">
        <v>2437</v>
      </c>
      <c r="E103" s="119" t="s">
        <v>711</v>
      </c>
      <c r="F103" s="119" t="s">
        <v>694</v>
      </c>
      <c r="G103" s="119" t="s">
        <v>667</v>
      </c>
      <c r="H103" s="119" t="s">
        <v>636</v>
      </c>
      <c r="I103" s="102" t="s">
        <v>1089</v>
      </c>
      <c r="J103" s="122">
        <v>7.5</v>
      </c>
      <c r="K103" s="120">
        <v>15</v>
      </c>
      <c r="L103" s="121" t="s">
        <v>874</v>
      </c>
      <c r="M103" s="105" t="s">
        <v>1062</v>
      </c>
      <c r="N103" s="125" t="s">
        <v>1062</v>
      </c>
      <c r="O103" s="125" t="s">
        <v>1062</v>
      </c>
      <c r="P103" s="105" t="s">
        <v>1062</v>
      </c>
      <c r="Q103" s="105" t="s">
        <v>1062</v>
      </c>
      <c r="R103" s="7"/>
    </row>
    <row r="104" spans="1:18" s="2" customFormat="1" ht="15" customHeight="1" x14ac:dyDescent="0.25">
      <c r="A104" s="102" t="s">
        <v>204</v>
      </c>
      <c r="B104" s="132">
        <v>68216</v>
      </c>
      <c r="C104" s="107" t="s">
        <v>110</v>
      </c>
      <c r="D104" s="119">
        <v>2437</v>
      </c>
      <c r="E104" s="119" t="s">
        <v>712</v>
      </c>
      <c r="F104" s="119" t="s">
        <v>694</v>
      </c>
      <c r="G104" s="119" t="s">
        <v>667</v>
      </c>
      <c r="H104" s="119" t="s">
        <v>636</v>
      </c>
      <c r="I104" s="102" t="s">
        <v>1090</v>
      </c>
      <c r="J104" s="120">
        <v>2</v>
      </c>
      <c r="K104" s="120">
        <v>4</v>
      </c>
      <c r="L104" s="119" t="s">
        <v>875</v>
      </c>
      <c r="M104" s="102" t="s">
        <v>1070</v>
      </c>
      <c r="N104" s="120">
        <v>1</v>
      </c>
      <c r="O104" s="120">
        <v>2</v>
      </c>
      <c r="P104" s="121" t="s">
        <v>873</v>
      </c>
      <c r="Q104" s="105" t="s">
        <v>1062</v>
      </c>
      <c r="R104" s="7"/>
    </row>
    <row r="105" spans="1:18" s="2" customFormat="1" ht="15" customHeight="1" x14ac:dyDescent="0.25">
      <c r="A105" s="102" t="s">
        <v>655</v>
      </c>
      <c r="B105" s="132">
        <v>68226</v>
      </c>
      <c r="C105" s="107" t="s">
        <v>110</v>
      </c>
      <c r="D105" s="119">
        <v>2437</v>
      </c>
      <c r="E105" s="119" t="s">
        <v>713</v>
      </c>
      <c r="F105" s="119" t="s">
        <v>694</v>
      </c>
      <c r="G105" s="119" t="s">
        <v>657</v>
      </c>
      <c r="H105" s="119" t="s">
        <v>636</v>
      </c>
      <c r="I105" s="102" t="s">
        <v>1089</v>
      </c>
      <c r="J105" s="120">
        <v>72</v>
      </c>
      <c r="K105" s="120">
        <v>144</v>
      </c>
      <c r="L105" s="121" t="s">
        <v>874</v>
      </c>
      <c r="M105" s="105" t="s">
        <v>1062</v>
      </c>
      <c r="N105" s="105" t="s">
        <v>1062</v>
      </c>
      <c r="O105" s="105" t="s">
        <v>1062</v>
      </c>
      <c r="P105" s="105" t="s">
        <v>1062</v>
      </c>
      <c r="Q105" s="105" t="s">
        <v>1062</v>
      </c>
      <c r="R105" s="7"/>
    </row>
    <row r="106" spans="1:18" s="2" customFormat="1" ht="15" customHeight="1" x14ac:dyDescent="0.25">
      <c r="A106" s="102" t="s">
        <v>1100</v>
      </c>
      <c r="B106" s="132">
        <v>68231</v>
      </c>
      <c r="C106" s="107" t="s">
        <v>110</v>
      </c>
      <c r="D106" s="119">
        <v>2437</v>
      </c>
      <c r="E106" s="119" t="s">
        <v>714</v>
      </c>
      <c r="F106" s="119" t="s">
        <v>694</v>
      </c>
      <c r="G106" s="119" t="s">
        <v>657</v>
      </c>
      <c r="H106" s="119" t="s">
        <v>636</v>
      </c>
      <c r="I106" s="102" t="s">
        <v>1089</v>
      </c>
      <c r="J106" s="122">
        <v>2.5</v>
      </c>
      <c r="K106" s="120">
        <v>5</v>
      </c>
      <c r="L106" s="121" t="s">
        <v>874</v>
      </c>
      <c r="M106" s="105" t="s">
        <v>1062</v>
      </c>
      <c r="N106" s="105" t="s">
        <v>1062</v>
      </c>
      <c r="O106" s="105" t="s">
        <v>1062</v>
      </c>
      <c r="P106" s="105" t="s">
        <v>1062</v>
      </c>
      <c r="Q106" s="105" t="s">
        <v>1062</v>
      </c>
      <c r="R106" s="7"/>
    </row>
    <row r="107" spans="1:18" s="2" customFormat="1" ht="15" customHeight="1" x14ac:dyDescent="0.25">
      <c r="A107" s="102" t="s">
        <v>208</v>
      </c>
      <c r="B107" s="132">
        <v>68236</v>
      </c>
      <c r="C107" s="107" t="s">
        <v>110</v>
      </c>
      <c r="D107" s="119">
        <v>2437</v>
      </c>
      <c r="E107" s="119" t="s">
        <v>715</v>
      </c>
      <c r="F107" s="119" t="s">
        <v>694</v>
      </c>
      <c r="G107" s="119" t="s">
        <v>667</v>
      </c>
      <c r="H107" s="119" t="s">
        <v>636</v>
      </c>
      <c r="I107" s="102" t="s">
        <v>1089</v>
      </c>
      <c r="J107" s="120">
        <v>2</v>
      </c>
      <c r="K107" s="120">
        <v>4</v>
      </c>
      <c r="L107" s="121" t="s">
        <v>874</v>
      </c>
      <c r="M107" s="105" t="s">
        <v>1062</v>
      </c>
      <c r="N107" s="105" t="s">
        <v>1062</v>
      </c>
      <c r="O107" s="105" t="s">
        <v>1062</v>
      </c>
      <c r="P107" s="105" t="s">
        <v>1062</v>
      </c>
      <c r="Q107" s="105" t="s">
        <v>969</v>
      </c>
      <c r="R107" s="7"/>
    </row>
    <row r="108" spans="1:18" s="2" customFormat="1" ht="15" customHeight="1" x14ac:dyDescent="0.25">
      <c r="A108" s="102" t="s">
        <v>210</v>
      </c>
      <c r="B108" s="132">
        <v>68240</v>
      </c>
      <c r="C108" s="107" t="s">
        <v>110</v>
      </c>
      <c r="D108" s="119">
        <v>2437</v>
      </c>
      <c r="E108" s="119" t="s">
        <v>716</v>
      </c>
      <c r="F108" s="119" t="s">
        <v>694</v>
      </c>
      <c r="G108" s="119" t="s">
        <v>667</v>
      </c>
      <c r="H108" s="119" t="s">
        <v>636</v>
      </c>
      <c r="I108" s="102" t="s">
        <v>1090</v>
      </c>
      <c r="J108" s="120">
        <v>1</v>
      </c>
      <c r="K108" s="120">
        <v>3</v>
      </c>
      <c r="L108" s="119" t="s">
        <v>875</v>
      </c>
      <c r="M108" s="102" t="s">
        <v>1070</v>
      </c>
      <c r="N108" s="122">
        <v>1.2</v>
      </c>
      <c r="O108" s="122">
        <v>2.4</v>
      </c>
      <c r="P108" s="121" t="s">
        <v>873</v>
      </c>
      <c r="Q108" s="105" t="s">
        <v>1013</v>
      </c>
      <c r="R108" s="7"/>
    </row>
    <row r="109" spans="1:18" s="2" customFormat="1" ht="15" customHeight="1" x14ac:dyDescent="0.25">
      <c r="A109" s="102" t="s">
        <v>212</v>
      </c>
      <c r="B109" s="132">
        <v>68336</v>
      </c>
      <c r="C109" s="107" t="s">
        <v>110</v>
      </c>
      <c r="D109" s="119">
        <v>2437</v>
      </c>
      <c r="E109" s="119" t="s">
        <v>717</v>
      </c>
      <c r="F109" s="119" t="s">
        <v>694</v>
      </c>
      <c r="G109" s="119" t="s">
        <v>688</v>
      </c>
      <c r="H109" s="119" t="s">
        <v>636</v>
      </c>
      <c r="I109" s="102" t="s">
        <v>1089</v>
      </c>
      <c r="J109" s="120">
        <v>49</v>
      </c>
      <c r="K109" s="120">
        <v>98</v>
      </c>
      <c r="L109" s="121" t="s">
        <v>874</v>
      </c>
      <c r="M109" s="105" t="s">
        <v>1062</v>
      </c>
      <c r="N109" s="105" t="s">
        <v>1062</v>
      </c>
      <c r="O109" s="105" t="s">
        <v>1062</v>
      </c>
      <c r="P109" s="105" t="s">
        <v>1062</v>
      </c>
      <c r="Q109" s="105" t="s">
        <v>1013</v>
      </c>
      <c r="R109" s="7"/>
    </row>
    <row r="110" spans="1:18" s="2" customFormat="1" ht="15" customHeight="1" x14ac:dyDescent="0.25">
      <c r="A110" s="102" t="s">
        <v>214</v>
      </c>
      <c r="B110" s="132">
        <v>68426</v>
      </c>
      <c r="C110" s="107" t="s">
        <v>110</v>
      </c>
      <c r="D110" s="119">
        <v>2437</v>
      </c>
      <c r="E110" s="119" t="s">
        <v>718</v>
      </c>
      <c r="F110" s="119" t="s">
        <v>877</v>
      </c>
      <c r="G110" s="119" t="s">
        <v>667</v>
      </c>
      <c r="H110" s="119" t="s">
        <v>636</v>
      </c>
      <c r="I110" s="102" t="s">
        <v>1090</v>
      </c>
      <c r="J110" s="120">
        <v>5</v>
      </c>
      <c r="K110" s="120">
        <v>11</v>
      </c>
      <c r="L110" s="119" t="s">
        <v>875</v>
      </c>
      <c r="M110" s="102" t="s">
        <v>1070</v>
      </c>
      <c r="N110" s="122">
        <v>8.1</v>
      </c>
      <c r="O110" s="120">
        <v>16</v>
      </c>
      <c r="P110" s="121" t="s">
        <v>873</v>
      </c>
      <c r="Q110" s="105" t="s">
        <v>1062</v>
      </c>
      <c r="R110" s="7"/>
    </row>
    <row r="111" spans="1:18" s="2" customFormat="1" ht="15" customHeight="1" x14ac:dyDescent="0.25">
      <c r="A111" s="102" t="s">
        <v>216</v>
      </c>
      <c r="B111" s="132">
        <v>68437</v>
      </c>
      <c r="C111" s="107" t="s">
        <v>110</v>
      </c>
      <c r="D111" s="119">
        <v>2437</v>
      </c>
      <c r="E111" s="119" t="s">
        <v>719</v>
      </c>
      <c r="F111" s="119" t="s">
        <v>877</v>
      </c>
      <c r="G111" s="119" t="s">
        <v>688</v>
      </c>
      <c r="H111" s="119" t="s">
        <v>636</v>
      </c>
      <c r="I111" s="102" t="s">
        <v>1089</v>
      </c>
      <c r="J111" s="120">
        <v>3</v>
      </c>
      <c r="K111" s="120">
        <v>6</v>
      </c>
      <c r="L111" s="121" t="s">
        <v>874</v>
      </c>
      <c r="M111" s="105" t="s">
        <v>1062</v>
      </c>
      <c r="N111" s="105" t="s">
        <v>1062</v>
      </c>
      <c r="O111" s="105" t="s">
        <v>1062</v>
      </c>
      <c r="P111" s="105" t="s">
        <v>1062</v>
      </c>
      <c r="Q111" s="105" t="s">
        <v>1062</v>
      </c>
      <c r="R111" s="7"/>
    </row>
    <row r="112" spans="1:18" s="2" customFormat="1" ht="15" customHeight="1" x14ac:dyDescent="0.25">
      <c r="A112" s="102" t="s">
        <v>1101</v>
      </c>
      <c r="B112" s="132">
        <v>68498</v>
      </c>
      <c r="C112" s="107" t="s">
        <v>110</v>
      </c>
      <c r="D112" s="119">
        <v>2437</v>
      </c>
      <c r="E112" s="119" t="s">
        <v>720</v>
      </c>
      <c r="F112" s="119" t="s">
        <v>694</v>
      </c>
      <c r="G112" s="119" t="s">
        <v>688</v>
      </c>
      <c r="H112" s="119" t="s">
        <v>636</v>
      </c>
      <c r="I112" s="102" t="s">
        <v>1089</v>
      </c>
      <c r="J112" s="120">
        <v>11</v>
      </c>
      <c r="K112" s="120">
        <v>22</v>
      </c>
      <c r="L112" s="121" t="s">
        <v>874</v>
      </c>
      <c r="M112" s="105" t="s">
        <v>1062</v>
      </c>
      <c r="N112" s="105" t="s">
        <v>1062</v>
      </c>
      <c r="O112" s="105" t="s">
        <v>1062</v>
      </c>
      <c r="P112" s="105" t="s">
        <v>1062</v>
      </c>
      <c r="Q112" s="105" t="s">
        <v>969</v>
      </c>
      <c r="R112" s="7"/>
    </row>
    <row r="113" spans="1:18" s="2" customFormat="1" ht="15" customHeight="1" x14ac:dyDescent="0.25">
      <c r="A113" s="102" t="s">
        <v>552</v>
      </c>
      <c r="B113" s="132">
        <v>68500</v>
      </c>
      <c r="C113" s="107" t="s">
        <v>110</v>
      </c>
      <c r="D113" s="119">
        <v>2437</v>
      </c>
      <c r="E113" s="119" t="s">
        <v>721</v>
      </c>
      <c r="F113" s="119" t="s">
        <v>877</v>
      </c>
      <c r="G113" s="119" t="s">
        <v>657</v>
      </c>
      <c r="H113" s="119" t="s">
        <v>636</v>
      </c>
      <c r="I113" s="102" t="s">
        <v>1089</v>
      </c>
      <c r="J113" s="120">
        <v>31</v>
      </c>
      <c r="K113" s="120">
        <v>62</v>
      </c>
      <c r="L113" s="121" t="s">
        <v>874</v>
      </c>
      <c r="M113" s="105" t="s">
        <v>1062</v>
      </c>
      <c r="N113" s="105" t="s">
        <v>1062</v>
      </c>
      <c r="O113" s="105" t="s">
        <v>1062</v>
      </c>
      <c r="P113" s="105" t="s">
        <v>1062</v>
      </c>
      <c r="Q113" s="105" t="s">
        <v>1062</v>
      </c>
      <c r="R113" s="7"/>
    </row>
    <row r="114" spans="1:18" s="2" customFormat="1" ht="15" customHeight="1" x14ac:dyDescent="0.25">
      <c r="A114" s="102" t="s">
        <v>220</v>
      </c>
      <c r="B114" s="132">
        <v>68502</v>
      </c>
      <c r="C114" s="107" t="s">
        <v>110</v>
      </c>
      <c r="D114" s="119">
        <v>2437</v>
      </c>
      <c r="E114" s="119" t="s">
        <v>722</v>
      </c>
      <c r="F114" s="119" t="s">
        <v>694</v>
      </c>
      <c r="G114" s="119" t="s">
        <v>688</v>
      </c>
      <c r="H114" s="119" t="s">
        <v>636</v>
      </c>
      <c r="I114" s="102" t="s">
        <v>1089</v>
      </c>
      <c r="J114" s="122">
        <v>4.5</v>
      </c>
      <c r="K114" s="120">
        <v>9</v>
      </c>
      <c r="L114" s="121" t="s">
        <v>874</v>
      </c>
      <c r="M114" s="105" t="s">
        <v>1062</v>
      </c>
      <c r="N114" s="105" t="s">
        <v>1062</v>
      </c>
      <c r="O114" s="105" t="s">
        <v>1062</v>
      </c>
      <c r="P114" s="105" t="s">
        <v>1062</v>
      </c>
      <c r="Q114" s="105" t="s">
        <v>1062</v>
      </c>
      <c r="R114" s="7"/>
    </row>
    <row r="115" spans="1:18" s="2" customFormat="1" ht="15" customHeight="1" x14ac:dyDescent="0.25">
      <c r="A115" s="102" t="s">
        <v>1102</v>
      </c>
      <c r="B115" s="132">
        <v>68503</v>
      </c>
      <c r="C115" s="107" t="s">
        <v>110</v>
      </c>
      <c r="D115" s="119">
        <v>2437</v>
      </c>
      <c r="E115" s="119" t="s">
        <v>723</v>
      </c>
      <c r="F115" s="119" t="s">
        <v>694</v>
      </c>
      <c r="G115" s="119" t="s">
        <v>657</v>
      </c>
      <c r="H115" s="119" t="s">
        <v>636</v>
      </c>
      <c r="I115" s="102" t="s">
        <v>1089</v>
      </c>
      <c r="J115" s="120">
        <v>2</v>
      </c>
      <c r="K115" s="120">
        <v>4</v>
      </c>
      <c r="L115" s="121" t="s">
        <v>874</v>
      </c>
      <c r="M115" s="105" t="s">
        <v>1062</v>
      </c>
      <c r="N115" s="105" t="s">
        <v>1062</v>
      </c>
      <c r="O115" s="105" t="s">
        <v>1062</v>
      </c>
      <c r="P115" s="105" t="s">
        <v>1062</v>
      </c>
      <c r="Q115" s="105" t="s">
        <v>1062</v>
      </c>
      <c r="R115" s="7"/>
    </row>
    <row r="116" spans="1:18" s="2" customFormat="1" ht="15" customHeight="1" x14ac:dyDescent="0.25">
      <c r="A116" s="102" t="s">
        <v>223</v>
      </c>
      <c r="B116" s="132">
        <v>68505</v>
      </c>
      <c r="C116" s="107" t="s">
        <v>110</v>
      </c>
      <c r="D116" s="119">
        <v>2437</v>
      </c>
      <c r="E116" s="119" t="s">
        <v>724</v>
      </c>
      <c r="F116" s="119" t="s">
        <v>694</v>
      </c>
      <c r="G116" s="119" t="s">
        <v>667</v>
      </c>
      <c r="H116" s="119" t="s">
        <v>636</v>
      </c>
      <c r="I116" s="102" t="s">
        <v>1089</v>
      </c>
      <c r="J116" s="120">
        <v>10</v>
      </c>
      <c r="K116" s="120">
        <v>20</v>
      </c>
      <c r="L116" s="121" t="s">
        <v>874</v>
      </c>
      <c r="M116" s="105" t="s">
        <v>1062</v>
      </c>
      <c r="N116" s="105" t="s">
        <v>1062</v>
      </c>
      <c r="O116" s="105" t="s">
        <v>1062</v>
      </c>
      <c r="P116" s="105" t="s">
        <v>1062</v>
      </c>
      <c r="Q116" s="105" t="s">
        <v>1062</v>
      </c>
      <c r="R116" s="7"/>
    </row>
    <row r="117" spans="1:18" s="2" customFormat="1" ht="15" customHeight="1" x14ac:dyDescent="0.25">
      <c r="A117" s="102" t="s">
        <v>225</v>
      </c>
      <c r="B117" s="132">
        <v>68508</v>
      </c>
      <c r="C117" s="107" t="s">
        <v>110</v>
      </c>
      <c r="D117" s="119">
        <v>2437</v>
      </c>
      <c r="E117" s="119" t="s">
        <v>725</v>
      </c>
      <c r="F117" s="119" t="s">
        <v>694</v>
      </c>
      <c r="G117" s="119" t="s">
        <v>667</v>
      </c>
      <c r="H117" s="119" t="s">
        <v>636</v>
      </c>
      <c r="I117" s="102" t="s">
        <v>1089</v>
      </c>
      <c r="J117" s="120">
        <v>8</v>
      </c>
      <c r="K117" s="120">
        <v>16</v>
      </c>
      <c r="L117" s="121" t="s">
        <v>874</v>
      </c>
      <c r="M117" s="105" t="s">
        <v>1062</v>
      </c>
      <c r="N117" s="105" t="s">
        <v>1062</v>
      </c>
      <c r="O117" s="105" t="s">
        <v>1062</v>
      </c>
      <c r="P117" s="105" t="s">
        <v>1062</v>
      </c>
      <c r="Q117" s="105" t="s">
        <v>969</v>
      </c>
      <c r="R117" s="7"/>
    </row>
    <row r="118" spans="1:18" s="2" customFormat="1" ht="15" customHeight="1" x14ac:dyDescent="0.25">
      <c r="A118" s="102" t="s">
        <v>227</v>
      </c>
      <c r="B118" s="132">
        <v>68511</v>
      </c>
      <c r="C118" s="107" t="s">
        <v>110</v>
      </c>
      <c r="D118" s="119">
        <v>2437</v>
      </c>
      <c r="E118" s="119" t="s">
        <v>726</v>
      </c>
      <c r="F118" s="119" t="s">
        <v>694</v>
      </c>
      <c r="G118" s="119" t="s">
        <v>657</v>
      </c>
      <c r="H118" s="119" t="s">
        <v>636</v>
      </c>
      <c r="I118" s="102" t="s">
        <v>1089</v>
      </c>
      <c r="J118" s="120">
        <v>106</v>
      </c>
      <c r="K118" s="120">
        <v>213</v>
      </c>
      <c r="L118" s="121" t="s">
        <v>874</v>
      </c>
      <c r="M118" s="105" t="s">
        <v>1062</v>
      </c>
      <c r="N118" s="105" t="s">
        <v>1062</v>
      </c>
      <c r="O118" s="105" t="s">
        <v>1062</v>
      </c>
      <c r="P118" s="105" t="s">
        <v>1062</v>
      </c>
      <c r="Q118" s="105" t="s">
        <v>1062</v>
      </c>
      <c r="R118" s="7"/>
    </row>
    <row r="119" spans="1:18" s="2" customFormat="1" ht="15" customHeight="1" x14ac:dyDescent="0.25">
      <c r="A119" s="102" t="s">
        <v>229</v>
      </c>
      <c r="B119" s="132">
        <v>68514</v>
      </c>
      <c r="C119" s="107" t="s">
        <v>110</v>
      </c>
      <c r="D119" s="119">
        <v>2437</v>
      </c>
      <c r="E119" s="119" t="s">
        <v>1062</v>
      </c>
      <c r="F119" s="119" t="s">
        <v>694</v>
      </c>
      <c r="G119" s="119" t="s">
        <v>657</v>
      </c>
      <c r="H119" s="119" t="s">
        <v>636</v>
      </c>
      <c r="I119" s="102" t="s">
        <v>1090</v>
      </c>
      <c r="J119" s="120">
        <v>2</v>
      </c>
      <c r="K119" s="120">
        <v>4</v>
      </c>
      <c r="L119" s="119" t="s">
        <v>875</v>
      </c>
      <c r="M119" s="102" t="s">
        <v>1070</v>
      </c>
      <c r="N119" s="122">
        <v>1.6</v>
      </c>
      <c r="O119" s="122">
        <v>3.2</v>
      </c>
      <c r="P119" s="121" t="s">
        <v>873</v>
      </c>
      <c r="Q119" s="105" t="s">
        <v>1062</v>
      </c>
      <c r="R119" s="7"/>
    </row>
    <row r="120" spans="1:18" s="2" customFormat="1" ht="15" customHeight="1" x14ac:dyDescent="0.25">
      <c r="A120" s="102" t="s">
        <v>231</v>
      </c>
      <c r="B120" s="132">
        <v>68515</v>
      </c>
      <c r="C120" s="107" t="s">
        <v>110</v>
      </c>
      <c r="D120" s="119">
        <v>2437</v>
      </c>
      <c r="E120" s="119" t="s">
        <v>727</v>
      </c>
      <c r="F120" s="119" t="s">
        <v>694</v>
      </c>
      <c r="G120" s="119" t="s">
        <v>657</v>
      </c>
      <c r="H120" s="119" t="s">
        <v>636</v>
      </c>
      <c r="I120" s="102" t="s">
        <v>1089</v>
      </c>
      <c r="J120" s="122">
        <v>3.5</v>
      </c>
      <c r="K120" s="120">
        <v>7</v>
      </c>
      <c r="L120" s="121" t="s">
        <v>874</v>
      </c>
      <c r="M120" s="105" t="s">
        <v>1062</v>
      </c>
      <c r="N120" s="105" t="s">
        <v>1062</v>
      </c>
      <c r="O120" s="105" t="s">
        <v>1062</v>
      </c>
      <c r="P120" s="105" t="s">
        <v>1062</v>
      </c>
      <c r="Q120" s="105" t="s">
        <v>1062</v>
      </c>
      <c r="R120" s="7"/>
    </row>
    <row r="121" spans="1:18" s="2" customFormat="1" ht="15" customHeight="1" x14ac:dyDescent="0.25">
      <c r="A121" s="102" t="s">
        <v>233</v>
      </c>
      <c r="B121" s="132">
        <v>68517</v>
      </c>
      <c r="C121" s="107" t="s">
        <v>110</v>
      </c>
      <c r="D121" s="119">
        <v>2437</v>
      </c>
      <c r="E121" s="119" t="s">
        <v>728</v>
      </c>
      <c r="F121" s="119" t="s">
        <v>694</v>
      </c>
      <c r="G121" s="119" t="s">
        <v>657</v>
      </c>
      <c r="H121" s="119" t="s">
        <v>636</v>
      </c>
      <c r="I121" s="102" t="s">
        <v>1089</v>
      </c>
      <c r="J121" s="122">
        <v>1.5</v>
      </c>
      <c r="K121" s="120">
        <v>3</v>
      </c>
      <c r="L121" s="121" t="s">
        <v>874</v>
      </c>
      <c r="M121" s="105" t="s">
        <v>1062</v>
      </c>
      <c r="N121" s="105" t="s">
        <v>1062</v>
      </c>
      <c r="O121" s="105" t="s">
        <v>1062</v>
      </c>
      <c r="P121" s="105" t="s">
        <v>1062</v>
      </c>
      <c r="Q121" s="105" t="s">
        <v>1062</v>
      </c>
      <c r="R121" s="7"/>
    </row>
    <row r="122" spans="1:18" s="2" customFormat="1" ht="15" customHeight="1" x14ac:dyDescent="0.25">
      <c r="A122" s="102" t="s">
        <v>235</v>
      </c>
      <c r="B122" s="132">
        <v>68519</v>
      </c>
      <c r="C122" s="107" t="s">
        <v>110</v>
      </c>
      <c r="D122" s="119">
        <v>2437</v>
      </c>
      <c r="E122" s="119" t="s">
        <v>729</v>
      </c>
      <c r="F122" s="119" t="s">
        <v>877</v>
      </c>
      <c r="G122" s="119" t="s">
        <v>667</v>
      </c>
      <c r="H122" s="119" t="s">
        <v>636</v>
      </c>
      <c r="I122" s="102" t="s">
        <v>1089</v>
      </c>
      <c r="J122" s="120">
        <v>5</v>
      </c>
      <c r="K122" s="120">
        <v>10</v>
      </c>
      <c r="L122" s="121" t="s">
        <v>874</v>
      </c>
      <c r="M122" s="105" t="s">
        <v>1062</v>
      </c>
      <c r="N122" s="105" t="s">
        <v>1062</v>
      </c>
      <c r="O122" s="105" t="s">
        <v>1062</v>
      </c>
      <c r="P122" s="105" t="s">
        <v>1062</v>
      </c>
      <c r="Q122" s="105" t="s">
        <v>1062</v>
      </c>
      <c r="R122" s="7"/>
    </row>
    <row r="123" spans="1:18" s="2" customFormat="1" ht="15" customHeight="1" x14ac:dyDescent="0.25">
      <c r="A123" s="102" t="s">
        <v>237</v>
      </c>
      <c r="B123" s="132">
        <v>68520</v>
      </c>
      <c r="C123" s="107" t="s">
        <v>110</v>
      </c>
      <c r="D123" s="119">
        <v>2437</v>
      </c>
      <c r="E123" s="119" t="s">
        <v>730</v>
      </c>
      <c r="F123" s="119" t="s">
        <v>877</v>
      </c>
      <c r="G123" s="119" t="s">
        <v>657</v>
      </c>
      <c r="H123" s="119" t="s">
        <v>636</v>
      </c>
      <c r="I123" s="102" t="s">
        <v>1089</v>
      </c>
      <c r="J123" s="120">
        <v>5</v>
      </c>
      <c r="K123" s="120">
        <v>10</v>
      </c>
      <c r="L123" s="121" t="s">
        <v>874</v>
      </c>
      <c r="M123" s="105" t="s">
        <v>1062</v>
      </c>
      <c r="N123" s="105" t="s">
        <v>1062</v>
      </c>
      <c r="O123" s="105" t="s">
        <v>1062</v>
      </c>
      <c r="P123" s="105" t="s">
        <v>1062</v>
      </c>
      <c r="Q123" s="105" t="s">
        <v>1062</v>
      </c>
      <c r="R123" s="7"/>
    </row>
    <row r="124" spans="1:18" s="2" customFormat="1" ht="15" customHeight="1" x14ac:dyDescent="0.25">
      <c r="A124" s="102" t="s">
        <v>1103</v>
      </c>
      <c r="B124" s="132">
        <v>68521</v>
      </c>
      <c r="C124" s="107" t="s">
        <v>110</v>
      </c>
      <c r="D124" s="119">
        <v>2437</v>
      </c>
      <c r="E124" s="119" t="s">
        <v>731</v>
      </c>
      <c r="F124" s="119" t="s">
        <v>694</v>
      </c>
      <c r="G124" s="119" t="s">
        <v>657</v>
      </c>
      <c r="H124" s="119" t="s">
        <v>636</v>
      </c>
      <c r="I124" s="102" t="s">
        <v>1089</v>
      </c>
      <c r="J124" s="122">
        <v>2.5</v>
      </c>
      <c r="K124" s="120">
        <v>5</v>
      </c>
      <c r="L124" s="121" t="s">
        <v>874</v>
      </c>
      <c r="M124" s="105" t="s">
        <v>1062</v>
      </c>
      <c r="N124" s="105" t="s">
        <v>1062</v>
      </c>
      <c r="O124" s="105" t="s">
        <v>1062</v>
      </c>
      <c r="P124" s="105" t="s">
        <v>1062</v>
      </c>
      <c r="Q124" s="105" t="s">
        <v>1062</v>
      </c>
      <c r="R124" s="7"/>
    </row>
    <row r="125" spans="1:18" s="2" customFormat="1" ht="15" customHeight="1" x14ac:dyDescent="0.25">
      <c r="A125" s="102" t="s">
        <v>241</v>
      </c>
      <c r="B125" s="132">
        <v>68522</v>
      </c>
      <c r="C125" s="107" t="s">
        <v>110</v>
      </c>
      <c r="D125" s="119">
        <v>2437</v>
      </c>
      <c r="E125" s="119" t="s">
        <v>732</v>
      </c>
      <c r="F125" s="119" t="s">
        <v>694</v>
      </c>
      <c r="G125" s="119" t="s">
        <v>657</v>
      </c>
      <c r="H125" s="119" t="s">
        <v>636</v>
      </c>
      <c r="I125" s="102" t="s">
        <v>1089</v>
      </c>
      <c r="J125" s="120">
        <v>45</v>
      </c>
      <c r="K125" s="120">
        <v>90</v>
      </c>
      <c r="L125" s="121" t="s">
        <v>874</v>
      </c>
      <c r="M125" s="105" t="s">
        <v>1062</v>
      </c>
      <c r="N125" s="105" t="s">
        <v>1062</v>
      </c>
      <c r="O125" s="105" t="s">
        <v>1062</v>
      </c>
      <c r="P125" s="105" t="s">
        <v>1062</v>
      </c>
      <c r="Q125" s="105" t="s">
        <v>1013</v>
      </c>
      <c r="R125" s="7"/>
    </row>
    <row r="126" spans="1:18" s="2" customFormat="1" ht="15" customHeight="1" x14ac:dyDescent="0.25">
      <c r="A126" s="102" t="s">
        <v>243</v>
      </c>
      <c r="B126" s="132">
        <v>68523</v>
      </c>
      <c r="C126" s="107" t="s">
        <v>110</v>
      </c>
      <c r="D126" s="119">
        <v>2437</v>
      </c>
      <c r="E126" s="119" t="s">
        <v>733</v>
      </c>
      <c r="F126" s="119" t="s">
        <v>694</v>
      </c>
      <c r="G126" s="119" t="s">
        <v>657</v>
      </c>
      <c r="H126" s="119" t="s">
        <v>636</v>
      </c>
      <c r="I126" s="102" t="s">
        <v>1090</v>
      </c>
      <c r="J126" s="120">
        <v>50</v>
      </c>
      <c r="K126" s="120">
        <v>100</v>
      </c>
      <c r="L126" s="119" t="s">
        <v>875</v>
      </c>
      <c r="M126" s="102" t="s">
        <v>1070</v>
      </c>
      <c r="N126" s="120">
        <v>160</v>
      </c>
      <c r="O126" s="120">
        <v>320</v>
      </c>
      <c r="P126" s="121" t="s">
        <v>873</v>
      </c>
      <c r="Q126" s="105" t="s">
        <v>1013</v>
      </c>
      <c r="R126" s="7"/>
    </row>
    <row r="127" spans="1:18" s="2" customFormat="1" ht="15" customHeight="1" x14ac:dyDescent="0.25">
      <c r="A127" s="102" t="s">
        <v>245</v>
      </c>
      <c r="B127" s="132">
        <v>68524</v>
      </c>
      <c r="C127" s="107" t="s">
        <v>110</v>
      </c>
      <c r="D127" s="119">
        <v>2437</v>
      </c>
      <c r="E127" s="119" t="s">
        <v>1062</v>
      </c>
      <c r="F127" s="119" t="s">
        <v>694</v>
      </c>
      <c r="G127" s="119" t="s">
        <v>657</v>
      </c>
      <c r="H127" s="119" t="s">
        <v>636</v>
      </c>
      <c r="I127" s="102" t="s">
        <v>1089</v>
      </c>
      <c r="J127" s="120">
        <v>88</v>
      </c>
      <c r="K127" s="120">
        <v>176</v>
      </c>
      <c r="L127" s="121" t="s">
        <v>874</v>
      </c>
      <c r="M127" s="105" t="s">
        <v>1062</v>
      </c>
      <c r="N127" s="105" t="s">
        <v>1062</v>
      </c>
      <c r="O127" s="105" t="s">
        <v>1062</v>
      </c>
      <c r="P127" s="105" t="s">
        <v>1062</v>
      </c>
      <c r="Q127" s="105" t="s">
        <v>1062</v>
      </c>
      <c r="R127" s="7"/>
    </row>
    <row r="128" spans="1:18" s="2" customFormat="1" ht="15" customHeight="1" x14ac:dyDescent="0.25">
      <c r="A128" s="102" t="s">
        <v>1008</v>
      </c>
      <c r="B128" s="132">
        <v>68525</v>
      </c>
      <c r="C128" s="107" t="s">
        <v>110</v>
      </c>
      <c r="D128" s="119">
        <v>2437</v>
      </c>
      <c r="E128" s="119" t="s">
        <v>734</v>
      </c>
      <c r="F128" s="119" t="s">
        <v>694</v>
      </c>
      <c r="G128" s="119" t="s">
        <v>657</v>
      </c>
      <c r="H128" s="119" t="s">
        <v>636</v>
      </c>
      <c r="I128" s="102" t="s">
        <v>1089</v>
      </c>
      <c r="J128" s="122">
        <v>2.5</v>
      </c>
      <c r="K128" s="120">
        <v>5</v>
      </c>
      <c r="L128" s="121" t="s">
        <v>874</v>
      </c>
      <c r="M128" s="105" t="s">
        <v>1062</v>
      </c>
      <c r="N128" s="105" t="s">
        <v>1062</v>
      </c>
      <c r="O128" s="105" t="s">
        <v>1062</v>
      </c>
      <c r="P128" s="105" t="s">
        <v>1062</v>
      </c>
      <c r="Q128" s="105" t="s">
        <v>1062</v>
      </c>
      <c r="R128" s="7"/>
    </row>
    <row r="129" spans="1:18" s="2" customFormat="1" ht="15" customHeight="1" x14ac:dyDescent="0.25">
      <c r="A129" s="102" t="s">
        <v>248</v>
      </c>
      <c r="B129" s="132">
        <v>68526</v>
      </c>
      <c r="C129" s="107" t="s">
        <v>110</v>
      </c>
      <c r="D129" s="119">
        <v>2437</v>
      </c>
      <c r="E129" s="119" t="s">
        <v>735</v>
      </c>
      <c r="F129" s="119" t="s">
        <v>694</v>
      </c>
      <c r="G129" s="119" t="s">
        <v>657</v>
      </c>
      <c r="H129" s="119" t="s">
        <v>636</v>
      </c>
      <c r="I129" s="102" t="s">
        <v>1089</v>
      </c>
      <c r="J129" s="120">
        <v>42</v>
      </c>
      <c r="K129" s="120">
        <v>84</v>
      </c>
      <c r="L129" s="121" t="s">
        <v>874</v>
      </c>
      <c r="M129" s="105" t="s">
        <v>1062</v>
      </c>
      <c r="N129" s="105" t="s">
        <v>1062</v>
      </c>
      <c r="O129" s="105" t="s">
        <v>1062</v>
      </c>
      <c r="P129" s="105" t="s">
        <v>1062</v>
      </c>
      <c r="Q129" s="105" t="s">
        <v>1062</v>
      </c>
      <c r="R129" s="7"/>
    </row>
    <row r="130" spans="1:18" s="2" customFormat="1" ht="15" customHeight="1" x14ac:dyDescent="0.25">
      <c r="A130" s="102" t="s">
        <v>250</v>
      </c>
      <c r="B130" s="132">
        <v>68527</v>
      </c>
      <c r="C130" s="107" t="s">
        <v>110</v>
      </c>
      <c r="D130" s="119">
        <v>2437</v>
      </c>
      <c r="E130" s="119" t="s">
        <v>736</v>
      </c>
      <c r="F130" s="119" t="s">
        <v>694</v>
      </c>
      <c r="G130" s="119" t="s">
        <v>657</v>
      </c>
      <c r="H130" s="119" t="s">
        <v>636</v>
      </c>
      <c r="I130" s="102" t="s">
        <v>1089</v>
      </c>
      <c r="J130" s="120">
        <v>84</v>
      </c>
      <c r="K130" s="120">
        <v>169</v>
      </c>
      <c r="L130" s="121" t="s">
        <v>874</v>
      </c>
      <c r="M130" s="105" t="s">
        <v>1062</v>
      </c>
      <c r="N130" s="105" t="s">
        <v>1062</v>
      </c>
      <c r="O130" s="105" t="s">
        <v>1062</v>
      </c>
      <c r="P130" s="105" t="s">
        <v>1062</v>
      </c>
      <c r="Q130" s="105" t="s">
        <v>1013</v>
      </c>
      <c r="R130" s="7"/>
    </row>
    <row r="131" spans="1:18" s="2" customFormat="1" ht="15" customHeight="1" x14ac:dyDescent="0.25">
      <c r="A131" s="102" t="s">
        <v>252</v>
      </c>
      <c r="B131" s="132">
        <v>68528</v>
      </c>
      <c r="C131" s="107" t="s">
        <v>110</v>
      </c>
      <c r="D131" s="119">
        <v>2437</v>
      </c>
      <c r="E131" s="119" t="s">
        <v>737</v>
      </c>
      <c r="F131" s="119" t="s">
        <v>877</v>
      </c>
      <c r="G131" s="119" t="s">
        <v>667</v>
      </c>
      <c r="H131" s="119" t="s">
        <v>636</v>
      </c>
      <c r="I131" s="102" t="s">
        <v>1089</v>
      </c>
      <c r="J131" s="120">
        <v>4</v>
      </c>
      <c r="K131" s="120">
        <v>8</v>
      </c>
      <c r="L131" s="121" t="s">
        <v>874</v>
      </c>
      <c r="M131" s="105" t="s">
        <v>1062</v>
      </c>
      <c r="N131" s="105" t="s">
        <v>1062</v>
      </c>
      <c r="O131" s="105" t="s">
        <v>1062</v>
      </c>
      <c r="P131" s="105" t="s">
        <v>1062</v>
      </c>
      <c r="Q131" s="105" t="s">
        <v>1062</v>
      </c>
      <c r="R131" s="7"/>
    </row>
    <row r="132" spans="1:18" s="2" customFormat="1" ht="15" customHeight="1" x14ac:dyDescent="0.25">
      <c r="A132" s="102" t="s">
        <v>254</v>
      </c>
      <c r="B132" s="132">
        <v>68529</v>
      </c>
      <c r="C132" s="107" t="s">
        <v>110</v>
      </c>
      <c r="D132" s="119">
        <v>2437</v>
      </c>
      <c r="E132" s="119" t="s">
        <v>738</v>
      </c>
      <c r="F132" s="119" t="s">
        <v>694</v>
      </c>
      <c r="G132" s="119" t="s">
        <v>667</v>
      </c>
      <c r="H132" s="119" t="s">
        <v>636</v>
      </c>
      <c r="I132" s="102" t="s">
        <v>1089</v>
      </c>
      <c r="J132" s="120">
        <v>10</v>
      </c>
      <c r="K132" s="120">
        <v>20</v>
      </c>
      <c r="L132" s="121" t="s">
        <v>874</v>
      </c>
      <c r="M132" s="105" t="s">
        <v>1062</v>
      </c>
      <c r="N132" s="105" t="s">
        <v>1062</v>
      </c>
      <c r="O132" s="105" t="s">
        <v>1062</v>
      </c>
      <c r="P132" s="105" t="s">
        <v>1062</v>
      </c>
      <c r="Q132" s="105" t="s">
        <v>1062</v>
      </c>
      <c r="R132" s="7"/>
    </row>
    <row r="133" spans="1:18" s="2" customFormat="1" ht="15" customHeight="1" x14ac:dyDescent="0.25">
      <c r="A133" s="102" t="s">
        <v>256</v>
      </c>
      <c r="B133" s="132">
        <v>68530</v>
      </c>
      <c r="C133" s="107" t="s">
        <v>110</v>
      </c>
      <c r="D133" s="119">
        <v>2437</v>
      </c>
      <c r="E133" s="119" t="s">
        <v>739</v>
      </c>
      <c r="F133" s="119" t="s">
        <v>694</v>
      </c>
      <c r="G133" s="119" t="s">
        <v>667</v>
      </c>
      <c r="H133" s="119" t="s">
        <v>636</v>
      </c>
      <c r="I133" s="102" t="s">
        <v>1090</v>
      </c>
      <c r="J133" s="120">
        <v>1</v>
      </c>
      <c r="K133" s="120">
        <v>3</v>
      </c>
      <c r="L133" s="119" t="s">
        <v>875</v>
      </c>
      <c r="M133" s="102" t="s">
        <v>1070</v>
      </c>
      <c r="N133" s="122">
        <v>1.1000000000000001</v>
      </c>
      <c r="O133" s="122">
        <v>2.2000000000000002</v>
      </c>
      <c r="P133" s="121" t="s">
        <v>873</v>
      </c>
      <c r="Q133" s="105" t="s">
        <v>1062</v>
      </c>
      <c r="R133" s="7"/>
    </row>
    <row r="134" spans="1:18" s="2" customFormat="1" ht="15" customHeight="1" x14ac:dyDescent="0.25">
      <c r="A134" s="102" t="s">
        <v>258</v>
      </c>
      <c r="B134" s="132">
        <v>68533</v>
      </c>
      <c r="C134" s="107" t="s">
        <v>110</v>
      </c>
      <c r="D134" s="119">
        <v>2437</v>
      </c>
      <c r="E134" s="119" t="s">
        <v>740</v>
      </c>
      <c r="F134" s="119" t="s">
        <v>877</v>
      </c>
      <c r="G134" s="119" t="s">
        <v>657</v>
      </c>
      <c r="H134" s="119" t="s">
        <v>636</v>
      </c>
      <c r="I134" s="102" t="s">
        <v>1090</v>
      </c>
      <c r="J134" s="120">
        <v>1</v>
      </c>
      <c r="K134" s="120">
        <v>3</v>
      </c>
      <c r="L134" s="119" t="s">
        <v>875</v>
      </c>
      <c r="M134" s="102" t="s">
        <v>1070</v>
      </c>
      <c r="N134" s="122">
        <v>1.3</v>
      </c>
      <c r="O134" s="122">
        <v>2.6</v>
      </c>
      <c r="P134" s="121" t="s">
        <v>873</v>
      </c>
      <c r="Q134" s="105" t="s">
        <v>1062</v>
      </c>
      <c r="R134" s="7"/>
    </row>
    <row r="135" spans="1:18" s="2" customFormat="1" ht="15" customHeight="1" x14ac:dyDescent="0.25">
      <c r="A135" s="102" t="s">
        <v>260</v>
      </c>
      <c r="B135" s="132">
        <v>68536</v>
      </c>
      <c r="C135" s="107" t="s">
        <v>110</v>
      </c>
      <c r="D135" s="119">
        <v>2437</v>
      </c>
      <c r="E135" s="119" t="s">
        <v>741</v>
      </c>
      <c r="F135" s="119" t="s">
        <v>877</v>
      </c>
      <c r="G135" s="119" t="s">
        <v>657</v>
      </c>
      <c r="H135" s="119" t="s">
        <v>636</v>
      </c>
      <c r="I135" s="102" t="s">
        <v>1090</v>
      </c>
      <c r="J135" s="120">
        <v>14</v>
      </c>
      <c r="K135" s="120">
        <v>28</v>
      </c>
      <c r="L135" s="119" t="s">
        <v>875</v>
      </c>
      <c r="M135" s="102" t="s">
        <v>1070</v>
      </c>
      <c r="N135" s="120">
        <v>25</v>
      </c>
      <c r="O135" s="120">
        <v>50</v>
      </c>
      <c r="P135" s="121" t="s">
        <v>873</v>
      </c>
      <c r="Q135" s="105" t="s">
        <v>969</v>
      </c>
      <c r="R135" s="7"/>
    </row>
    <row r="136" spans="1:18" s="2" customFormat="1" ht="15" customHeight="1" x14ac:dyDescent="0.25">
      <c r="A136" s="102" t="s">
        <v>262</v>
      </c>
      <c r="B136" s="132">
        <v>68538</v>
      </c>
      <c r="C136" s="107" t="s">
        <v>110</v>
      </c>
      <c r="D136" s="119">
        <v>2437</v>
      </c>
      <c r="E136" s="119" t="s">
        <v>742</v>
      </c>
      <c r="F136" s="119" t="s">
        <v>877</v>
      </c>
      <c r="G136" s="119" t="s">
        <v>657</v>
      </c>
      <c r="H136" s="119" t="s">
        <v>636</v>
      </c>
      <c r="I136" s="102" t="s">
        <v>1090</v>
      </c>
      <c r="J136" s="120">
        <v>5</v>
      </c>
      <c r="K136" s="120">
        <v>10</v>
      </c>
      <c r="L136" s="119" t="s">
        <v>875</v>
      </c>
      <c r="M136" s="102" t="s">
        <v>1070</v>
      </c>
      <c r="N136" s="122">
        <v>4.5</v>
      </c>
      <c r="O136" s="120">
        <v>9</v>
      </c>
      <c r="P136" s="121" t="s">
        <v>873</v>
      </c>
      <c r="Q136" s="105" t="s">
        <v>1062</v>
      </c>
      <c r="R136" s="7"/>
    </row>
    <row r="137" spans="1:18" s="2" customFormat="1" ht="15" customHeight="1" x14ac:dyDescent="0.25">
      <c r="A137" s="102" t="s">
        <v>264</v>
      </c>
      <c r="B137" s="132">
        <v>68542</v>
      </c>
      <c r="C137" s="107" t="s">
        <v>110</v>
      </c>
      <c r="D137" s="119">
        <v>2437</v>
      </c>
      <c r="E137" s="119" t="s">
        <v>743</v>
      </c>
      <c r="F137" s="119" t="s">
        <v>877</v>
      </c>
      <c r="G137" s="119" t="s">
        <v>657</v>
      </c>
      <c r="H137" s="119" t="s">
        <v>636</v>
      </c>
      <c r="I137" s="102" t="s">
        <v>1090</v>
      </c>
      <c r="J137" s="120">
        <v>3</v>
      </c>
      <c r="K137" s="120">
        <v>6</v>
      </c>
      <c r="L137" s="119" t="s">
        <v>875</v>
      </c>
      <c r="M137" s="102" t="s">
        <v>1070</v>
      </c>
      <c r="N137" s="122">
        <v>2.8</v>
      </c>
      <c r="O137" s="122">
        <v>5.6</v>
      </c>
      <c r="P137" s="121" t="s">
        <v>873</v>
      </c>
      <c r="Q137" s="105" t="s">
        <v>1062</v>
      </c>
      <c r="R137" s="7"/>
    </row>
    <row r="138" spans="1:18" s="2" customFormat="1" ht="15" customHeight="1" x14ac:dyDescent="0.25">
      <c r="A138" s="102" t="s">
        <v>266</v>
      </c>
      <c r="B138" s="132">
        <v>68543</v>
      </c>
      <c r="C138" s="107" t="s">
        <v>110</v>
      </c>
      <c r="D138" s="119">
        <v>2437</v>
      </c>
      <c r="E138" s="119" t="s">
        <v>744</v>
      </c>
      <c r="F138" s="119" t="s">
        <v>877</v>
      </c>
      <c r="G138" s="119" t="s">
        <v>657</v>
      </c>
      <c r="H138" s="119" t="s">
        <v>636</v>
      </c>
      <c r="I138" s="102" t="s">
        <v>1089</v>
      </c>
      <c r="J138" s="120">
        <v>39</v>
      </c>
      <c r="K138" s="120">
        <v>79</v>
      </c>
      <c r="L138" s="121" t="s">
        <v>874</v>
      </c>
      <c r="M138" s="105" t="s">
        <v>1062</v>
      </c>
      <c r="N138" s="105" t="s">
        <v>1062</v>
      </c>
      <c r="O138" s="105" t="s">
        <v>1062</v>
      </c>
      <c r="P138" s="105" t="s">
        <v>1062</v>
      </c>
      <c r="Q138" s="105" t="s">
        <v>1062</v>
      </c>
      <c r="R138" s="7"/>
    </row>
    <row r="139" spans="1:18" s="2" customFormat="1" ht="15" customHeight="1" x14ac:dyDescent="0.25">
      <c r="A139" s="102" t="s">
        <v>268</v>
      </c>
      <c r="B139" s="132">
        <v>68545</v>
      </c>
      <c r="C139" s="107" t="s">
        <v>110</v>
      </c>
      <c r="D139" s="119">
        <v>2437</v>
      </c>
      <c r="E139" s="119" t="s">
        <v>745</v>
      </c>
      <c r="F139" s="119" t="s">
        <v>877</v>
      </c>
      <c r="G139" s="119" t="s">
        <v>657</v>
      </c>
      <c r="H139" s="119" t="s">
        <v>636</v>
      </c>
      <c r="I139" s="102" t="s">
        <v>1089</v>
      </c>
      <c r="J139" s="126">
        <v>2.5</v>
      </c>
      <c r="K139" s="120">
        <v>5</v>
      </c>
      <c r="L139" s="121" t="s">
        <v>874</v>
      </c>
      <c r="M139" s="105" t="s">
        <v>1062</v>
      </c>
      <c r="N139" s="105" t="s">
        <v>1062</v>
      </c>
      <c r="O139" s="105" t="s">
        <v>1062</v>
      </c>
      <c r="P139" s="105" t="s">
        <v>1062</v>
      </c>
      <c r="Q139" s="105" t="s">
        <v>969</v>
      </c>
      <c r="R139" s="7"/>
    </row>
    <row r="140" spans="1:18" s="2" customFormat="1" ht="15" customHeight="1" x14ac:dyDescent="0.25">
      <c r="A140" s="102" t="s">
        <v>1119</v>
      </c>
      <c r="B140" s="132">
        <v>68547</v>
      </c>
      <c r="C140" s="107" t="s">
        <v>110</v>
      </c>
      <c r="D140" s="119">
        <v>2437</v>
      </c>
      <c r="E140" s="119" t="s">
        <v>746</v>
      </c>
      <c r="F140" s="119" t="s">
        <v>694</v>
      </c>
      <c r="G140" s="119" t="s">
        <v>657</v>
      </c>
      <c r="H140" s="119" t="s">
        <v>636</v>
      </c>
      <c r="I140" s="102" t="s">
        <v>1089</v>
      </c>
      <c r="J140" s="120">
        <v>12</v>
      </c>
      <c r="K140" s="120">
        <v>24</v>
      </c>
      <c r="L140" s="121" t="s">
        <v>874</v>
      </c>
      <c r="M140" s="105" t="s">
        <v>1062</v>
      </c>
      <c r="N140" s="105" t="s">
        <v>1062</v>
      </c>
      <c r="O140" s="105" t="s">
        <v>1062</v>
      </c>
      <c r="P140" s="105" t="s">
        <v>1062</v>
      </c>
      <c r="Q140" s="105" t="s">
        <v>1062</v>
      </c>
      <c r="R140" s="7"/>
    </row>
    <row r="141" spans="1:18" s="2" customFormat="1" ht="15" customHeight="1" x14ac:dyDescent="0.25">
      <c r="A141" s="102" t="s">
        <v>271</v>
      </c>
      <c r="B141" s="132">
        <v>68548</v>
      </c>
      <c r="C141" s="107" t="s">
        <v>110</v>
      </c>
      <c r="D141" s="119">
        <v>2437</v>
      </c>
      <c r="E141" s="119" t="s">
        <v>747</v>
      </c>
      <c r="F141" s="119" t="s">
        <v>694</v>
      </c>
      <c r="G141" s="119" t="s">
        <v>688</v>
      </c>
      <c r="H141" s="119" t="s">
        <v>636</v>
      </c>
      <c r="I141" s="102" t="s">
        <v>1090</v>
      </c>
      <c r="J141" s="120">
        <v>1</v>
      </c>
      <c r="K141" s="120">
        <v>3</v>
      </c>
      <c r="L141" s="119" t="s">
        <v>875</v>
      </c>
      <c r="M141" s="102" t="s">
        <v>1070</v>
      </c>
      <c r="N141" s="120">
        <v>5</v>
      </c>
      <c r="O141" s="120">
        <v>10</v>
      </c>
      <c r="P141" s="121" t="s">
        <v>873</v>
      </c>
      <c r="Q141" s="105" t="s">
        <v>969</v>
      </c>
      <c r="R141" s="7"/>
    </row>
    <row r="142" spans="1:18" s="2" customFormat="1" ht="15" customHeight="1" x14ac:dyDescent="0.25">
      <c r="A142" s="102" t="s">
        <v>273</v>
      </c>
      <c r="B142" s="132">
        <v>68549</v>
      </c>
      <c r="C142" s="107" t="s">
        <v>110</v>
      </c>
      <c r="D142" s="119">
        <v>2437</v>
      </c>
      <c r="E142" s="119" t="s">
        <v>748</v>
      </c>
      <c r="F142" s="119" t="s">
        <v>694</v>
      </c>
      <c r="G142" s="119" t="s">
        <v>657</v>
      </c>
      <c r="H142" s="119" t="s">
        <v>636</v>
      </c>
      <c r="I142" s="102" t="s">
        <v>1090</v>
      </c>
      <c r="J142" s="120">
        <v>11</v>
      </c>
      <c r="K142" s="120">
        <v>22</v>
      </c>
      <c r="L142" s="119" t="s">
        <v>875</v>
      </c>
      <c r="M142" s="102" t="s">
        <v>1070</v>
      </c>
      <c r="N142" s="120">
        <v>25</v>
      </c>
      <c r="O142" s="120">
        <v>50</v>
      </c>
      <c r="P142" s="121" t="s">
        <v>873</v>
      </c>
      <c r="Q142" s="105" t="s">
        <v>1062</v>
      </c>
      <c r="R142" s="7"/>
    </row>
    <row r="143" spans="1:18" s="2" customFormat="1" ht="15" customHeight="1" x14ac:dyDescent="0.25">
      <c r="A143" s="102" t="s">
        <v>1120</v>
      </c>
      <c r="B143" s="132">
        <v>68550</v>
      </c>
      <c r="C143" s="107" t="s">
        <v>110</v>
      </c>
      <c r="D143" s="119">
        <v>2437</v>
      </c>
      <c r="E143" s="119" t="s">
        <v>749</v>
      </c>
      <c r="F143" s="119" t="s">
        <v>694</v>
      </c>
      <c r="G143" s="119" t="s">
        <v>657</v>
      </c>
      <c r="H143" s="119" t="s">
        <v>636</v>
      </c>
      <c r="I143" s="102" t="s">
        <v>1089</v>
      </c>
      <c r="J143" s="120">
        <v>10</v>
      </c>
      <c r="K143" s="120">
        <v>20</v>
      </c>
      <c r="L143" s="121" t="s">
        <v>874</v>
      </c>
      <c r="M143" s="105" t="s">
        <v>1062</v>
      </c>
      <c r="N143" s="105" t="s">
        <v>1062</v>
      </c>
      <c r="O143" s="105" t="s">
        <v>1062</v>
      </c>
      <c r="P143" s="105" t="s">
        <v>1062</v>
      </c>
      <c r="Q143" s="105" t="s">
        <v>1062</v>
      </c>
      <c r="R143" s="7"/>
    </row>
    <row r="144" spans="1:18" s="2" customFormat="1" ht="15" customHeight="1" x14ac:dyDescent="0.25">
      <c r="A144" s="102" t="s">
        <v>276</v>
      </c>
      <c r="B144" s="132">
        <v>68551</v>
      </c>
      <c r="C144" s="107" t="s">
        <v>110</v>
      </c>
      <c r="D144" s="119">
        <v>2437</v>
      </c>
      <c r="E144" s="119" t="s">
        <v>750</v>
      </c>
      <c r="F144" s="119" t="s">
        <v>694</v>
      </c>
      <c r="G144" s="119" t="s">
        <v>657</v>
      </c>
      <c r="H144" s="119" t="s">
        <v>636</v>
      </c>
      <c r="I144" s="102" t="s">
        <v>1089</v>
      </c>
      <c r="J144" s="120">
        <v>37</v>
      </c>
      <c r="K144" s="120">
        <v>75</v>
      </c>
      <c r="L144" s="121" t="s">
        <v>874</v>
      </c>
      <c r="M144" s="105" t="s">
        <v>1062</v>
      </c>
      <c r="N144" s="105" t="s">
        <v>1062</v>
      </c>
      <c r="O144" s="105" t="s">
        <v>1062</v>
      </c>
      <c r="P144" s="105" t="s">
        <v>1062</v>
      </c>
      <c r="Q144" s="105" t="s">
        <v>969</v>
      </c>
      <c r="R144" s="7"/>
    </row>
    <row r="145" spans="1:18" s="2" customFormat="1" ht="15" customHeight="1" x14ac:dyDescent="0.25">
      <c r="A145" s="102" t="s">
        <v>1104</v>
      </c>
      <c r="B145" s="132">
        <v>68552</v>
      </c>
      <c r="C145" s="107" t="s">
        <v>110</v>
      </c>
      <c r="D145" s="119">
        <v>2437</v>
      </c>
      <c r="E145" s="119" t="s">
        <v>751</v>
      </c>
      <c r="F145" s="119" t="s">
        <v>694</v>
      </c>
      <c r="G145" s="119" t="s">
        <v>657</v>
      </c>
      <c r="H145" s="119" t="s">
        <v>636</v>
      </c>
      <c r="I145" s="102" t="s">
        <v>1089</v>
      </c>
      <c r="J145" s="122">
        <v>5.5</v>
      </c>
      <c r="K145" s="120">
        <v>11</v>
      </c>
      <c r="L145" s="121" t="s">
        <v>874</v>
      </c>
      <c r="M145" s="105" t="s">
        <v>1062</v>
      </c>
      <c r="N145" s="105" t="s">
        <v>1062</v>
      </c>
      <c r="O145" s="105" t="s">
        <v>1062</v>
      </c>
      <c r="P145" s="105" t="s">
        <v>1062</v>
      </c>
      <c r="Q145" s="105" t="s">
        <v>1062</v>
      </c>
      <c r="R145" s="7"/>
    </row>
    <row r="146" spans="1:18" s="2" customFormat="1" ht="15" customHeight="1" x14ac:dyDescent="0.25">
      <c r="A146" s="102" t="s">
        <v>1105</v>
      </c>
      <c r="B146" s="132">
        <v>68553</v>
      </c>
      <c r="C146" s="107" t="s">
        <v>110</v>
      </c>
      <c r="D146" s="119">
        <v>2437</v>
      </c>
      <c r="E146" s="119" t="s">
        <v>752</v>
      </c>
      <c r="F146" s="119" t="s">
        <v>694</v>
      </c>
      <c r="G146" s="119" t="s">
        <v>667</v>
      </c>
      <c r="H146" s="119" t="s">
        <v>636</v>
      </c>
      <c r="I146" s="102" t="s">
        <v>1089</v>
      </c>
      <c r="J146" s="120">
        <v>43</v>
      </c>
      <c r="K146" s="120">
        <v>86</v>
      </c>
      <c r="L146" s="121" t="s">
        <v>874</v>
      </c>
      <c r="M146" s="105" t="s">
        <v>1062</v>
      </c>
      <c r="N146" s="105" t="s">
        <v>1062</v>
      </c>
      <c r="O146" s="105" t="s">
        <v>1062</v>
      </c>
      <c r="P146" s="105" t="s">
        <v>1062</v>
      </c>
      <c r="Q146" s="105" t="s">
        <v>1062</v>
      </c>
      <c r="R146" s="7"/>
    </row>
    <row r="147" spans="1:18" s="2" customFormat="1" ht="15" customHeight="1" x14ac:dyDescent="0.25">
      <c r="A147" s="102" t="s">
        <v>280</v>
      </c>
      <c r="B147" s="132">
        <v>68560</v>
      </c>
      <c r="C147" s="107" t="s">
        <v>110</v>
      </c>
      <c r="D147" s="119">
        <v>2437</v>
      </c>
      <c r="E147" s="119" t="s">
        <v>753</v>
      </c>
      <c r="F147" s="119" t="s">
        <v>694</v>
      </c>
      <c r="G147" s="119" t="s">
        <v>657</v>
      </c>
      <c r="H147" s="119" t="s">
        <v>636</v>
      </c>
      <c r="I147" s="102" t="s">
        <v>1090</v>
      </c>
      <c r="J147" s="120">
        <v>250</v>
      </c>
      <c r="K147" s="120">
        <v>500</v>
      </c>
      <c r="L147" s="119" t="s">
        <v>875</v>
      </c>
      <c r="M147" s="102" t="s">
        <v>1070</v>
      </c>
      <c r="N147" s="120">
        <v>1350</v>
      </c>
      <c r="O147" s="120">
        <v>2700</v>
      </c>
      <c r="P147" s="121" t="s">
        <v>873</v>
      </c>
      <c r="Q147" s="105" t="s">
        <v>969</v>
      </c>
      <c r="R147" s="7"/>
    </row>
    <row r="148" spans="1:18" s="2" customFormat="1" ht="15" customHeight="1" x14ac:dyDescent="0.25">
      <c r="A148" s="102" t="s">
        <v>282</v>
      </c>
      <c r="B148" s="132">
        <v>68561</v>
      </c>
      <c r="C148" s="107" t="s">
        <v>110</v>
      </c>
      <c r="D148" s="119">
        <v>2437</v>
      </c>
      <c r="E148" s="119" t="s">
        <v>1062</v>
      </c>
      <c r="F148" s="119" t="s">
        <v>694</v>
      </c>
      <c r="G148" s="119" t="s">
        <v>667</v>
      </c>
      <c r="H148" s="119" t="s">
        <v>636</v>
      </c>
      <c r="I148" s="102" t="s">
        <v>1090</v>
      </c>
      <c r="J148" s="120">
        <v>2</v>
      </c>
      <c r="K148" s="120">
        <v>4</v>
      </c>
      <c r="L148" s="119" t="s">
        <v>875</v>
      </c>
      <c r="M148" s="102" t="s">
        <v>1070</v>
      </c>
      <c r="N148" s="122">
        <v>1.9</v>
      </c>
      <c r="O148" s="122">
        <v>3.8</v>
      </c>
      <c r="P148" s="121" t="s">
        <v>873</v>
      </c>
      <c r="Q148" s="105" t="s">
        <v>1062</v>
      </c>
      <c r="R148" s="7"/>
    </row>
    <row r="149" spans="1:18" s="2" customFormat="1" ht="15" customHeight="1" x14ac:dyDescent="0.25">
      <c r="A149" s="102" t="s">
        <v>284</v>
      </c>
      <c r="B149" s="132">
        <v>68562</v>
      </c>
      <c r="C149" s="107" t="s">
        <v>110</v>
      </c>
      <c r="D149" s="119">
        <v>2437</v>
      </c>
      <c r="E149" s="119" t="s">
        <v>754</v>
      </c>
      <c r="F149" s="119" t="s">
        <v>694</v>
      </c>
      <c r="G149" s="119" t="s">
        <v>657</v>
      </c>
      <c r="H149" s="119" t="s">
        <v>636</v>
      </c>
      <c r="I149" s="102" t="s">
        <v>1089</v>
      </c>
      <c r="J149" s="120">
        <v>1</v>
      </c>
      <c r="K149" s="120">
        <v>2</v>
      </c>
      <c r="L149" s="121" t="s">
        <v>874</v>
      </c>
      <c r="M149" s="105" t="s">
        <v>1062</v>
      </c>
      <c r="N149" s="105" t="s">
        <v>1062</v>
      </c>
      <c r="O149" s="105" t="s">
        <v>1062</v>
      </c>
      <c r="P149" s="105" t="s">
        <v>1062</v>
      </c>
      <c r="Q149" s="105" t="s">
        <v>1062</v>
      </c>
      <c r="R149" s="7"/>
    </row>
    <row r="150" spans="1:18" s="2" customFormat="1" ht="15" customHeight="1" x14ac:dyDescent="0.25">
      <c r="A150" s="102" t="s">
        <v>286</v>
      </c>
      <c r="B150" s="132">
        <v>68563</v>
      </c>
      <c r="C150" s="107" t="s">
        <v>110</v>
      </c>
      <c r="D150" s="119">
        <v>2437</v>
      </c>
      <c r="E150" s="119" t="s">
        <v>1062</v>
      </c>
      <c r="F150" s="119" t="s">
        <v>694</v>
      </c>
      <c r="G150" s="119" t="s">
        <v>667</v>
      </c>
      <c r="H150" s="119" t="s">
        <v>636</v>
      </c>
      <c r="I150" s="102" t="s">
        <v>1090</v>
      </c>
      <c r="J150" s="120">
        <v>2</v>
      </c>
      <c r="K150" s="120">
        <v>4</v>
      </c>
      <c r="L150" s="119" t="s">
        <v>875</v>
      </c>
      <c r="M150" s="102" t="s">
        <v>1070</v>
      </c>
      <c r="N150" s="120">
        <v>5</v>
      </c>
      <c r="O150" s="120">
        <v>10</v>
      </c>
      <c r="P150" s="121" t="s">
        <v>873</v>
      </c>
      <c r="Q150" s="105" t="s">
        <v>1062</v>
      </c>
      <c r="R150" s="7"/>
    </row>
    <row r="151" spans="1:18" s="2" customFormat="1" ht="15" customHeight="1" x14ac:dyDescent="0.25">
      <c r="A151" s="102" t="s">
        <v>288</v>
      </c>
      <c r="B151" s="132">
        <v>68564</v>
      </c>
      <c r="C151" s="107" t="s">
        <v>110</v>
      </c>
      <c r="D151" s="119">
        <v>2437</v>
      </c>
      <c r="E151" s="119" t="s">
        <v>755</v>
      </c>
      <c r="F151" s="119" t="s">
        <v>694</v>
      </c>
      <c r="G151" s="119" t="s">
        <v>657</v>
      </c>
      <c r="H151" s="119" t="s">
        <v>636</v>
      </c>
      <c r="I151" s="102" t="s">
        <v>1090</v>
      </c>
      <c r="J151" s="120">
        <v>1</v>
      </c>
      <c r="K151" s="120">
        <v>3</v>
      </c>
      <c r="L151" s="119" t="s">
        <v>875</v>
      </c>
      <c r="M151" s="102" t="s">
        <v>1070</v>
      </c>
      <c r="N151" s="122">
        <v>1.4</v>
      </c>
      <c r="O151" s="122">
        <v>2.8</v>
      </c>
      <c r="P151" s="121" t="s">
        <v>873</v>
      </c>
      <c r="Q151" s="105" t="s">
        <v>1062</v>
      </c>
      <c r="R151" s="7"/>
    </row>
    <row r="152" spans="1:18" s="2" customFormat="1" ht="15" customHeight="1" x14ac:dyDescent="0.25">
      <c r="A152" s="102" t="s">
        <v>290</v>
      </c>
      <c r="B152" s="132">
        <v>68566</v>
      </c>
      <c r="C152" s="107" t="s">
        <v>110</v>
      </c>
      <c r="D152" s="119">
        <v>2437</v>
      </c>
      <c r="E152" s="119" t="s">
        <v>756</v>
      </c>
      <c r="F152" s="119" t="s">
        <v>694</v>
      </c>
      <c r="G152" s="119" t="s">
        <v>657</v>
      </c>
      <c r="H152" s="119" t="s">
        <v>636</v>
      </c>
      <c r="I152" s="102" t="s">
        <v>1089</v>
      </c>
      <c r="J152" s="126">
        <v>1.5</v>
      </c>
      <c r="K152" s="120">
        <v>3</v>
      </c>
      <c r="L152" s="121" t="s">
        <v>874</v>
      </c>
      <c r="M152" s="105" t="s">
        <v>1062</v>
      </c>
      <c r="N152" s="105" t="s">
        <v>1062</v>
      </c>
      <c r="O152" s="105" t="s">
        <v>1062</v>
      </c>
      <c r="P152" s="105" t="s">
        <v>1062</v>
      </c>
      <c r="Q152" s="105" t="s">
        <v>1062</v>
      </c>
      <c r="R152" s="7"/>
    </row>
    <row r="153" spans="1:18" s="2" customFormat="1" ht="15" customHeight="1" x14ac:dyDescent="0.25">
      <c r="A153" s="102" t="s">
        <v>292</v>
      </c>
      <c r="B153" s="132">
        <v>68567</v>
      </c>
      <c r="C153" s="107" t="s">
        <v>110</v>
      </c>
      <c r="D153" s="119">
        <v>2437</v>
      </c>
      <c r="E153" s="119" t="s">
        <v>757</v>
      </c>
      <c r="F153" s="119" t="s">
        <v>694</v>
      </c>
      <c r="G153" s="119" t="s">
        <v>657</v>
      </c>
      <c r="H153" s="119" t="s">
        <v>636</v>
      </c>
      <c r="I153" s="102" t="s">
        <v>1089</v>
      </c>
      <c r="J153" s="120">
        <v>2</v>
      </c>
      <c r="K153" s="120">
        <v>4</v>
      </c>
      <c r="L153" s="121" t="s">
        <v>874</v>
      </c>
      <c r="M153" s="105" t="s">
        <v>1062</v>
      </c>
      <c r="N153" s="105" t="s">
        <v>1062</v>
      </c>
      <c r="O153" s="105" t="s">
        <v>1062</v>
      </c>
      <c r="P153" s="105" t="s">
        <v>1062</v>
      </c>
      <c r="Q153" s="105" t="s">
        <v>1062</v>
      </c>
      <c r="R153" s="7"/>
    </row>
    <row r="154" spans="1:18" s="2" customFormat="1" ht="15" customHeight="1" x14ac:dyDescent="0.25">
      <c r="A154" s="102" t="s">
        <v>294</v>
      </c>
      <c r="B154" s="132">
        <v>68568</v>
      </c>
      <c r="C154" s="107" t="s">
        <v>110</v>
      </c>
      <c r="D154" s="119">
        <v>2437</v>
      </c>
      <c r="E154" s="119" t="s">
        <v>758</v>
      </c>
      <c r="F154" s="119" t="s">
        <v>694</v>
      </c>
      <c r="G154" s="119" t="s">
        <v>657</v>
      </c>
      <c r="H154" s="119" t="s">
        <v>636</v>
      </c>
      <c r="I154" s="102" t="s">
        <v>1089</v>
      </c>
      <c r="J154" s="122">
        <v>4.5</v>
      </c>
      <c r="K154" s="120">
        <v>9</v>
      </c>
      <c r="L154" s="121" t="s">
        <v>874</v>
      </c>
      <c r="M154" s="105" t="s">
        <v>1062</v>
      </c>
      <c r="N154" s="105" t="s">
        <v>1062</v>
      </c>
      <c r="O154" s="105" t="s">
        <v>1062</v>
      </c>
      <c r="P154" s="105" t="s">
        <v>1062</v>
      </c>
      <c r="Q154" s="105" t="s">
        <v>1062</v>
      </c>
      <c r="R154" s="7"/>
    </row>
    <row r="155" spans="1:18" s="2" customFormat="1" ht="15" customHeight="1" x14ac:dyDescent="0.25">
      <c r="A155" s="102" t="s">
        <v>296</v>
      </c>
      <c r="B155" s="132">
        <v>68569</v>
      </c>
      <c r="C155" s="107" t="s">
        <v>110</v>
      </c>
      <c r="D155" s="119">
        <v>2437</v>
      </c>
      <c r="E155" s="119" t="s">
        <v>759</v>
      </c>
      <c r="F155" s="119" t="s">
        <v>694</v>
      </c>
      <c r="G155" s="119" t="s">
        <v>657</v>
      </c>
      <c r="H155" s="119" t="s">
        <v>636</v>
      </c>
      <c r="I155" s="102" t="s">
        <v>1089</v>
      </c>
      <c r="J155" s="120">
        <v>100</v>
      </c>
      <c r="K155" s="120">
        <v>200</v>
      </c>
      <c r="L155" s="121" t="s">
        <v>874</v>
      </c>
      <c r="M155" s="105" t="s">
        <v>1062</v>
      </c>
      <c r="N155" s="105" t="s">
        <v>1062</v>
      </c>
      <c r="O155" s="105" t="s">
        <v>1062</v>
      </c>
      <c r="P155" s="105" t="s">
        <v>1062</v>
      </c>
      <c r="Q155" s="105" t="s">
        <v>1013</v>
      </c>
      <c r="R155" s="7"/>
    </row>
    <row r="156" spans="1:18" s="2" customFormat="1" ht="15" customHeight="1" x14ac:dyDescent="0.25">
      <c r="A156" s="102" t="s">
        <v>298</v>
      </c>
      <c r="B156" s="132">
        <v>68570</v>
      </c>
      <c r="C156" s="107" t="s">
        <v>110</v>
      </c>
      <c r="D156" s="119">
        <v>2437</v>
      </c>
      <c r="E156" s="119" t="s">
        <v>1062</v>
      </c>
      <c r="F156" s="119" t="s">
        <v>694</v>
      </c>
      <c r="G156" s="119" t="s">
        <v>667</v>
      </c>
      <c r="H156" s="119" t="s">
        <v>636</v>
      </c>
      <c r="I156" s="102" t="s">
        <v>1090</v>
      </c>
      <c r="J156" s="120">
        <v>4</v>
      </c>
      <c r="K156" s="120">
        <v>9</v>
      </c>
      <c r="L156" s="119" t="s">
        <v>875</v>
      </c>
      <c r="M156" s="102" t="s">
        <v>1070</v>
      </c>
      <c r="N156" s="120">
        <v>5</v>
      </c>
      <c r="O156" s="120">
        <v>10</v>
      </c>
      <c r="P156" s="121" t="s">
        <v>873</v>
      </c>
      <c r="Q156" s="105" t="s">
        <v>1062</v>
      </c>
      <c r="R156" s="7"/>
    </row>
    <row r="157" spans="1:18" s="2" customFormat="1" ht="15" customHeight="1" x14ac:dyDescent="0.25">
      <c r="A157" s="102" t="s">
        <v>300</v>
      </c>
      <c r="B157" s="132">
        <v>68571</v>
      </c>
      <c r="C157" s="107" t="s">
        <v>110</v>
      </c>
      <c r="D157" s="119">
        <v>2437</v>
      </c>
      <c r="E157" s="119" t="s">
        <v>760</v>
      </c>
      <c r="F157" s="119" t="s">
        <v>877</v>
      </c>
      <c r="G157" s="119" t="s">
        <v>657</v>
      </c>
      <c r="H157" s="119" t="s">
        <v>636</v>
      </c>
      <c r="I157" s="102" t="s">
        <v>1090</v>
      </c>
      <c r="J157" s="120">
        <v>250</v>
      </c>
      <c r="K157" s="120">
        <v>500</v>
      </c>
      <c r="L157" s="119" t="s">
        <v>875</v>
      </c>
      <c r="M157" s="102" t="s">
        <v>1070</v>
      </c>
      <c r="N157" s="120">
        <v>1200</v>
      </c>
      <c r="O157" s="120">
        <v>2400</v>
      </c>
      <c r="P157" s="121" t="s">
        <v>873</v>
      </c>
      <c r="Q157" s="105" t="s">
        <v>969</v>
      </c>
      <c r="R157" s="7"/>
    </row>
    <row r="158" spans="1:18" s="2" customFormat="1" ht="15" customHeight="1" x14ac:dyDescent="0.25">
      <c r="A158" s="102" t="s">
        <v>302</v>
      </c>
      <c r="B158" s="132">
        <v>68572</v>
      </c>
      <c r="C158" s="107" t="s">
        <v>110</v>
      </c>
      <c r="D158" s="119">
        <v>2437</v>
      </c>
      <c r="E158" s="119" t="s">
        <v>761</v>
      </c>
      <c r="F158" s="119" t="s">
        <v>694</v>
      </c>
      <c r="G158" s="119" t="s">
        <v>667</v>
      </c>
      <c r="H158" s="119" t="s">
        <v>636</v>
      </c>
      <c r="I158" s="102" t="s">
        <v>1089</v>
      </c>
      <c r="J158" s="120">
        <v>26</v>
      </c>
      <c r="K158" s="120">
        <v>52</v>
      </c>
      <c r="L158" s="121" t="s">
        <v>874</v>
      </c>
      <c r="M158" s="105" t="s">
        <v>1062</v>
      </c>
      <c r="N158" s="105" t="s">
        <v>1062</v>
      </c>
      <c r="O158" s="105" t="s">
        <v>1062</v>
      </c>
      <c r="P158" s="105" t="s">
        <v>1062</v>
      </c>
      <c r="Q158" s="105" t="s">
        <v>1062</v>
      </c>
      <c r="R158" s="7"/>
    </row>
    <row r="159" spans="1:18" s="2" customFormat="1" ht="15" customHeight="1" x14ac:dyDescent="0.25">
      <c r="A159" s="102" t="s">
        <v>304</v>
      </c>
      <c r="B159" s="132">
        <v>68573</v>
      </c>
      <c r="C159" s="107" t="s">
        <v>110</v>
      </c>
      <c r="D159" s="119">
        <v>2437</v>
      </c>
      <c r="E159" s="119" t="s">
        <v>762</v>
      </c>
      <c r="F159" s="119" t="s">
        <v>877</v>
      </c>
      <c r="G159" s="119" t="s">
        <v>667</v>
      </c>
      <c r="H159" s="119" t="s">
        <v>636</v>
      </c>
      <c r="I159" s="102" t="s">
        <v>1089</v>
      </c>
      <c r="J159" s="120">
        <v>2</v>
      </c>
      <c r="K159" s="120">
        <v>4</v>
      </c>
      <c r="L159" s="121" t="s">
        <v>874</v>
      </c>
      <c r="M159" s="105" t="s">
        <v>1062</v>
      </c>
      <c r="N159" s="105" t="s">
        <v>1062</v>
      </c>
      <c r="O159" s="105" t="s">
        <v>1062</v>
      </c>
      <c r="P159" s="105" t="s">
        <v>1062</v>
      </c>
      <c r="Q159" s="105" t="s">
        <v>1062</v>
      </c>
      <c r="R159" s="7"/>
    </row>
    <row r="160" spans="1:18" s="2" customFormat="1" ht="15" customHeight="1" x14ac:dyDescent="0.25">
      <c r="A160" s="102" t="s">
        <v>306</v>
      </c>
      <c r="B160" s="132">
        <v>68574</v>
      </c>
      <c r="C160" s="107" t="s">
        <v>110</v>
      </c>
      <c r="D160" s="119">
        <v>2437</v>
      </c>
      <c r="E160" s="119" t="s">
        <v>1062</v>
      </c>
      <c r="F160" s="119" t="s">
        <v>694</v>
      </c>
      <c r="G160" s="119" t="s">
        <v>657</v>
      </c>
      <c r="H160" s="119" t="s">
        <v>636</v>
      </c>
      <c r="I160" s="102" t="s">
        <v>1089</v>
      </c>
      <c r="J160" s="120">
        <v>5</v>
      </c>
      <c r="K160" s="120">
        <v>10</v>
      </c>
      <c r="L160" s="121" t="s">
        <v>874</v>
      </c>
      <c r="M160" s="105" t="s">
        <v>1062</v>
      </c>
      <c r="N160" s="105" t="s">
        <v>1062</v>
      </c>
      <c r="O160" s="105" t="s">
        <v>1062</v>
      </c>
      <c r="P160" s="105" t="s">
        <v>1062</v>
      </c>
      <c r="Q160" s="105" t="s">
        <v>1062</v>
      </c>
      <c r="R160" s="7"/>
    </row>
    <row r="161" spans="1:18" s="2" customFormat="1" ht="15" customHeight="1" x14ac:dyDescent="0.25">
      <c r="A161" s="102" t="s">
        <v>308</v>
      </c>
      <c r="B161" s="132">
        <v>68575</v>
      </c>
      <c r="C161" s="107" t="s">
        <v>110</v>
      </c>
      <c r="D161" s="119">
        <v>2437</v>
      </c>
      <c r="E161" s="119" t="s">
        <v>1062</v>
      </c>
      <c r="F161" s="119" t="s">
        <v>694</v>
      </c>
      <c r="G161" s="119" t="s">
        <v>657</v>
      </c>
      <c r="H161" s="119" t="s">
        <v>636</v>
      </c>
      <c r="I161" s="102" t="s">
        <v>1090</v>
      </c>
      <c r="J161" s="120">
        <v>3</v>
      </c>
      <c r="K161" s="120">
        <v>6</v>
      </c>
      <c r="L161" s="119" t="s">
        <v>875</v>
      </c>
      <c r="M161" s="102" t="s">
        <v>1070</v>
      </c>
      <c r="N161" s="122">
        <v>2.8</v>
      </c>
      <c r="O161" s="122">
        <v>5.6</v>
      </c>
      <c r="P161" s="121" t="s">
        <v>873</v>
      </c>
      <c r="Q161" s="105" t="s">
        <v>1062</v>
      </c>
      <c r="R161" s="7"/>
    </row>
    <row r="162" spans="1:18" s="2" customFormat="1" ht="15" customHeight="1" x14ac:dyDescent="0.25">
      <c r="A162" s="102" t="s">
        <v>310</v>
      </c>
      <c r="B162" s="132">
        <v>68576</v>
      </c>
      <c r="C162" s="107" t="s">
        <v>110</v>
      </c>
      <c r="D162" s="119">
        <v>2437</v>
      </c>
      <c r="E162" s="119" t="s">
        <v>763</v>
      </c>
      <c r="F162" s="119" t="s">
        <v>877</v>
      </c>
      <c r="G162" s="119" t="s">
        <v>667</v>
      </c>
      <c r="H162" s="119" t="s">
        <v>636</v>
      </c>
      <c r="I162" s="102" t="s">
        <v>1089</v>
      </c>
      <c r="J162" s="120">
        <v>3</v>
      </c>
      <c r="K162" s="120">
        <v>6</v>
      </c>
      <c r="L162" s="121" t="s">
        <v>874</v>
      </c>
      <c r="M162" s="105" t="s">
        <v>1062</v>
      </c>
      <c r="N162" s="105" t="s">
        <v>1062</v>
      </c>
      <c r="O162" s="105" t="s">
        <v>1062</v>
      </c>
      <c r="P162" s="105" t="s">
        <v>1062</v>
      </c>
      <c r="Q162" s="105" t="s">
        <v>1062</v>
      </c>
      <c r="R162" s="7"/>
    </row>
    <row r="163" spans="1:18" s="2" customFormat="1" ht="15" customHeight="1" x14ac:dyDescent="0.25">
      <c r="A163" s="102" t="s">
        <v>312</v>
      </c>
      <c r="B163" s="132">
        <v>68577</v>
      </c>
      <c r="C163" s="107" t="s">
        <v>110</v>
      </c>
      <c r="D163" s="119">
        <v>2437</v>
      </c>
      <c r="E163" s="119" t="s">
        <v>764</v>
      </c>
      <c r="F163" s="119" t="s">
        <v>877</v>
      </c>
      <c r="G163" s="119" t="s">
        <v>657</v>
      </c>
      <c r="H163" s="119" t="s">
        <v>636</v>
      </c>
      <c r="I163" s="102" t="s">
        <v>1090</v>
      </c>
      <c r="J163" s="120">
        <v>44</v>
      </c>
      <c r="K163" s="120">
        <v>88</v>
      </c>
      <c r="L163" s="119" t="s">
        <v>875</v>
      </c>
      <c r="M163" s="102" t="s">
        <v>1070</v>
      </c>
      <c r="N163" s="120">
        <v>36</v>
      </c>
      <c r="O163" s="120">
        <v>72</v>
      </c>
      <c r="P163" s="121" t="s">
        <v>873</v>
      </c>
      <c r="Q163" s="105" t="s">
        <v>1013</v>
      </c>
      <c r="R163" s="7"/>
    </row>
    <row r="164" spans="1:18" s="2" customFormat="1" ht="15" customHeight="1" x14ac:dyDescent="0.25">
      <c r="A164" s="102" t="s">
        <v>314</v>
      </c>
      <c r="B164" s="132">
        <v>68578</v>
      </c>
      <c r="C164" s="107" t="s">
        <v>110</v>
      </c>
      <c r="D164" s="119">
        <v>2437</v>
      </c>
      <c r="E164" s="119" t="s">
        <v>765</v>
      </c>
      <c r="F164" s="119" t="s">
        <v>694</v>
      </c>
      <c r="G164" s="119" t="s">
        <v>657</v>
      </c>
      <c r="H164" s="119" t="s">
        <v>636</v>
      </c>
      <c r="I164" s="102" t="s">
        <v>1089</v>
      </c>
      <c r="J164" s="120">
        <v>31</v>
      </c>
      <c r="K164" s="120">
        <v>62</v>
      </c>
      <c r="L164" s="121" t="s">
        <v>874</v>
      </c>
      <c r="M164" s="105" t="s">
        <v>1062</v>
      </c>
      <c r="N164" s="105" t="s">
        <v>1062</v>
      </c>
      <c r="O164" s="105" t="s">
        <v>1062</v>
      </c>
      <c r="P164" s="105" t="s">
        <v>1062</v>
      </c>
      <c r="Q164" s="105" t="s">
        <v>1062</v>
      </c>
      <c r="R164" s="7"/>
    </row>
    <row r="165" spans="1:18" s="2" customFormat="1" ht="15" customHeight="1" x14ac:dyDescent="0.25">
      <c r="A165" s="102" t="s">
        <v>316</v>
      </c>
      <c r="B165" s="132">
        <v>68580</v>
      </c>
      <c r="C165" s="107" t="s">
        <v>110</v>
      </c>
      <c r="D165" s="119">
        <v>2437</v>
      </c>
      <c r="E165" s="119" t="s">
        <v>766</v>
      </c>
      <c r="F165" s="119" t="s">
        <v>877</v>
      </c>
      <c r="G165" s="119" t="s">
        <v>657</v>
      </c>
      <c r="H165" s="119" t="s">
        <v>636</v>
      </c>
      <c r="I165" s="102" t="s">
        <v>1089</v>
      </c>
      <c r="J165" s="122">
        <v>1.5</v>
      </c>
      <c r="K165" s="120">
        <v>3</v>
      </c>
      <c r="L165" s="121" t="s">
        <v>874</v>
      </c>
      <c r="M165" s="105" t="s">
        <v>1062</v>
      </c>
      <c r="N165" s="105" t="s">
        <v>1062</v>
      </c>
      <c r="O165" s="105" t="s">
        <v>1062</v>
      </c>
      <c r="P165" s="105" t="s">
        <v>1062</v>
      </c>
      <c r="Q165" s="105" t="s">
        <v>1062</v>
      </c>
      <c r="R165" s="7"/>
    </row>
    <row r="166" spans="1:18" s="2" customFormat="1" ht="15" customHeight="1" x14ac:dyDescent="0.25">
      <c r="A166" s="102" t="s">
        <v>318</v>
      </c>
      <c r="B166" s="132">
        <v>68581</v>
      </c>
      <c r="C166" s="107" t="s">
        <v>110</v>
      </c>
      <c r="D166" s="119">
        <v>2437</v>
      </c>
      <c r="E166" s="119" t="s">
        <v>1062</v>
      </c>
      <c r="F166" s="119" t="s">
        <v>694</v>
      </c>
      <c r="G166" s="119" t="s">
        <v>657</v>
      </c>
      <c r="H166" s="119" t="s">
        <v>636</v>
      </c>
      <c r="I166" s="102" t="s">
        <v>1089</v>
      </c>
      <c r="J166" s="120">
        <v>42</v>
      </c>
      <c r="K166" s="120">
        <v>85</v>
      </c>
      <c r="L166" s="121" t="s">
        <v>874</v>
      </c>
      <c r="M166" s="105" t="s">
        <v>1062</v>
      </c>
      <c r="N166" s="105" t="s">
        <v>1062</v>
      </c>
      <c r="O166" s="105" t="s">
        <v>1062</v>
      </c>
      <c r="P166" s="105" t="s">
        <v>1062</v>
      </c>
      <c r="Q166" s="105" t="s">
        <v>1062</v>
      </c>
      <c r="R166" s="7"/>
    </row>
    <row r="167" spans="1:18" s="2" customFormat="1" ht="15" customHeight="1" x14ac:dyDescent="0.25">
      <c r="A167" s="102" t="s">
        <v>320</v>
      </c>
      <c r="B167" s="132">
        <v>68582</v>
      </c>
      <c r="C167" s="107" t="s">
        <v>110</v>
      </c>
      <c r="D167" s="119">
        <v>2437</v>
      </c>
      <c r="E167" s="119" t="s">
        <v>767</v>
      </c>
      <c r="F167" s="119" t="s">
        <v>694</v>
      </c>
      <c r="G167" s="119" t="s">
        <v>657</v>
      </c>
      <c r="H167" s="119" t="s">
        <v>636</v>
      </c>
      <c r="I167" s="102" t="s">
        <v>1089</v>
      </c>
      <c r="J167" s="120">
        <v>39</v>
      </c>
      <c r="K167" s="120">
        <v>79</v>
      </c>
      <c r="L167" s="121" t="s">
        <v>874</v>
      </c>
      <c r="M167" s="105" t="s">
        <v>1062</v>
      </c>
      <c r="N167" s="105" t="s">
        <v>1062</v>
      </c>
      <c r="O167" s="105" t="s">
        <v>1062</v>
      </c>
      <c r="P167" s="105" t="s">
        <v>1062</v>
      </c>
      <c r="Q167" s="105" t="s">
        <v>1062</v>
      </c>
      <c r="R167" s="7"/>
    </row>
    <row r="168" spans="1:18" s="2" customFormat="1" ht="15" customHeight="1" x14ac:dyDescent="0.25">
      <c r="A168" s="102" t="s">
        <v>322</v>
      </c>
      <c r="B168" s="132">
        <v>68583</v>
      </c>
      <c r="C168" s="107" t="s">
        <v>110</v>
      </c>
      <c r="D168" s="119">
        <v>2437</v>
      </c>
      <c r="E168" s="119" t="s">
        <v>1062</v>
      </c>
      <c r="F168" s="119" t="s">
        <v>694</v>
      </c>
      <c r="G168" s="119" t="s">
        <v>657</v>
      </c>
      <c r="H168" s="119" t="s">
        <v>636</v>
      </c>
      <c r="I168" s="102" t="s">
        <v>1089</v>
      </c>
      <c r="J168" s="120">
        <v>94</v>
      </c>
      <c r="K168" s="120">
        <v>189</v>
      </c>
      <c r="L168" s="121" t="s">
        <v>874</v>
      </c>
      <c r="M168" s="105" t="s">
        <v>1062</v>
      </c>
      <c r="N168" s="105" t="s">
        <v>1062</v>
      </c>
      <c r="O168" s="105" t="s">
        <v>1062</v>
      </c>
      <c r="P168" s="105" t="s">
        <v>1062</v>
      </c>
      <c r="Q168" s="105" t="s">
        <v>1062</v>
      </c>
      <c r="R168" s="7"/>
    </row>
    <row r="169" spans="1:18" s="2" customFormat="1" ht="15" customHeight="1" x14ac:dyDescent="0.25">
      <c r="A169" s="102" t="s">
        <v>324</v>
      </c>
      <c r="B169" s="132">
        <v>68586</v>
      </c>
      <c r="C169" s="107" t="s">
        <v>110</v>
      </c>
      <c r="D169" s="119">
        <v>2437</v>
      </c>
      <c r="E169" s="119" t="s">
        <v>768</v>
      </c>
      <c r="F169" s="119" t="s">
        <v>694</v>
      </c>
      <c r="G169" s="119" t="s">
        <v>667</v>
      </c>
      <c r="H169" s="119" t="s">
        <v>636</v>
      </c>
      <c r="I169" s="102" t="s">
        <v>1089</v>
      </c>
      <c r="J169" s="120">
        <v>1</v>
      </c>
      <c r="K169" s="120">
        <v>2</v>
      </c>
      <c r="L169" s="121" t="s">
        <v>874</v>
      </c>
      <c r="M169" s="105" t="s">
        <v>1062</v>
      </c>
      <c r="N169" s="105" t="s">
        <v>1062</v>
      </c>
      <c r="O169" s="105" t="s">
        <v>1062</v>
      </c>
      <c r="P169" s="105" t="s">
        <v>1062</v>
      </c>
      <c r="Q169" s="105" t="s">
        <v>1062</v>
      </c>
      <c r="R169" s="7"/>
    </row>
    <row r="170" spans="1:18" s="2" customFormat="1" ht="15" customHeight="1" x14ac:dyDescent="0.25">
      <c r="A170" s="102" t="s">
        <v>326</v>
      </c>
      <c r="B170" s="132">
        <v>68587</v>
      </c>
      <c r="C170" s="107" t="s">
        <v>110</v>
      </c>
      <c r="D170" s="119">
        <v>2437</v>
      </c>
      <c r="E170" s="119" t="s">
        <v>769</v>
      </c>
      <c r="F170" s="119" t="s">
        <v>694</v>
      </c>
      <c r="G170" s="119" t="s">
        <v>667</v>
      </c>
      <c r="H170" s="119" t="s">
        <v>636</v>
      </c>
      <c r="I170" s="102" t="s">
        <v>1090</v>
      </c>
      <c r="J170" s="120">
        <v>3</v>
      </c>
      <c r="K170" s="120">
        <v>7</v>
      </c>
      <c r="L170" s="119" t="s">
        <v>875</v>
      </c>
      <c r="M170" s="102" t="s">
        <v>1070</v>
      </c>
      <c r="N170" s="120">
        <v>3</v>
      </c>
      <c r="O170" s="120">
        <v>6</v>
      </c>
      <c r="P170" s="121" t="s">
        <v>873</v>
      </c>
      <c r="Q170" s="105" t="s">
        <v>1062</v>
      </c>
      <c r="R170" s="7"/>
    </row>
    <row r="171" spans="1:18" s="2" customFormat="1" ht="15" customHeight="1" x14ac:dyDescent="0.25">
      <c r="A171" s="102" t="s">
        <v>328</v>
      </c>
      <c r="B171" s="132">
        <v>68588</v>
      </c>
      <c r="C171" s="107" t="s">
        <v>110</v>
      </c>
      <c r="D171" s="119">
        <v>2437</v>
      </c>
      <c r="E171" s="119" t="s">
        <v>770</v>
      </c>
      <c r="F171" s="119" t="s">
        <v>694</v>
      </c>
      <c r="G171" s="119" t="s">
        <v>667</v>
      </c>
      <c r="H171" s="119" t="s">
        <v>636</v>
      </c>
      <c r="I171" s="102" t="s">
        <v>1090</v>
      </c>
      <c r="J171" s="120">
        <v>3</v>
      </c>
      <c r="K171" s="120">
        <v>7</v>
      </c>
      <c r="L171" s="119" t="s">
        <v>875</v>
      </c>
      <c r="M171" s="102" t="s">
        <v>1070</v>
      </c>
      <c r="N171" s="120">
        <v>3</v>
      </c>
      <c r="O171" s="120">
        <v>6</v>
      </c>
      <c r="P171" s="121" t="s">
        <v>873</v>
      </c>
      <c r="Q171" s="105" t="s">
        <v>1062</v>
      </c>
      <c r="R171" s="7"/>
    </row>
    <row r="172" spans="1:18" s="2" customFormat="1" ht="15" customHeight="1" x14ac:dyDescent="0.25">
      <c r="A172" s="102" t="s">
        <v>330</v>
      </c>
      <c r="B172" s="132">
        <v>68589</v>
      </c>
      <c r="C172" s="107" t="s">
        <v>110</v>
      </c>
      <c r="D172" s="119">
        <v>2437</v>
      </c>
      <c r="E172" s="119" t="s">
        <v>771</v>
      </c>
      <c r="F172" s="119" t="s">
        <v>694</v>
      </c>
      <c r="G172" s="119" t="s">
        <v>667</v>
      </c>
      <c r="H172" s="119" t="s">
        <v>636</v>
      </c>
      <c r="I172" s="102" t="s">
        <v>1089</v>
      </c>
      <c r="J172" s="122">
        <v>4.5</v>
      </c>
      <c r="K172" s="120">
        <v>9</v>
      </c>
      <c r="L172" s="121" t="s">
        <v>874</v>
      </c>
      <c r="M172" s="105" t="s">
        <v>1062</v>
      </c>
      <c r="N172" s="105" t="s">
        <v>1062</v>
      </c>
      <c r="O172" s="105" t="s">
        <v>1062</v>
      </c>
      <c r="P172" s="105" t="s">
        <v>1062</v>
      </c>
      <c r="Q172" s="105" t="s">
        <v>1062</v>
      </c>
      <c r="R172" s="7"/>
    </row>
    <row r="173" spans="1:18" s="2" customFormat="1" ht="15" customHeight="1" x14ac:dyDescent="0.25">
      <c r="A173" s="102" t="s">
        <v>332</v>
      </c>
      <c r="B173" s="132">
        <v>68590</v>
      </c>
      <c r="C173" s="107" t="s">
        <v>110</v>
      </c>
      <c r="D173" s="119">
        <v>2437</v>
      </c>
      <c r="E173" s="119" t="s">
        <v>772</v>
      </c>
      <c r="F173" s="119" t="s">
        <v>694</v>
      </c>
      <c r="G173" s="119" t="s">
        <v>667</v>
      </c>
      <c r="H173" s="119" t="s">
        <v>636</v>
      </c>
      <c r="I173" s="102" t="s">
        <v>1089</v>
      </c>
      <c r="J173" s="120">
        <v>2</v>
      </c>
      <c r="K173" s="120">
        <v>4</v>
      </c>
      <c r="L173" s="121" t="s">
        <v>874</v>
      </c>
      <c r="M173" s="105" t="s">
        <v>1062</v>
      </c>
      <c r="N173" s="105" t="s">
        <v>1062</v>
      </c>
      <c r="O173" s="105" t="s">
        <v>1062</v>
      </c>
      <c r="P173" s="105" t="s">
        <v>1062</v>
      </c>
      <c r="Q173" s="105" t="s">
        <v>1062</v>
      </c>
      <c r="R173" s="7"/>
    </row>
    <row r="174" spans="1:18" s="2" customFormat="1" ht="15" customHeight="1" x14ac:dyDescent="0.25">
      <c r="A174" s="102" t="s">
        <v>334</v>
      </c>
      <c r="B174" s="132">
        <v>68591</v>
      </c>
      <c r="C174" s="107" t="s">
        <v>110</v>
      </c>
      <c r="D174" s="119">
        <v>2437</v>
      </c>
      <c r="E174" s="119" t="s">
        <v>773</v>
      </c>
      <c r="F174" s="119" t="s">
        <v>694</v>
      </c>
      <c r="G174" s="119" t="s">
        <v>657</v>
      </c>
      <c r="H174" s="119" t="s">
        <v>636</v>
      </c>
      <c r="I174" s="102" t="s">
        <v>1090</v>
      </c>
      <c r="J174" s="120">
        <v>1</v>
      </c>
      <c r="K174" s="120">
        <v>2</v>
      </c>
      <c r="L174" s="119" t="s">
        <v>875</v>
      </c>
      <c r="M174" s="102" t="s">
        <v>1070</v>
      </c>
      <c r="N174" s="122">
        <v>1.8</v>
      </c>
      <c r="O174" s="122">
        <v>3.6</v>
      </c>
      <c r="P174" s="121" t="s">
        <v>873</v>
      </c>
      <c r="Q174" s="105" t="s">
        <v>1062</v>
      </c>
      <c r="R174" s="7"/>
    </row>
    <row r="175" spans="1:18" s="2" customFormat="1" ht="15" customHeight="1" x14ac:dyDescent="0.25">
      <c r="A175" s="102" t="s">
        <v>336</v>
      </c>
      <c r="B175" s="132">
        <v>68594</v>
      </c>
      <c r="C175" s="107" t="s">
        <v>110</v>
      </c>
      <c r="D175" s="119">
        <v>2437</v>
      </c>
      <c r="E175" s="119" t="s">
        <v>1062</v>
      </c>
      <c r="F175" s="119" t="s">
        <v>694</v>
      </c>
      <c r="G175" s="119" t="s">
        <v>657</v>
      </c>
      <c r="H175" s="119" t="s">
        <v>636</v>
      </c>
      <c r="I175" s="102" t="s">
        <v>1089</v>
      </c>
      <c r="J175" s="120">
        <v>2</v>
      </c>
      <c r="K175" s="120">
        <v>4</v>
      </c>
      <c r="L175" s="121" t="s">
        <v>874</v>
      </c>
      <c r="M175" s="105" t="s">
        <v>1062</v>
      </c>
      <c r="N175" s="105" t="s">
        <v>1062</v>
      </c>
      <c r="O175" s="105" t="s">
        <v>1062</v>
      </c>
      <c r="P175" s="105" t="s">
        <v>1062</v>
      </c>
      <c r="Q175" s="105" t="s">
        <v>1062</v>
      </c>
      <c r="R175" s="7"/>
    </row>
    <row r="176" spans="1:18" s="2" customFormat="1" ht="15" customHeight="1" x14ac:dyDescent="0.25">
      <c r="A176" s="102" t="s">
        <v>338</v>
      </c>
      <c r="B176" s="132">
        <v>68595</v>
      </c>
      <c r="C176" s="107" t="s">
        <v>110</v>
      </c>
      <c r="D176" s="119">
        <v>2437</v>
      </c>
      <c r="E176" s="119" t="s">
        <v>774</v>
      </c>
      <c r="F176" s="119" t="s">
        <v>694</v>
      </c>
      <c r="G176" s="119" t="s">
        <v>657</v>
      </c>
      <c r="H176" s="119" t="s">
        <v>636</v>
      </c>
      <c r="I176" s="102" t="s">
        <v>1089</v>
      </c>
      <c r="J176" s="122">
        <v>2.5</v>
      </c>
      <c r="K176" s="120">
        <v>5</v>
      </c>
      <c r="L176" s="121" t="s">
        <v>874</v>
      </c>
      <c r="M176" s="105" t="s">
        <v>1062</v>
      </c>
      <c r="N176" s="105" t="s">
        <v>1062</v>
      </c>
      <c r="O176" s="105" t="s">
        <v>1062</v>
      </c>
      <c r="P176" s="105" t="s">
        <v>1062</v>
      </c>
      <c r="Q176" s="105" t="s">
        <v>1062</v>
      </c>
      <c r="R176" s="7"/>
    </row>
    <row r="177" spans="1:18" s="2" customFormat="1" ht="15" customHeight="1" x14ac:dyDescent="0.25">
      <c r="A177" s="102" t="s">
        <v>340</v>
      </c>
      <c r="B177" s="132">
        <v>68596</v>
      </c>
      <c r="C177" s="107" t="s">
        <v>110</v>
      </c>
      <c r="D177" s="119">
        <v>2437</v>
      </c>
      <c r="E177" s="119" t="s">
        <v>775</v>
      </c>
      <c r="F177" s="119" t="s">
        <v>877</v>
      </c>
      <c r="G177" s="119" t="s">
        <v>667</v>
      </c>
      <c r="H177" s="119" t="s">
        <v>636</v>
      </c>
      <c r="I177" s="102" t="s">
        <v>1089</v>
      </c>
      <c r="J177" s="122">
        <v>2.5</v>
      </c>
      <c r="K177" s="120">
        <v>5</v>
      </c>
      <c r="L177" s="121" t="s">
        <v>874</v>
      </c>
      <c r="M177" s="105" t="s">
        <v>1062</v>
      </c>
      <c r="N177" s="105" t="s">
        <v>1062</v>
      </c>
      <c r="O177" s="105" t="s">
        <v>1062</v>
      </c>
      <c r="P177" s="105" t="s">
        <v>1062</v>
      </c>
      <c r="Q177" s="105" t="s">
        <v>1062</v>
      </c>
      <c r="R177" s="7"/>
    </row>
    <row r="178" spans="1:18" s="2" customFormat="1" ht="15" customHeight="1" x14ac:dyDescent="0.25">
      <c r="A178" s="102" t="s">
        <v>1106</v>
      </c>
      <c r="B178" s="132">
        <v>68597</v>
      </c>
      <c r="C178" s="107" t="s">
        <v>110</v>
      </c>
      <c r="D178" s="119">
        <v>2437</v>
      </c>
      <c r="E178" s="119" t="s">
        <v>776</v>
      </c>
      <c r="F178" s="119" t="s">
        <v>694</v>
      </c>
      <c r="G178" s="119" t="s">
        <v>667</v>
      </c>
      <c r="H178" s="119" t="s">
        <v>636</v>
      </c>
      <c r="I178" s="102" t="s">
        <v>1089</v>
      </c>
      <c r="J178" s="122">
        <v>2.5</v>
      </c>
      <c r="K178" s="120">
        <v>5</v>
      </c>
      <c r="L178" s="121" t="s">
        <v>874</v>
      </c>
      <c r="M178" s="105" t="s">
        <v>1062</v>
      </c>
      <c r="N178" s="105" t="s">
        <v>1062</v>
      </c>
      <c r="O178" s="105" t="s">
        <v>1062</v>
      </c>
      <c r="P178" s="105" t="s">
        <v>1062</v>
      </c>
      <c r="Q178" s="105" t="s">
        <v>1062</v>
      </c>
      <c r="R178" s="7"/>
    </row>
    <row r="179" spans="1:18" s="2" customFormat="1" ht="15" customHeight="1" x14ac:dyDescent="0.25">
      <c r="A179" s="102" t="s">
        <v>343</v>
      </c>
      <c r="B179" s="132">
        <v>68598</v>
      </c>
      <c r="C179" s="107" t="s">
        <v>110</v>
      </c>
      <c r="D179" s="119">
        <v>2437</v>
      </c>
      <c r="E179" s="119" t="s">
        <v>777</v>
      </c>
      <c r="F179" s="119" t="s">
        <v>877</v>
      </c>
      <c r="G179" s="119" t="s">
        <v>667</v>
      </c>
      <c r="H179" s="119" t="s">
        <v>636</v>
      </c>
      <c r="I179" s="102" t="s">
        <v>1090</v>
      </c>
      <c r="J179" s="120">
        <v>1</v>
      </c>
      <c r="K179" s="120">
        <v>2</v>
      </c>
      <c r="L179" s="119" t="s">
        <v>875</v>
      </c>
      <c r="M179" s="102" t="s">
        <v>1070</v>
      </c>
      <c r="N179" s="122">
        <v>2.1</v>
      </c>
      <c r="O179" s="122">
        <v>4.2</v>
      </c>
      <c r="P179" s="121" t="s">
        <v>873</v>
      </c>
      <c r="Q179" s="105" t="s">
        <v>1062</v>
      </c>
      <c r="R179" s="7"/>
    </row>
    <row r="180" spans="1:18" s="2" customFormat="1" ht="15" customHeight="1" x14ac:dyDescent="0.25">
      <c r="A180" s="102" t="s">
        <v>345</v>
      </c>
      <c r="B180" s="132">
        <v>68599</v>
      </c>
      <c r="C180" s="107" t="s">
        <v>110</v>
      </c>
      <c r="D180" s="119">
        <v>2437</v>
      </c>
      <c r="E180" s="119" t="s">
        <v>778</v>
      </c>
      <c r="F180" s="119" t="s">
        <v>877</v>
      </c>
      <c r="G180" s="119" t="s">
        <v>667</v>
      </c>
      <c r="H180" s="119" t="s">
        <v>636</v>
      </c>
      <c r="I180" s="102" t="s">
        <v>1089</v>
      </c>
      <c r="J180" s="120">
        <v>1</v>
      </c>
      <c r="K180" s="120">
        <v>2</v>
      </c>
      <c r="L180" s="121" t="s">
        <v>874</v>
      </c>
      <c r="M180" s="105" t="s">
        <v>1062</v>
      </c>
      <c r="N180" s="105" t="s">
        <v>1062</v>
      </c>
      <c r="O180" s="105" t="s">
        <v>1062</v>
      </c>
      <c r="P180" s="105" t="s">
        <v>1062</v>
      </c>
      <c r="Q180" s="105" t="s">
        <v>1062</v>
      </c>
      <c r="R180" s="7"/>
    </row>
    <row r="181" spans="1:18" s="2" customFormat="1" ht="15" customHeight="1" x14ac:dyDescent="0.25">
      <c r="A181" s="102" t="s">
        <v>347</v>
      </c>
      <c r="B181" s="132">
        <v>68600</v>
      </c>
      <c r="C181" s="107" t="s">
        <v>110</v>
      </c>
      <c r="D181" s="119">
        <v>2437</v>
      </c>
      <c r="E181" s="119" t="s">
        <v>779</v>
      </c>
      <c r="F181" s="119" t="s">
        <v>694</v>
      </c>
      <c r="G181" s="119" t="s">
        <v>667</v>
      </c>
      <c r="H181" s="119" t="s">
        <v>636</v>
      </c>
      <c r="I181" s="102" t="s">
        <v>1089</v>
      </c>
      <c r="J181" s="122">
        <v>2.5</v>
      </c>
      <c r="K181" s="120">
        <v>5</v>
      </c>
      <c r="L181" s="121" t="s">
        <v>874</v>
      </c>
      <c r="M181" s="105" t="s">
        <v>1062</v>
      </c>
      <c r="N181" s="105" t="s">
        <v>1062</v>
      </c>
      <c r="O181" s="105" t="s">
        <v>1062</v>
      </c>
      <c r="P181" s="105" t="s">
        <v>1062</v>
      </c>
      <c r="Q181" s="105" t="s">
        <v>1062</v>
      </c>
      <c r="R181" s="7"/>
    </row>
    <row r="182" spans="1:18" s="2" customFormat="1" ht="15" customHeight="1" x14ac:dyDescent="0.25">
      <c r="A182" s="102" t="s">
        <v>349</v>
      </c>
      <c r="B182" s="132">
        <v>68601</v>
      </c>
      <c r="C182" s="107" t="s">
        <v>110</v>
      </c>
      <c r="D182" s="119">
        <v>2437</v>
      </c>
      <c r="E182" s="119" t="s">
        <v>780</v>
      </c>
      <c r="F182" s="119" t="s">
        <v>694</v>
      </c>
      <c r="G182" s="119" t="s">
        <v>667</v>
      </c>
      <c r="H182" s="119" t="s">
        <v>636</v>
      </c>
      <c r="I182" s="102" t="s">
        <v>1089</v>
      </c>
      <c r="J182" s="122">
        <v>2.5</v>
      </c>
      <c r="K182" s="120">
        <v>5</v>
      </c>
      <c r="L182" s="121" t="s">
        <v>874</v>
      </c>
      <c r="M182" s="105" t="s">
        <v>1062</v>
      </c>
      <c r="N182" s="105" t="s">
        <v>1062</v>
      </c>
      <c r="O182" s="105" t="s">
        <v>1062</v>
      </c>
      <c r="P182" s="105" t="s">
        <v>1062</v>
      </c>
      <c r="Q182" s="105" t="s">
        <v>1062</v>
      </c>
      <c r="R182" s="7"/>
    </row>
    <row r="183" spans="1:18" s="2" customFormat="1" ht="15" customHeight="1" x14ac:dyDescent="0.25">
      <c r="A183" s="102" t="s">
        <v>351</v>
      </c>
      <c r="B183" s="132">
        <v>68602</v>
      </c>
      <c r="C183" s="107" t="s">
        <v>110</v>
      </c>
      <c r="D183" s="119">
        <v>2437</v>
      </c>
      <c r="E183" s="119" t="s">
        <v>781</v>
      </c>
      <c r="F183" s="119" t="s">
        <v>877</v>
      </c>
      <c r="G183" s="119" t="s">
        <v>667</v>
      </c>
      <c r="H183" s="119" t="s">
        <v>636</v>
      </c>
      <c r="I183" s="102" t="s">
        <v>1090</v>
      </c>
      <c r="J183" s="120">
        <v>10</v>
      </c>
      <c r="K183" s="120">
        <v>20</v>
      </c>
      <c r="L183" s="119" t="s">
        <v>875</v>
      </c>
      <c r="M183" s="102" t="s">
        <v>1070</v>
      </c>
      <c r="N183" s="120">
        <v>50</v>
      </c>
      <c r="O183" s="120">
        <v>100</v>
      </c>
      <c r="P183" s="121" t="s">
        <v>873</v>
      </c>
      <c r="Q183" s="105" t="s">
        <v>969</v>
      </c>
      <c r="R183" s="7"/>
    </row>
    <row r="184" spans="1:18" s="2" customFormat="1" ht="15" customHeight="1" x14ac:dyDescent="0.25">
      <c r="A184" s="102" t="s">
        <v>353</v>
      </c>
      <c r="B184" s="132">
        <v>68603</v>
      </c>
      <c r="C184" s="107" t="s">
        <v>110</v>
      </c>
      <c r="D184" s="119">
        <v>2437</v>
      </c>
      <c r="E184" s="119" t="s">
        <v>782</v>
      </c>
      <c r="F184" s="119" t="s">
        <v>877</v>
      </c>
      <c r="G184" s="119" t="s">
        <v>688</v>
      </c>
      <c r="H184" s="119" t="s">
        <v>636</v>
      </c>
      <c r="I184" s="102" t="s">
        <v>1090</v>
      </c>
      <c r="J184" s="120">
        <v>8</v>
      </c>
      <c r="K184" s="120">
        <v>16</v>
      </c>
      <c r="L184" s="119" t="s">
        <v>875</v>
      </c>
      <c r="M184" s="102" t="s">
        <v>1070</v>
      </c>
      <c r="N184" s="120">
        <v>15</v>
      </c>
      <c r="O184" s="120">
        <v>30</v>
      </c>
      <c r="P184" s="121" t="s">
        <v>873</v>
      </c>
      <c r="Q184" s="105" t="s">
        <v>1062</v>
      </c>
      <c r="R184" s="7"/>
    </row>
    <row r="185" spans="1:18" s="2" customFormat="1" ht="15" customHeight="1" x14ac:dyDescent="0.25">
      <c r="A185" s="102" t="s">
        <v>355</v>
      </c>
      <c r="B185" s="132">
        <v>68604</v>
      </c>
      <c r="C185" s="107" t="s">
        <v>110</v>
      </c>
      <c r="D185" s="119">
        <v>2437</v>
      </c>
      <c r="E185" s="119" t="s">
        <v>1062</v>
      </c>
      <c r="F185" s="119" t="s">
        <v>694</v>
      </c>
      <c r="G185" s="119" t="s">
        <v>667</v>
      </c>
      <c r="H185" s="119" t="s">
        <v>636</v>
      </c>
      <c r="I185" s="102" t="s">
        <v>1090</v>
      </c>
      <c r="J185" s="120">
        <v>4</v>
      </c>
      <c r="K185" s="120">
        <v>9</v>
      </c>
      <c r="L185" s="119" t="s">
        <v>875</v>
      </c>
      <c r="M185" s="102" t="s">
        <v>1070</v>
      </c>
      <c r="N185" s="122">
        <v>4.5999999999999996</v>
      </c>
      <c r="O185" s="122">
        <v>9.1999999999999993</v>
      </c>
      <c r="P185" s="121" t="s">
        <v>873</v>
      </c>
      <c r="Q185" s="105" t="s">
        <v>1062</v>
      </c>
      <c r="R185" s="7"/>
    </row>
    <row r="186" spans="1:18" s="2" customFormat="1" ht="15" customHeight="1" x14ac:dyDescent="0.25">
      <c r="A186" s="102" t="s">
        <v>357</v>
      </c>
      <c r="B186" s="132">
        <v>68605</v>
      </c>
      <c r="C186" s="107" t="s">
        <v>110</v>
      </c>
      <c r="D186" s="119">
        <v>2437</v>
      </c>
      <c r="E186" s="119" t="s">
        <v>783</v>
      </c>
      <c r="F186" s="119" t="s">
        <v>694</v>
      </c>
      <c r="G186" s="119" t="s">
        <v>667</v>
      </c>
      <c r="H186" s="119" t="s">
        <v>636</v>
      </c>
      <c r="I186" s="102" t="s">
        <v>1089</v>
      </c>
      <c r="J186" s="120">
        <v>48</v>
      </c>
      <c r="K186" s="120">
        <v>96</v>
      </c>
      <c r="L186" s="121" t="s">
        <v>874</v>
      </c>
      <c r="M186" s="105" t="s">
        <v>1062</v>
      </c>
      <c r="N186" s="105" t="s">
        <v>1062</v>
      </c>
      <c r="O186" s="105" t="s">
        <v>1062</v>
      </c>
      <c r="P186" s="105" t="s">
        <v>1062</v>
      </c>
      <c r="Q186" s="105" t="s">
        <v>1062</v>
      </c>
      <c r="R186" s="7"/>
    </row>
    <row r="187" spans="1:18" s="2" customFormat="1" ht="15" customHeight="1" x14ac:dyDescent="0.25">
      <c r="A187" s="102" t="s">
        <v>359</v>
      </c>
      <c r="B187" s="132">
        <v>68606</v>
      </c>
      <c r="C187" s="107" t="s">
        <v>110</v>
      </c>
      <c r="D187" s="119">
        <v>2437</v>
      </c>
      <c r="E187" s="119" t="s">
        <v>784</v>
      </c>
      <c r="F187" s="119" t="s">
        <v>877</v>
      </c>
      <c r="G187" s="119" t="s">
        <v>667</v>
      </c>
      <c r="H187" s="119" t="s">
        <v>636</v>
      </c>
      <c r="I187" s="102" t="s">
        <v>1090</v>
      </c>
      <c r="J187" s="120">
        <v>2</v>
      </c>
      <c r="K187" s="120">
        <v>5</v>
      </c>
      <c r="L187" s="119" t="s">
        <v>875</v>
      </c>
      <c r="M187" s="102" t="s">
        <v>1070</v>
      </c>
      <c r="N187" s="122">
        <v>2.2000000000000002</v>
      </c>
      <c r="O187" s="122">
        <v>4.4000000000000004</v>
      </c>
      <c r="P187" s="121" t="s">
        <v>873</v>
      </c>
      <c r="Q187" s="105" t="s">
        <v>1062</v>
      </c>
      <c r="R187" s="7"/>
    </row>
    <row r="188" spans="1:18" s="2" customFormat="1" ht="15" customHeight="1" x14ac:dyDescent="0.25">
      <c r="A188" s="102" t="s">
        <v>361</v>
      </c>
      <c r="B188" s="132">
        <v>68608</v>
      </c>
      <c r="C188" s="107" t="s">
        <v>110</v>
      </c>
      <c r="D188" s="119">
        <v>2437</v>
      </c>
      <c r="E188" s="119" t="s">
        <v>785</v>
      </c>
      <c r="F188" s="119" t="s">
        <v>877</v>
      </c>
      <c r="G188" s="119" t="s">
        <v>657</v>
      </c>
      <c r="H188" s="119" t="s">
        <v>636</v>
      </c>
      <c r="I188" s="102" t="s">
        <v>1090</v>
      </c>
      <c r="J188" s="120">
        <v>1</v>
      </c>
      <c r="K188" s="120">
        <v>3</v>
      </c>
      <c r="L188" s="119" t="s">
        <v>875</v>
      </c>
      <c r="M188" s="102" t="s">
        <v>1070</v>
      </c>
      <c r="N188" s="122">
        <v>1.7</v>
      </c>
      <c r="O188" s="122">
        <v>3.4</v>
      </c>
      <c r="P188" s="121" t="s">
        <v>873</v>
      </c>
      <c r="Q188" s="105" t="s">
        <v>1062</v>
      </c>
      <c r="R188" s="7"/>
    </row>
    <row r="189" spans="1:18" s="2" customFormat="1" ht="15" customHeight="1" x14ac:dyDescent="0.25">
      <c r="A189" s="102" t="s">
        <v>363</v>
      </c>
      <c r="B189" s="132">
        <v>68611</v>
      </c>
      <c r="C189" s="107" t="s">
        <v>110</v>
      </c>
      <c r="D189" s="119">
        <v>2437</v>
      </c>
      <c r="E189" s="119" t="s">
        <v>786</v>
      </c>
      <c r="F189" s="119" t="s">
        <v>694</v>
      </c>
      <c r="G189" s="119" t="s">
        <v>657</v>
      </c>
      <c r="H189" s="119" t="s">
        <v>636</v>
      </c>
      <c r="I189" s="102" t="s">
        <v>1089</v>
      </c>
      <c r="J189" s="120">
        <v>47</v>
      </c>
      <c r="K189" s="120">
        <v>94</v>
      </c>
      <c r="L189" s="121" t="s">
        <v>874</v>
      </c>
      <c r="M189" s="105" t="s">
        <v>1062</v>
      </c>
      <c r="N189" s="105" t="s">
        <v>1062</v>
      </c>
      <c r="O189" s="105" t="s">
        <v>1062</v>
      </c>
      <c r="P189" s="105" t="s">
        <v>1062</v>
      </c>
      <c r="Q189" s="105" t="s">
        <v>969</v>
      </c>
      <c r="R189" s="7"/>
    </row>
    <row r="190" spans="1:18" s="2" customFormat="1" ht="15" customHeight="1" x14ac:dyDescent="0.25">
      <c r="A190" s="102" t="s">
        <v>365</v>
      </c>
      <c r="B190" s="132">
        <v>68612</v>
      </c>
      <c r="C190" s="107" t="s">
        <v>110</v>
      </c>
      <c r="D190" s="119">
        <v>2437</v>
      </c>
      <c r="E190" s="119" t="s">
        <v>787</v>
      </c>
      <c r="F190" s="119" t="s">
        <v>694</v>
      </c>
      <c r="G190" s="119" t="s">
        <v>657</v>
      </c>
      <c r="H190" s="119" t="s">
        <v>636</v>
      </c>
      <c r="I190" s="102" t="s">
        <v>1089</v>
      </c>
      <c r="J190" s="120">
        <v>1</v>
      </c>
      <c r="K190" s="120">
        <v>2</v>
      </c>
      <c r="L190" s="121" t="s">
        <v>874</v>
      </c>
      <c r="M190" s="105" t="s">
        <v>1062</v>
      </c>
      <c r="N190" s="105" t="s">
        <v>1062</v>
      </c>
      <c r="O190" s="105" t="s">
        <v>1062</v>
      </c>
      <c r="P190" s="105" t="s">
        <v>1062</v>
      </c>
      <c r="Q190" s="105" t="s">
        <v>1062</v>
      </c>
      <c r="R190" s="7"/>
    </row>
    <row r="191" spans="1:18" s="2" customFormat="1" ht="15" customHeight="1" x14ac:dyDescent="0.25">
      <c r="A191" s="102" t="s">
        <v>367</v>
      </c>
      <c r="B191" s="132">
        <v>68613</v>
      </c>
      <c r="C191" s="107" t="s">
        <v>110</v>
      </c>
      <c r="D191" s="119">
        <v>2437</v>
      </c>
      <c r="E191" s="119" t="s">
        <v>788</v>
      </c>
      <c r="F191" s="119" t="s">
        <v>694</v>
      </c>
      <c r="G191" s="119" t="s">
        <v>657</v>
      </c>
      <c r="H191" s="119" t="s">
        <v>636</v>
      </c>
      <c r="I191" s="102" t="s">
        <v>1090</v>
      </c>
      <c r="J191" s="120">
        <v>100</v>
      </c>
      <c r="K191" s="120">
        <v>200</v>
      </c>
      <c r="L191" s="119" t="s">
        <v>875</v>
      </c>
      <c r="M191" s="102" t="s">
        <v>1070</v>
      </c>
      <c r="N191" s="120">
        <v>147</v>
      </c>
      <c r="O191" s="120">
        <v>294</v>
      </c>
      <c r="P191" s="121" t="s">
        <v>873</v>
      </c>
      <c r="Q191" s="105" t="s">
        <v>969</v>
      </c>
      <c r="R191" s="7"/>
    </row>
    <row r="192" spans="1:18" s="2" customFormat="1" ht="15" customHeight="1" x14ac:dyDescent="0.25">
      <c r="A192" s="102" t="s">
        <v>369</v>
      </c>
      <c r="B192" s="132">
        <v>68614</v>
      </c>
      <c r="C192" s="107" t="s">
        <v>110</v>
      </c>
      <c r="D192" s="119">
        <v>2437</v>
      </c>
      <c r="E192" s="119" t="s">
        <v>789</v>
      </c>
      <c r="F192" s="119" t="s">
        <v>694</v>
      </c>
      <c r="G192" s="119" t="s">
        <v>657</v>
      </c>
      <c r="H192" s="119" t="s">
        <v>636</v>
      </c>
      <c r="I192" s="102" t="s">
        <v>1089</v>
      </c>
      <c r="J192" s="120">
        <v>38</v>
      </c>
      <c r="K192" s="120">
        <v>76</v>
      </c>
      <c r="L192" s="121" t="s">
        <v>874</v>
      </c>
      <c r="M192" s="105" t="s">
        <v>1062</v>
      </c>
      <c r="N192" s="105" t="s">
        <v>1062</v>
      </c>
      <c r="O192" s="105" t="s">
        <v>1062</v>
      </c>
      <c r="P192" s="105" t="s">
        <v>1062</v>
      </c>
      <c r="Q192" s="105" t="s">
        <v>1013</v>
      </c>
      <c r="R192" s="7"/>
    </row>
    <row r="193" spans="1:18" s="2" customFormat="1" ht="15" customHeight="1" x14ac:dyDescent="0.25">
      <c r="A193" s="102" t="s">
        <v>371</v>
      </c>
      <c r="B193" s="132">
        <v>68615</v>
      </c>
      <c r="C193" s="107" t="s">
        <v>110</v>
      </c>
      <c r="D193" s="119">
        <v>2437</v>
      </c>
      <c r="E193" s="119" t="s">
        <v>790</v>
      </c>
      <c r="F193" s="119" t="s">
        <v>694</v>
      </c>
      <c r="G193" s="119" t="s">
        <v>657</v>
      </c>
      <c r="H193" s="119" t="s">
        <v>636</v>
      </c>
      <c r="I193" s="102" t="s">
        <v>1090</v>
      </c>
      <c r="J193" s="120">
        <v>4</v>
      </c>
      <c r="K193" s="120">
        <v>9</v>
      </c>
      <c r="L193" s="119" t="s">
        <v>875</v>
      </c>
      <c r="M193" s="102" t="s">
        <v>1070</v>
      </c>
      <c r="N193" s="120">
        <v>10</v>
      </c>
      <c r="O193" s="120">
        <v>20</v>
      </c>
      <c r="P193" s="121" t="s">
        <v>873</v>
      </c>
      <c r="Q193" s="105" t="s">
        <v>1062</v>
      </c>
      <c r="R193" s="7"/>
    </row>
    <row r="194" spans="1:18" s="2" customFormat="1" ht="15" customHeight="1" x14ac:dyDescent="0.25">
      <c r="A194" s="102" t="s">
        <v>373</v>
      </c>
      <c r="B194" s="132">
        <v>68616</v>
      </c>
      <c r="C194" s="107" t="s">
        <v>110</v>
      </c>
      <c r="D194" s="119">
        <v>2437</v>
      </c>
      <c r="E194" s="119" t="s">
        <v>791</v>
      </c>
      <c r="F194" s="119" t="s">
        <v>694</v>
      </c>
      <c r="G194" s="119" t="s">
        <v>657</v>
      </c>
      <c r="H194" s="119" t="s">
        <v>636</v>
      </c>
      <c r="I194" s="102" t="s">
        <v>1090</v>
      </c>
      <c r="J194" s="120">
        <v>4</v>
      </c>
      <c r="K194" s="120">
        <v>8</v>
      </c>
      <c r="L194" s="119" t="s">
        <v>875</v>
      </c>
      <c r="M194" s="102" t="s">
        <v>1070</v>
      </c>
      <c r="N194" s="120">
        <v>3</v>
      </c>
      <c r="O194" s="120">
        <v>6</v>
      </c>
      <c r="P194" s="121" t="s">
        <v>873</v>
      </c>
      <c r="Q194" s="105" t="s">
        <v>1062</v>
      </c>
      <c r="R194" s="7"/>
    </row>
    <row r="195" spans="1:18" s="2" customFormat="1" ht="15" customHeight="1" x14ac:dyDescent="0.25">
      <c r="A195" s="102" t="s">
        <v>375</v>
      </c>
      <c r="B195" s="132">
        <v>68617</v>
      </c>
      <c r="C195" s="107" t="s">
        <v>110</v>
      </c>
      <c r="D195" s="119">
        <v>2437</v>
      </c>
      <c r="E195" s="119" t="s">
        <v>1062</v>
      </c>
      <c r="F195" s="119" t="s">
        <v>694</v>
      </c>
      <c r="G195" s="119" t="s">
        <v>657</v>
      </c>
      <c r="H195" s="119" t="s">
        <v>636</v>
      </c>
      <c r="I195" s="102" t="s">
        <v>1090</v>
      </c>
      <c r="J195" s="120">
        <v>5</v>
      </c>
      <c r="K195" s="120">
        <v>10</v>
      </c>
      <c r="L195" s="119" t="s">
        <v>875</v>
      </c>
      <c r="M195" s="102" t="s">
        <v>1070</v>
      </c>
      <c r="N195" s="122">
        <v>6.1</v>
      </c>
      <c r="O195" s="120">
        <v>12</v>
      </c>
      <c r="P195" s="121" t="s">
        <v>873</v>
      </c>
      <c r="Q195" s="105" t="s">
        <v>1062</v>
      </c>
      <c r="R195" s="7"/>
    </row>
    <row r="196" spans="1:18" s="2" customFormat="1" ht="15" customHeight="1" x14ac:dyDescent="0.25">
      <c r="A196" s="102" t="s">
        <v>377</v>
      </c>
      <c r="B196" s="132">
        <v>68618</v>
      </c>
      <c r="C196" s="107" t="s">
        <v>110</v>
      </c>
      <c r="D196" s="119">
        <v>2437</v>
      </c>
      <c r="E196" s="119" t="s">
        <v>792</v>
      </c>
      <c r="F196" s="119" t="s">
        <v>694</v>
      </c>
      <c r="G196" s="119" t="s">
        <v>667</v>
      </c>
      <c r="H196" s="119" t="s">
        <v>636</v>
      </c>
      <c r="I196" s="102" t="s">
        <v>1089</v>
      </c>
      <c r="J196" s="122">
        <v>5.5</v>
      </c>
      <c r="K196" s="120">
        <v>11</v>
      </c>
      <c r="L196" s="121" t="s">
        <v>874</v>
      </c>
      <c r="M196" s="105" t="s">
        <v>1062</v>
      </c>
      <c r="N196" s="105" t="s">
        <v>1062</v>
      </c>
      <c r="O196" s="105" t="s">
        <v>1062</v>
      </c>
      <c r="P196" s="105" t="s">
        <v>1062</v>
      </c>
      <c r="Q196" s="105" t="s">
        <v>1062</v>
      </c>
      <c r="R196" s="7"/>
    </row>
    <row r="197" spans="1:18" s="2" customFormat="1" ht="15" customHeight="1" x14ac:dyDescent="0.25">
      <c r="A197" s="102" t="s">
        <v>379</v>
      </c>
      <c r="B197" s="132">
        <v>68619</v>
      </c>
      <c r="C197" s="107" t="s">
        <v>110</v>
      </c>
      <c r="D197" s="119">
        <v>2437</v>
      </c>
      <c r="E197" s="119" t="s">
        <v>793</v>
      </c>
      <c r="F197" s="119" t="s">
        <v>694</v>
      </c>
      <c r="G197" s="119" t="s">
        <v>657</v>
      </c>
      <c r="H197" s="119" t="s">
        <v>636</v>
      </c>
      <c r="I197" s="102" t="s">
        <v>1090</v>
      </c>
      <c r="J197" s="120">
        <v>10</v>
      </c>
      <c r="K197" s="120">
        <v>20</v>
      </c>
      <c r="L197" s="119" t="s">
        <v>875</v>
      </c>
      <c r="M197" s="102" t="s">
        <v>1070</v>
      </c>
      <c r="N197" s="120">
        <v>25</v>
      </c>
      <c r="O197" s="120">
        <v>50</v>
      </c>
      <c r="P197" s="121" t="s">
        <v>873</v>
      </c>
      <c r="Q197" s="105" t="s">
        <v>1062</v>
      </c>
      <c r="R197" s="7"/>
    </row>
    <row r="198" spans="1:18" s="2" customFormat="1" ht="15" customHeight="1" x14ac:dyDescent="0.25">
      <c r="A198" s="102" t="s">
        <v>381</v>
      </c>
      <c r="B198" s="132">
        <v>68620</v>
      </c>
      <c r="C198" s="107" t="s">
        <v>110</v>
      </c>
      <c r="D198" s="119">
        <v>2437</v>
      </c>
      <c r="E198" s="119" t="s">
        <v>1062</v>
      </c>
      <c r="F198" s="119" t="s">
        <v>694</v>
      </c>
      <c r="G198" s="119" t="s">
        <v>657</v>
      </c>
      <c r="H198" s="119" t="s">
        <v>636</v>
      </c>
      <c r="I198" s="102" t="s">
        <v>1089</v>
      </c>
      <c r="J198" s="120">
        <v>4</v>
      </c>
      <c r="K198" s="120">
        <v>8</v>
      </c>
      <c r="L198" s="121" t="s">
        <v>874</v>
      </c>
      <c r="M198" s="105" t="s">
        <v>1062</v>
      </c>
      <c r="N198" s="105" t="s">
        <v>1062</v>
      </c>
      <c r="O198" s="105" t="s">
        <v>1062</v>
      </c>
      <c r="P198" s="105" t="s">
        <v>1062</v>
      </c>
      <c r="Q198" s="105" t="s">
        <v>1062</v>
      </c>
      <c r="R198" s="7"/>
    </row>
    <row r="199" spans="1:18" s="2" customFormat="1" ht="15" customHeight="1" x14ac:dyDescent="0.25">
      <c r="A199" s="102" t="s">
        <v>383</v>
      </c>
      <c r="B199" s="132">
        <v>68621</v>
      </c>
      <c r="C199" s="107" t="s">
        <v>110</v>
      </c>
      <c r="D199" s="119">
        <v>2437</v>
      </c>
      <c r="E199" s="119" t="s">
        <v>794</v>
      </c>
      <c r="F199" s="119" t="s">
        <v>694</v>
      </c>
      <c r="G199" s="119" t="s">
        <v>657</v>
      </c>
      <c r="H199" s="119" t="s">
        <v>636</v>
      </c>
      <c r="I199" s="102" t="s">
        <v>1089</v>
      </c>
      <c r="J199" s="122">
        <v>5.5</v>
      </c>
      <c r="K199" s="120">
        <v>11</v>
      </c>
      <c r="L199" s="121" t="s">
        <v>874</v>
      </c>
      <c r="M199" s="105" t="s">
        <v>1062</v>
      </c>
      <c r="N199" s="105" t="s">
        <v>1062</v>
      </c>
      <c r="O199" s="105" t="s">
        <v>1062</v>
      </c>
      <c r="P199" s="105" t="s">
        <v>1062</v>
      </c>
      <c r="Q199" s="105" t="s">
        <v>1062</v>
      </c>
      <c r="R199" s="7"/>
    </row>
    <row r="200" spans="1:18" s="2" customFormat="1" ht="15" customHeight="1" x14ac:dyDescent="0.25">
      <c r="A200" s="102" t="s">
        <v>385</v>
      </c>
      <c r="B200" s="132">
        <v>68622</v>
      </c>
      <c r="C200" s="107" t="s">
        <v>110</v>
      </c>
      <c r="D200" s="119">
        <v>2437</v>
      </c>
      <c r="E200" s="119" t="s">
        <v>795</v>
      </c>
      <c r="F200" s="119" t="s">
        <v>694</v>
      </c>
      <c r="G200" s="119" t="s">
        <v>657</v>
      </c>
      <c r="H200" s="119" t="s">
        <v>636</v>
      </c>
      <c r="I200" s="102" t="s">
        <v>1090</v>
      </c>
      <c r="J200" s="120">
        <v>1</v>
      </c>
      <c r="K200" s="120">
        <v>2</v>
      </c>
      <c r="L200" s="119" t="s">
        <v>875</v>
      </c>
      <c r="M200" s="102" t="s">
        <v>1070</v>
      </c>
      <c r="N200" s="122">
        <v>1.2</v>
      </c>
      <c r="O200" s="122">
        <v>2.4</v>
      </c>
      <c r="P200" s="121" t="s">
        <v>873</v>
      </c>
      <c r="Q200" s="105" t="s">
        <v>1062</v>
      </c>
      <c r="R200" s="7"/>
    </row>
    <row r="201" spans="1:18" s="2" customFormat="1" ht="15" customHeight="1" x14ac:dyDescent="0.25">
      <c r="A201" s="102" t="s">
        <v>387</v>
      </c>
      <c r="B201" s="132">
        <v>68623</v>
      </c>
      <c r="C201" s="107" t="s">
        <v>110</v>
      </c>
      <c r="D201" s="119">
        <v>2437</v>
      </c>
      <c r="E201" s="119" t="s">
        <v>1062</v>
      </c>
      <c r="F201" s="119" t="s">
        <v>694</v>
      </c>
      <c r="G201" s="119" t="s">
        <v>657</v>
      </c>
      <c r="H201" s="119" t="s">
        <v>636</v>
      </c>
      <c r="I201" s="102" t="s">
        <v>1089</v>
      </c>
      <c r="J201" s="120">
        <v>23</v>
      </c>
      <c r="K201" s="120">
        <v>46</v>
      </c>
      <c r="L201" s="121" t="s">
        <v>874</v>
      </c>
      <c r="M201" s="105" t="s">
        <v>1062</v>
      </c>
      <c r="N201" s="105" t="s">
        <v>1062</v>
      </c>
      <c r="O201" s="105" t="s">
        <v>1062</v>
      </c>
      <c r="P201" s="105" t="s">
        <v>1062</v>
      </c>
      <c r="Q201" s="105" t="s">
        <v>1062</v>
      </c>
      <c r="R201" s="7"/>
    </row>
    <row r="202" spans="1:18" s="2" customFormat="1" ht="15" customHeight="1" x14ac:dyDescent="0.25">
      <c r="A202" s="102" t="s">
        <v>389</v>
      </c>
      <c r="B202" s="132">
        <v>68624</v>
      </c>
      <c r="C202" s="107" t="s">
        <v>110</v>
      </c>
      <c r="D202" s="119">
        <v>2437</v>
      </c>
      <c r="E202" s="119" t="s">
        <v>796</v>
      </c>
      <c r="F202" s="119" t="s">
        <v>694</v>
      </c>
      <c r="G202" s="119" t="s">
        <v>657</v>
      </c>
      <c r="H202" s="119" t="s">
        <v>636</v>
      </c>
      <c r="I202" s="102" t="s">
        <v>1090</v>
      </c>
      <c r="J202" s="120">
        <v>1</v>
      </c>
      <c r="K202" s="120">
        <v>3</v>
      </c>
      <c r="L202" s="119" t="s">
        <v>875</v>
      </c>
      <c r="M202" s="102" t="s">
        <v>1070</v>
      </c>
      <c r="N202" s="120">
        <v>50</v>
      </c>
      <c r="O202" s="120">
        <v>100</v>
      </c>
      <c r="P202" s="121" t="s">
        <v>873</v>
      </c>
      <c r="Q202" s="105" t="s">
        <v>1013</v>
      </c>
      <c r="R202" s="7"/>
    </row>
    <row r="203" spans="1:18" s="2" customFormat="1" ht="15" customHeight="1" x14ac:dyDescent="0.25">
      <c r="A203" s="102" t="s">
        <v>391</v>
      </c>
      <c r="B203" s="132">
        <v>68625</v>
      </c>
      <c r="C203" s="107" t="s">
        <v>110</v>
      </c>
      <c r="D203" s="119">
        <v>2437</v>
      </c>
      <c r="E203" s="119" t="s">
        <v>797</v>
      </c>
      <c r="F203" s="119" t="s">
        <v>877</v>
      </c>
      <c r="G203" s="119" t="s">
        <v>657</v>
      </c>
      <c r="H203" s="119" t="s">
        <v>636</v>
      </c>
      <c r="I203" s="102" t="s">
        <v>1089</v>
      </c>
      <c r="J203" s="120">
        <v>14</v>
      </c>
      <c r="K203" s="120">
        <v>28</v>
      </c>
      <c r="L203" s="121" t="s">
        <v>874</v>
      </c>
      <c r="M203" s="105" t="s">
        <v>1062</v>
      </c>
      <c r="N203" s="105" t="s">
        <v>1062</v>
      </c>
      <c r="O203" s="105" t="s">
        <v>1062</v>
      </c>
      <c r="P203" s="105" t="s">
        <v>1062</v>
      </c>
      <c r="Q203" s="105" t="s">
        <v>1062</v>
      </c>
      <c r="R203" s="7"/>
    </row>
    <row r="204" spans="1:18" s="2" customFormat="1" ht="15" customHeight="1" x14ac:dyDescent="0.25">
      <c r="A204" s="102" t="s">
        <v>393</v>
      </c>
      <c r="B204" s="132">
        <v>68627</v>
      </c>
      <c r="C204" s="107" t="s">
        <v>110</v>
      </c>
      <c r="D204" s="119">
        <v>2437</v>
      </c>
      <c r="E204" s="119" t="s">
        <v>798</v>
      </c>
      <c r="F204" s="119" t="s">
        <v>877</v>
      </c>
      <c r="G204" s="119" t="s">
        <v>667</v>
      </c>
      <c r="H204" s="119" t="s">
        <v>636</v>
      </c>
      <c r="I204" s="102" t="s">
        <v>1090</v>
      </c>
      <c r="J204" s="120">
        <v>4</v>
      </c>
      <c r="K204" s="120">
        <v>8</v>
      </c>
      <c r="L204" s="119" t="s">
        <v>875</v>
      </c>
      <c r="M204" s="102" t="s">
        <v>1070</v>
      </c>
      <c r="N204" s="122">
        <v>2.6</v>
      </c>
      <c r="O204" s="122">
        <v>5.2</v>
      </c>
      <c r="P204" s="121" t="s">
        <v>873</v>
      </c>
      <c r="Q204" s="105" t="s">
        <v>1062</v>
      </c>
      <c r="R204" s="7"/>
    </row>
    <row r="205" spans="1:18" s="2" customFormat="1" ht="15" customHeight="1" x14ac:dyDescent="0.25">
      <c r="A205" s="102" t="s">
        <v>395</v>
      </c>
      <c r="B205" s="132">
        <v>68632</v>
      </c>
      <c r="C205" s="107" t="s">
        <v>110</v>
      </c>
      <c r="D205" s="119">
        <v>2437</v>
      </c>
      <c r="E205" s="119" t="s">
        <v>799</v>
      </c>
      <c r="F205" s="119" t="s">
        <v>877</v>
      </c>
      <c r="G205" s="119" t="s">
        <v>657</v>
      </c>
      <c r="H205" s="119" t="s">
        <v>636</v>
      </c>
      <c r="I205" s="102" t="s">
        <v>1090</v>
      </c>
      <c r="J205" s="120">
        <v>6</v>
      </c>
      <c r="K205" s="120">
        <v>13</v>
      </c>
      <c r="L205" s="119" t="s">
        <v>875</v>
      </c>
      <c r="M205" s="102" t="s">
        <v>1070</v>
      </c>
      <c r="N205" s="122">
        <v>9.1</v>
      </c>
      <c r="O205" s="120">
        <v>18</v>
      </c>
      <c r="P205" s="121" t="s">
        <v>873</v>
      </c>
      <c r="Q205" s="105" t="s">
        <v>1062</v>
      </c>
      <c r="R205" s="7"/>
    </row>
    <row r="206" spans="1:18" s="2" customFormat="1" ht="15" customHeight="1" x14ac:dyDescent="0.25">
      <c r="A206" s="102" t="s">
        <v>397</v>
      </c>
      <c r="B206" s="132">
        <v>68633</v>
      </c>
      <c r="C206" s="107" t="s">
        <v>110</v>
      </c>
      <c r="D206" s="119">
        <v>2437</v>
      </c>
      <c r="E206" s="119" t="s">
        <v>800</v>
      </c>
      <c r="F206" s="119" t="s">
        <v>694</v>
      </c>
      <c r="G206" s="119" t="s">
        <v>657</v>
      </c>
      <c r="H206" s="119" t="s">
        <v>636</v>
      </c>
      <c r="I206" s="102" t="s">
        <v>1090</v>
      </c>
      <c r="J206" s="120">
        <v>4</v>
      </c>
      <c r="K206" s="120">
        <v>9</v>
      </c>
      <c r="L206" s="119" t="s">
        <v>875</v>
      </c>
      <c r="M206" s="102" t="s">
        <v>1070</v>
      </c>
      <c r="N206" s="122">
        <v>4.5999999999999996</v>
      </c>
      <c r="O206" s="122">
        <v>9.1999999999999993</v>
      </c>
      <c r="P206" s="121" t="s">
        <v>873</v>
      </c>
      <c r="Q206" s="105" t="s">
        <v>1062</v>
      </c>
      <c r="R206" s="7"/>
    </row>
    <row r="207" spans="1:18" s="2" customFormat="1" ht="15" customHeight="1" x14ac:dyDescent="0.25">
      <c r="A207" s="102" t="s">
        <v>399</v>
      </c>
      <c r="B207" s="132">
        <v>68638</v>
      </c>
      <c r="C207" s="107" t="s">
        <v>110</v>
      </c>
      <c r="D207" s="119">
        <v>2437</v>
      </c>
      <c r="E207" s="119" t="s">
        <v>801</v>
      </c>
      <c r="F207" s="119" t="s">
        <v>877</v>
      </c>
      <c r="G207" s="119" t="s">
        <v>657</v>
      </c>
      <c r="H207" s="119" t="s">
        <v>636</v>
      </c>
      <c r="I207" s="102" t="s">
        <v>1090</v>
      </c>
      <c r="J207" s="120">
        <v>1</v>
      </c>
      <c r="K207" s="120">
        <v>3</v>
      </c>
      <c r="L207" s="119" t="s">
        <v>875</v>
      </c>
      <c r="M207" s="102" t="s">
        <v>1070</v>
      </c>
      <c r="N207" s="120">
        <v>5</v>
      </c>
      <c r="O207" s="120">
        <v>10</v>
      </c>
      <c r="P207" s="121" t="s">
        <v>873</v>
      </c>
      <c r="Q207" s="105" t="s">
        <v>969</v>
      </c>
      <c r="R207" s="7"/>
    </row>
    <row r="208" spans="1:18" s="2" customFormat="1" ht="15" customHeight="1" x14ac:dyDescent="0.25">
      <c r="A208" s="102" t="s">
        <v>401</v>
      </c>
      <c r="B208" s="132">
        <v>68639</v>
      </c>
      <c r="C208" s="107" t="s">
        <v>110</v>
      </c>
      <c r="D208" s="119">
        <v>2437</v>
      </c>
      <c r="E208" s="119" t="s">
        <v>802</v>
      </c>
      <c r="F208" s="119" t="s">
        <v>877</v>
      </c>
      <c r="G208" s="119" t="s">
        <v>657</v>
      </c>
      <c r="H208" s="119" t="s">
        <v>636</v>
      </c>
      <c r="I208" s="102" t="s">
        <v>1090</v>
      </c>
      <c r="J208" s="120">
        <v>3</v>
      </c>
      <c r="K208" s="120">
        <v>6</v>
      </c>
      <c r="L208" s="119" t="s">
        <v>875</v>
      </c>
      <c r="M208" s="102" t="s">
        <v>1070</v>
      </c>
      <c r="N208" s="122">
        <v>2.8</v>
      </c>
      <c r="O208" s="122">
        <v>5.6</v>
      </c>
      <c r="P208" s="121" t="s">
        <v>873</v>
      </c>
      <c r="Q208" s="105" t="s">
        <v>1062</v>
      </c>
      <c r="R208" s="7"/>
    </row>
    <row r="209" spans="1:18" s="2" customFormat="1" ht="15" customHeight="1" x14ac:dyDescent="0.25">
      <c r="A209" s="102" t="s">
        <v>403</v>
      </c>
      <c r="B209" s="132">
        <v>68641</v>
      </c>
      <c r="C209" s="107" t="s">
        <v>110</v>
      </c>
      <c r="D209" s="119">
        <v>2437</v>
      </c>
      <c r="E209" s="119" t="s">
        <v>803</v>
      </c>
      <c r="F209" s="119" t="s">
        <v>877</v>
      </c>
      <c r="G209" s="119" t="s">
        <v>657</v>
      </c>
      <c r="H209" s="119" t="s">
        <v>636</v>
      </c>
      <c r="I209" s="102" t="s">
        <v>1089</v>
      </c>
      <c r="J209" s="120">
        <v>48</v>
      </c>
      <c r="K209" s="120">
        <v>95</v>
      </c>
      <c r="L209" s="121" t="s">
        <v>874</v>
      </c>
      <c r="M209" s="105" t="s">
        <v>1062</v>
      </c>
      <c r="N209" s="105" t="s">
        <v>1062</v>
      </c>
      <c r="O209" s="105" t="s">
        <v>1062</v>
      </c>
      <c r="P209" s="105" t="s">
        <v>1062</v>
      </c>
      <c r="Q209" s="105" t="s">
        <v>1013</v>
      </c>
      <c r="R209" s="7"/>
    </row>
    <row r="210" spans="1:18" s="2" customFormat="1" ht="15" customHeight="1" x14ac:dyDescent="0.25">
      <c r="A210" s="102" t="s">
        <v>405</v>
      </c>
      <c r="B210" s="132">
        <v>68644</v>
      </c>
      <c r="C210" s="107" t="s">
        <v>110</v>
      </c>
      <c r="D210" s="119">
        <v>2437</v>
      </c>
      <c r="E210" s="119" t="s">
        <v>804</v>
      </c>
      <c r="F210" s="119" t="s">
        <v>877</v>
      </c>
      <c r="G210" s="119" t="s">
        <v>667</v>
      </c>
      <c r="H210" s="119" t="s">
        <v>636</v>
      </c>
      <c r="I210" s="102" t="s">
        <v>1090</v>
      </c>
      <c r="J210" s="120">
        <v>1</v>
      </c>
      <c r="K210" s="120">
        <v>3</v>
      </c>
      <c r="L210" s="119" t="s">
        <v>875</v>
      </c>
      <c r="M210" s="102" t="s">
        <v>1070</v>
      </c>
      <c r="N210" s="120">
        <v>5</v>
      </c>
      <c r="O210" s="120">
        <v>10</v>
      </c>
      <c r="P210" s="121" t="s">
        <v>873</v>
      </c>
      <c r="Q210" s="105" t="s">
        <v>1062</v>
      </c>
      <c r="R210" s="7"/>
    </row>
    <row r="211" spans="1:18" s="2" customFormat="1" ht="15" customHeight="1" x14ac:dyDescent="0.25">
      <c r="A211" s="102" t="s">
        <v>407</v>
      </c>
      <c r="B211" s="132">
        <v>68645</v>
      </c>
      <c r="C211" s="107" t="s">
        <v>110</v>
      </c>
      <c r="D211" s="119">
        <v>2437</v>
      </c>
      <c r="E211" s="119" t="s">
        <v>805</v>
      </c>
      <c r="F211" s="119" t="s">
        <v>877</v>
      </c>
      <c r="G211" s="119" t="s">
        <v>667</v>
      </c>
      <c r="H211" s="119" t="s">
        <v>636</v>
      </c>
      <c r="I211" s="102" t="s">
        <v>1089</v>
      </c>
      <c r="J211" s="122">
        <v>1.5</v>
      </c>
      <c r="K211" s="120">
        <v>3</v>
      </c>
      <c r="L211" s="121" t="s">
        <v>874</v>
      </c>
      <c r="M211" s="105" t="s">
        <v>1062</v>
      </c>
      <c r="N211" s="105" t="s">
        <v>1062</v>
      </c>
      <c r="O211" s="105" t="s">
        <v>1062</v>
      </c>
      <c r="P211" s="105" t="s">
        <v>1062</v>
      </c>
      <c r="Q211" s="105" t="s">
        <v>1062</v>
      </c>
      <c r="R211" s="7"/>
    </row>
    <row r="212" spans="1:18" s="2" customFormat="1" ht="15" customHeight="1" x14ac:dyDescent="0.25">
      <c r="A212" s="102" t="s">
        <v>409</v>
      </c>
      <c r="B212" s="132">
        <v>68646</v>
      </c>
      <c r="C212" s="107" t="s">
        <v>110</v>
      </c>
      <c r="D212" s="119">
        <v>2437</v>
      </c>
      <c r="E212" s="119" t="s">
        <v>806</v>
      </c>
      <c r="F212" s="119" t="s">
        <v>694</v>
      </c>
      <c r="G212" s="119" t="s">
        <v>667</v>
      </c>
      <c r="H212" s="119" t="s">
        <v>636</v>
      </c>
      <c r="I212" s="102" t="s">
        <v>1090</v>
      </c>
      <c r="J212" s="120">
        <v>250</v>
      </c>
      <c r="K212" s="120">
        <v>500</v>
      </c>
      <c r="L212" s="119" t="s">
        <v>875</v>
      </c>
      <c r="M212" s="102" t="s">
        <v>1070</v>
      </c>
      <c r="N212" s="120">
        <v>500</v>
      </c>
      <c r="O212" s="120">
        <v>1000</v>
      </c>
      <c r="P212" s="121" t="s">
        <v>873</v>
      </c>
      <c r="Q212" s="105" t="s">
        <v>1013</v>
      </c>
      <c r="R212" s="7"/>
    </row>
    <row r="213" spans="1:18" s="2" customFormat="1" ht="15" customHeight="1" x14ac:dyDescent="0.25">
      <c r="A213" s="102" t="s">
        <v>411</v>
      </c>
      <c r="B213" s="132">
        <v>68647</v>
      </c>
      <c r="C213" s="107" t="s">
        <v>110</v>
      </c>
      <c r="D213" s="119">
        <v>2437</v>
      </c>
      <c r="E213" s="119" t="s">
        <v>807</v>
      </c>
      <c r="F213" s="119" t="s">
        <v>877</v>
      </c>
      <c r="G213" s="119" t="s">
        <v>667</v>
      </c>
      <c r="H213" s="119" t="s">
        <v>636</v>
      </c>
      <c r="I213" s="102" t="s">
        <v>1090</v>
      </c>
      <c r="J213" s="120">
        <v>1</v>
      </c>
      <c r="K213" s="120">
        <v>2</v>
      </c>
      <c r="L213" s="119" t="s">
        <v>875</v>
      </c>
      <c r="M213" s="102" t="s">
        <v>1070</v>
      </c>
      <c r="N213" s="122">
        <v>1.1000000000000001</v>
      </c>
      <c r="O213" s="122">
        <v>2.2000000000000002</v>
      </c>
      <c r="P213" s="121" t="s">
        <v>873</v>
      </c>
      <c r="Q213" s="105" t="s">
        <v>1062</v>
      </c>
      <c r="R213" s="7"/>
    </row>
    <row r="214" spans="1:18" s="2" customFormat="1" ht="15" customHeight="1" x14ac:dyDescent="0.25">
      <c r="A214" s="102" t="s">
        <v>413</v>
      </c>
      <c r="B214" s="132">
        <v>68648</v>
      </c>
      <c r="C214" s="107" t="s">
        <v>110</v>
      </c>
      <c r="D214" s="119">
        <v>2437</v>
      </c>
      <c r="E214" s="119" t="s">
        <v>808</v>
      </c>
      <c r="F214" s="119" t="s">
        <v>694</v>
      </c>
      <c r="G214" s="119" t="s">
        <v>667</v>
      </c>
      <c r="H214" s="119" t="s">
        <v>636</v>
      </c>
      <c r="I214" s="102" t="s">
        <v>1089</v>
      </c>
      <c r="J214" s="122">
        <v>9.5</v>
      </c>
      <c r="K214" s="120">
        <v>19</v>
      </c>
      <c r="L214" s="121" t="s">
        <v>874</v>
      </c>
      <c r="M214" s="105" t="s">
        <v>1062</v>
      </c>
      <c r="N214" s="105" t="s">
        <v>1062</v>
      </c>
      <c r="O214" s="105" t="s">
        <v>1062</v>
      </c>
      <c r="P214" s="105" t="s">
        <v>1062</v>
      </c>
      <c r="Q214" s="105" t="s">
        <v>1062</v>
      </c>
      <c r="R214" s="7"/>
    </row>
    <row r="215" spans="1:18" s="2" customFormat="1" ht="15" customHeight="1" x14ac:dyDescent="0.25">
      <c r="A215" s="102" t="s">
        <v>415</v>
      </c>
      <c r="B215" s="132">
        <v>68649</v>
      </c>
      <c r="C215" s="107" t="s">
        <v>110</v>
      </c>
      <c r="D215" s="119">
        <v>2437</v>
      </c>
      <c r="E215" s="119" t="s">
        <v>809</v>
      </c>
      <c r="F215" s="119" t="s">
        <v>694</v>
      </c>
      <c r="G215" s="119" t="s">
        <v>657</v>
      </c>
      <c r="H215" s="119" t="s">
        <v>636</v>
      </c>
      <c r="I215" s="102" t="s">
        <v>1090</v>
      </c>
      <c r="J215" s="120">
        <v>3</v>
      </c>
      <c r="K215" s="120">
        <v>7</v>
      </c>
      <c r="L215" s="119" t="s">
        <v>875</v>
      </c>
      <c r="M215" s="102" t="s">
        <v>1070</v>
      </c>
      <c r="N215" s="120">
        <v>5</v>
      </c>
      <c r="O215" s="120">
        <v>10</v>
      </c>
      <c r="P215" s="121" t="s">
        <v>873</v>
      </c>
      <c r="Q215" s="105" t="s">
        <v>1062</v>
      </c>
      <c r="R215" s="7"/>
    </row>
    <row r="216" spans="1:18" s="2" customFormat="1" ht="15" customHeight="1" x14ac:dyDescent="0.25">
      <c r="A216" s="102" t="s">
        <v>417</v>
      </c>
      <c r="B216" s="132">
        <v>68650</v>
      </c>
      <c r="C216" s="107" t="s">
        <v>110</v>
      </c>
      <c r="D216" s="119">
        <v>2437</v>
      </c>
      <c r="E216" s="119" t="s">
        <v>810</v>
      </c>
      <c r="F216" s="119" t="s">
        <v>694</v>
      </c>
      <c r="G216" s="119" t="s">
        <v>657</v>
      </c>
      <c r="H216" s="119" t="s">
        <v>636</v>
      </c>
      <c r="I216" s="102" t="s">
        <v>1089</v>
      </c>
      <c r="J216" s="120">
        <v>74</v>
      </c>
      <c r="K216" s="120">
        <v>149</v>
      </c>
      <c r="L216" s="121" t="s">
        <v>874</v>
      </c>
      <c r="M216" s="105" t="s">
        <v>1062</v>
      </c>
      <c r="N216" s="105" t="s">
        <v>1062</v>
      </c>
      <c r="O216" s="105" t="s">
        <v>1062</v>
      </c>
      <c r="P216" s="105" t="s">
        <v>1062</v>
      </c>
      <c r="Q216" s="105" t="s">
        <v>1013</v>
      </c>
      <c r="R216" s="7"/>
    </row>
    <row r="217" spans="1:18" s="2" customFormat="1" ht="15" customHeight="1" x14ac:dyDescent="0.25">
      <c r="A217" s="102" t="s">
        <v>419</v>
      </c>
      <c r="B217" s="132">
        <v>68651</v>
      </c>
      <c r="C217" s="107" t="s">
        <v>110</v>
      </c>
      <c r="D217" s="119">
        <v>2437</v>
      </c>
      <c r="E217" s="119" t="s">
        <v>811</v>
      </c>
      <c r="F217" s="119" t="s">
        <v>694</v>
      </c>
      <c r="G217" s="119" t="s">
        <v>657</v>
      </c>
      <c r="H217" s="119" t="s">
        <v>636</v>
      </c>
      <c r="I217" s="102" t="s">
        <v>1089</v>
      </c>
      <c r="J217" s="120">
        <v>34</v>
      </c>
      <c r="K217" s="120">
        <v>68</v>
      </c>
      <c r="L217" s="121" t="s">
        <v>874</v>
      </c>
      <c r="M217" s="105" t="s">
        <v>1062</v>
      </c>
      <c r="N217" s="105" t="s">
        <v>1062</v>
      </c>
      <c r="O217" s="105" t="s">
        <v>1062</v>
      </c>
      <c r="P217" s="105" t="s">
        <v>1062</v>
      </c>
      <c r="Q217" s="105" t="s">
        <v>1062</v>
      </c>
      <c r="R217" s="7"/>
    </row>
    <row r="218" spans="1:18" s="2" customFormat="1" ht="15" customHeight="1" x14ac:dyDescent="0.25">
      <c r="A218" s="102" t="s">
        <v>421</v>
      </c>
      <c r="B218" s="132">
        <v>68652</v>
      </c>
      <c r="C218" s="107" t="s">
        <v>110</v>
      </c>
      <c r="D218" s="119">
        <v>2437</v>
      </c>
      <c r="E218" s="119" t="s">
        <v>812</v>
      </c>
      <c r="F218" s="119" t="s">
        <v>877</v>
      </c>
      <c r="G218" s="119" t="s">
        <v>657</v>
      </c>
      <c r="H218" s="119" t="s">
        <v>636</v>
      </c>
      <c r="I218" s="102" t="s">
        <v>1089</v>
      </c>
      <c r="J218" s="120">
        <v>10</v>
      </c>
      <c r="K218" s="120">
        <v>20</v>
      </c>
      <c r="L218" s="121" t="s">
        <v>874</v>
      </c>
      <c r="M218" s="105" t="s">
        <v>1062</v>
      </c>
      <c r="N218" s="105" t="s">
        <v>1062</v>
      </c>
      <c r="O218" s="105" t="s">
        <v>1062</v>
      </c>
      <c r="P218" s="105" t="s">
        <v>1062</v>
      </c>
      <c r="Q218" s="105" t="s">
        <v>1062</v>
      </c>
      <c r="R218" s="7"/>
    </row>
    <row r="219" spans="1:18" s="2" customFormat="1" ht="15" customHeight="1" x14ac:dyDescent="0.25">
      <c r="A219" s="102" t="s">
        <v>423</v>
      </c>
      <c r="B219" s="132">
        <v>68653</v>
      </c>
      <c r="C219" s="107" t="s">
        <v>110</v>
      </c>
      <c r="D219" s="119">
        <v>2437</v>
      </c>
      <c r="E219" s="119" t="s">
        <v>813</v>
      </c>
      <c r="F219" s="119" t="s">
        <v>694</v>
      </c>
      <c r="G219" s="119" t="s">
        <v>657</v>
      </c>
      <c r="H219" s="119" t="s">
        <v>636</v>
      </c>
      <c r="I219" s="102" t="s">
        <v>1090</v>
      </c>
      <c r="J219" s="120">
        <v>100</v>
      </c>
      <c r="K219" s="120">
        <v>200</v>
      </c>
      <c r="L219" s="119" t="s">
        <v>875</v>
      </c>
      <c r="M219" s="102" t="s">
        <v>1070</v>
      </c>
      <c r="N219" s="120">
        <v>118</v>
      </c>
      <c r="O219" s="120">
        <v>236</v>
      </c>
      <c r="P219" s="121" t="s">
        <v>873</v>
      </c>
      <c r="Q219" s="105" t="s">
        <v>1013</v>
      </c>
      <c r="R219" s="7"/>
    </row>
    <row r="220" spans="1:18" s="2" customFormat="1" ht="15" customHeight="1" x14ac:dyDescent="0.25">
      <c r="A220" s="102" t="s">
        <v>425</v>
      </c>
      <c r="B220" s="132">
        <v>68654</v>
      </c>
      <c r="C220" s="107" t="s">
        <v>110</v>
      </c>
      <c r="D220" s="119">
        <v>2437</v>
      </c>
      <c r="E220" s="119" t="s">
        <v>814</v>
      </c>
      <c r="F220" s="119" t="s">
        <v>877</v>
      </c>
      <c r="G220" s="119" t="s">
        <v>667</v>
      </c>
      <c r="H220" s="119" t="s">
        <v>636</v>
      </c>
      <c r="I220" s="102" t="s">
        <v>1090</v>
      </c>
      <c r="J220" s="120">
        <v>15</v>
      </c>
      <c r="K220" s="120">
        <v>30</v>
      </c>
      <c r="L220" s="119" t="s">
        <v>875</v>
      </c>
      <c r="M220" s="102" t="s">
        <v>1070</v>
      </c>
      <c r="N220" s="120">
        <v>28</v>
      </c>
      <c r="O220" s="120">
        <v>56</v>
      </c>
      <c r="P220" s="121" t="s">
        <v>873</v>
      </c>
      <c r="Q220" s="105" t="s">
        <v>969</v>
      </c>
      <c r="R220" s="7"/>
    </row>
    <row r="221" spans="1:18" s="2" customFormat="1" ht="15" customHeight="1" x14ac:dyDescent="0.25">
      <c r="A221" s="102" t="s">
        <v>427</v>
      </c>
      <c r="B221" s="132">
        <v>68655</v>
      </c>
      <c r="C221" s="107" t="s">
        <v>110</v>
      </c>
      <c r="D221" s="119">
        <v>2437</v>
      </c>
      <c r="E221" s="119" t="s">
        <v>815</v>
      </c>
      <c r="F221" s="119" t="s">
        <v>877</v>
      </c>
      <c r="G221" s="119" t="s">
        <v>667</v>
      </c>
      <c r="H221" s="119" t="s">
        <v>636</v>
      </c>
      <c r="I221" s="102" t="s">
        <v>1090</v>
      </c>
      <c r="J221" s="120">
        <v>4</v>
      </c>
      <c r="K221" s="120">
        <v>9</v>
      </c>
      <c r="L221" s="119" t="s">
        <v>875</v>
      </c>
      <c r="M221" s="102" t="s">
        <v>1070</v>
      </c>
      <c r="N221" s="120">
        <v>25</v>
      </c>
      <c r="O221" s="120">
        <v>50</v>
      </c>
      <c r="P221" s="121" t="s">
        <v>873</v>
      </c>
      <c r="Q221" s="105" t="s">
        <v>969</v>
      </c>
      <c r="R221" s="7"/>
    </row>
    <row r="222" spans="1:18" s="2" customFormat="1" ht="15" customHeight="1" x14ac:dyDescent="0.25">
      <c r="A222" s="102" t="s">
        <v>1107</v>
      </c>
      <c r="B222" s="132">
        <v>68656</v>
      </c>
      <c r="C222" s="107" t="s">
        <v>110</v>
      </c>
      <c r="D222" s="119">
        <v>2437</v>
      </c>
      <c r="E222" s="119" t="s">
        <v>816</v>
      </c>
      <c r="F222" s="119" t="s">
        <v>694</v>
      </c>
      <c r="G222" s="119" t="s">
        <v>657</v>
      </c>
      <c r="H222" s="119" t="s">
        <v>636</v>
      </c>
      <c r="I222" s="102" t="s">
        <v>1090</v>
      </c>
      <c r="J222" s="120">
        <v>3</v>
      </c>
      <c r="K222" s="120">
        <v>6</v>
      </c>
      <c r="L222" s="119" t="s">
        <v>875</v>
      </c>
      <c r="M222" s="102" t="s">
        <v>1070</v>
      </c>
      <c r="N222" s="120">
        <v>50</v>
      </c>
      <c r="O222" s="120">
        <v>100</v>
      </c>
      <c r="P222" s="121" t="s">
        <v>873</v>
      </c>
      <c r="Q222" s="105" t="s">
        <v>1013</v>
      </c>
      <c r="R222" s="7"/>
    </row>
    <row r="223" spans="1:18" s="2" customFormat="1" ht="15" customHeight="1" x14ac:dyDescent="0.25">
      <c r="A223" s="102" t="s">
        <v>1108</v>
      </c>
      <c r="B223" s="132">
        <v>68657</v>
      </c>
      <c r="C223" s="107" t="s">
        <v>110</v>
      </c>
      <c r="D223" s="119">
        <v>2437</v>
      </c>
      <c r="E223" s="119" t="s">
        <v>817</v>
      </c>
      <c r="F223" s="119" t="s">
        <v>694</v>
      </c>
      <c r="G223" s="119" t="s">
        <v>667</v>
      </c>
      <c r="H223" s="119" t="s">
        <v>636</v>
      </c>
      <c r="I223" s="102" t="s">
        <v>1090</v>
      </c>
      <c r="J223" s="120">
        <v>2</v>
      </c>
      <c r="K223" s="120">
        <v>4</v>
      </c>
      <c r="L223" s="119" t="s">
        <v>875</v>
      </c>
      <c r="M223" s="102" t="s">
        <v>1070</v>
      </c>
      <c r="N223" s="122">
        <v>1.5</v>
      </c>
      <c r="O223" s="120">
        <v>3</v>
      </c>
      <c r="P223" s="121" t="s">
        <v>873</v>
      </c>
      <c r="Q223" s="105" t="s">
        <v>1062</v>
      </c>
      <c r="R223" s="7"/>
    </row>
    <row r="224" spans="1:18" s="2" customFormat="1" ht="15" customHeight="1" x14ac:dyDescent="0.25">
      <c r="A224" s="102" t="s">
        <v>1109</v>
      </c>
      <c r="B224" s="132">
        <v>68658</v>
      </c>
      <c r="C224" s="107" t="s">
        <v>110</v>
      </c>
      <c r="D224" s="119">
        <v>2437</v>
      </c>
      <c r="E224" s="119" t="s">
        <v>818</v>
      </c>
      <c r="F224" s="119" t="s">
        <v>694</v>
      </c>
      <c r="G224" s="119" t="s">
        <v>667</v>
      </c>
      <c r="H224" s="119" t="s">
        <v>636</v>
      </c>
      <c r="I224" s="102" t="s">
        <v>1089</v>
      </c>
      <c r="J224" s="120">
        <v>32</v>
      </c>
      <c r="K224" s="120">
        <v>64</v>
      </c>
      <c r="L224" s="121" t="s">
        <v>874</v>
      </c>
      <c r="M224" s="105" t="s">
        <v>1062</v>
      </c>
      <c r="N224" s="105" t="s">
        <v>1062</v>
      </c>
      <c r="O224" s="105" t="s">
        <v>1062</v>
      </c>
      <c r="P224" s="105" t="s">
        <v>1062</v>
      </c>
      <c r="Q224" s="105" t="s">
        <v>1062</v>
      </c>
      <c r="R224" s="7"/>
    </row>
    <row r="225" spans="1:18" s="2" customFormat="1" ht="15" customHeight="1" x14ac:dyDescent="0.25">
      <c r="A225" s="102" t="s">
        <v>1110</v>
      </c>
      <c r="B225" s="132">
        <v>68659</v>
      </c>
      <c r="C225" s="107" t="s">
        <v>110</v>
      </c>
      <c r="D225" s="119">
        <v>2437</v>
      </c>
      <c r="E225" s="119" t="s">
        <v>819</v>
      </c>
      <c r="F225" s="119" t="s">
        <v>694</v>
      </c>
      <c r="G225" s="119" t="s">
        <v>657</v>
      </c>
      <c r="H225" s="119" t="s">
        <v>636</v>
      </c>
      <c r="I225" s="102" t="s">
        <v>1089</v>
      </c>
      <c r="J225" s="120">
        <v>2</v>
      </c>
      <c r="K225" s="120">
        <v>4</v>
      </c>
      <c r="L225" s="121" t="s">
        <v>874</v>
      </c>
      <c r="M225" s="105" t="s">
        <v>1062</v>
      </c>
      <c r="N225" s="105" t="s">
        <v>1062</v>
      </c>
      <c r="O225" s="105" t="s">
        <v>1062</v>
      </c>
      <c r="P225" s="105" t="s">
        <v>1062</v>
      </c>
      <c r="Q225" s="105" t="s">
        <v>1062</v>
      </c>
      <c r="R225" s="7"/>
    </row>
    <row r="226" spans="1:18" s="2" customFormat="1" ht="15" customHeight="1" x14ac:dyDescent="0.25">
      <c r="A226" s="102" t="s">
        <v>1111</v>
      </c>
      <c r="B226" s="132">
        <v>68660</v>
      </c>
      <c r="C226" s="107" t="s">
        <v>110</v>
      </c>
      <c r="D226" s="119">
        <v>2437</v>
      </c>
      <c r="E226" s="119" t="s">
        <v>820</v>
      </c>
      <c r="F226" s="119" t="s">
        <v>694</v>
      </c>
      <c r="G226" s="119" t="s">
        <v>657</v>
      </c>
      <c r="H226" s="119" t="s">
        <v>636</v>
      </c>
      <c r="I226" s="102" t="s">
        <v>1089</v>
      </c>
      <c r="J226" s="120">
        <v>4</v>
      </c>
      <c r="K226" s="120">
        <v>8</v>
      </c>
      <c r="L226" s="121" t="s">
        <v>874</v>
      </c>
      <c r="M226" s="105" t="s">
        <v>1062</v>
      </c>
      <c r="N226" s="105" t="s">
        <v>1062</v>
      </c>
      <c r="O226" s="105" t="s">
        <v>1062</v>
      </c>
      <c r="P226" s="105" t="s">
        <v>1062</v>
      </c>
      <c r="Q226" s="105" t="s">
        <v>1062</v>
      </c>
      <c r="R226" s="7"/>
    </row>
    <row r="227" spans="1:18" s="2" customFormat="1" ht="15" customHeight="1" x14ac:dyDescent="0.25">
      <c r="A227" s="102" t="s">
        <v>434</v>
      </c>
      <c r="B227" s="132">
        <v>68661</v>
      </c>
      <c r="C227" s="107" t="s">
        <v>110</v>
      </c>
      <c r="D227" s="119">
        <v>2437</v>
      </c>
      <c r="E227" s="119" t="s">
        <v>821</v>
      </c>
      <c r="F227" s="119" t="s">
        <v>694</v>
      </c>
      <c r="G227" s="119" t="s">
        <v>667</v>
      </c>
      <c r="H227" s="119" t="s">
        <v>636</v>
      </c>
      <c r="I227" s="102" t="s">
        <v>1089</v>
      </c>
      <c r="J227" s="120">
        <v>1</v>
      </c>
      <c r="K227" s="120">
        <v>2</v>
      </c>
      <c r="L227" s="121" t="s">
        <v>874</v>
      </c>
      <c r="M227" s="105" t="s">
        <v>1062</v>
      </c>
      <c r="N227" s="105" t="s">
        <v>1062</v>
      </c>
      <c r="O227" s="105" t="s">
        <v>1062</v>
      </c>
      <c r="P227" s="105" t="s">
        <v>1062</v>
      </c>
      <c r="Q227" s="105" t="s">
        <v>1062</v>
      </c>
      <c r="R227" s="7"/>
    </row>
    <row r="228" spans="1:18" s="2" customFormat="1" ht="15" customHeight="1" x14ac:dyDescent="0.25">
      <c r="A228" s="102" t="s">
        <v>436</v>
      </c>
      <c r="B228" s="132">
        <v>68662</v>
      </c>
      <c r="C228" s="107" t="s">
        <v>110</v>
      </c>
      <c r="D228" s="119">
        <v>2437</v>
      </c>
      <c r="E228" s="119" t="s">
        <v>822</v>
      </c>
      <c r="F228" s="119" t="s">
        <v>877</v>
      </c>
      <c r="G228" s="119" t="s">
        <v>657</v>
      </c>
      <c r="H228" s="119" t="s">
        <v>636</v>
      </c>
      <c r="I228" s="102" t="s">
        <v>1089</v>
      </c>
      <c r="J228" s="120">
        <v>3</v>
      </c>
      <c r="K228" s="120">
        <v>6</v>
      </c>
      <c r="L228" s="121" t="s">
        <v>874</v>
      </c>
      <c r="M228" s="105" t="s">
        <v>1062</v>
      </c>
      <c r="N228" s="105" t="s">
        <v>1062</v>
      </c>
      <c r="O228" s="105" t="s">
        <v>1062</v>
      </c>
      <c r="P228" s="105" t="s">
        <v>1062</v>
      </c>
      <c r="Q228" s="105" t="s">
        <v>1062</v>
      </c>
      <c r="R228" s="7"/>
    </row>
    <row r="229" spans="1:18" s="2" customFormat="1" ht="15" customHeight="1" x14ac:dyDescent="0.25">
      <c r="A229" s="102" t="s">
        <v>438</v>
      </c>
      <c r="B229" s="132">
        <v>68663</v>
      </c>
      <c r="C229" s="107" t="s">
        <v>110</v>
      </c>
      <c r="D229" s="119">
        <v>2437</v>
      </c>
      <c r="E229" s="119" t="s">
        <v>823</v>
      </c>
      <c r="F229" s="119" t="s">
        <v>877</v>
      </c>
      <c r="G229" s="119" t="s">
        <v>657</v>
      </c>
      <c r="H229" s="119" t="s">
        <v>636</v>
      </c>
      <c r="I229" s="102" t="s">
        <v>1090</v>
      </c>
      <c r="J229" s="120">
        <v>5</v>
      </c>
      <c r="K229" s="120">
        <v>11</v>
      </c>
      <c r="L229" s="119" t="s">
        <v>875</v>
      </c>
      <c r="M229" s="102" t="s">
        <v>1070</v>
      </c>
      <c r="N229" s="122">
        <v>5.9</v>
      </c>
      <c r="O229" s="120">
        <v>12</v>
      </c>
      <c r="P229" s="121" t="s">
        <v>873</v>
      </c>
      <c r="Q229" s="105" t="s">
        <v>1062</v>
      </c>
      <c r="R229" s="7"/>
    </row>
    <row r="230" spans="1:18" s="2" customFormat="1" ht="15" customHeight="1" x14ac:dyDescent="0.25">
      <c r="A230" s="102" t="s">
        <v>440</v>
      </c>
      <c r="B230" s="132">
        <v>68664</v>
      </c>
      <c r="C230" s="107" t="s">
        <v>110</v>
      </c>
      <c r="D230" s="119">
        <v>2437</v>
      </c>
      <c r="E230" s="119" t="s">
        <v>824</v>
      </c>
      <c r="F230" s="119" t="s">
        <v>877</v>
      </c>
      <c r="G230" s="119" t="s">
        <v>667</v>
      </c>
      <c r="H230" s="119" t="s">
        <v>636</v>
      </c>
      <c r="I230" s="102" t="s">
        <v>1089</v>
      </c>
      <c r="J230" s="120">
        <v>1</v>
      </c>
      <c r="K230" s="120">
        <v>2</v>
      </c>
      <c r="L230" s="121" t="s">
        <v>874</v>
      </c>
      <c r="M230" s="105" t="s">
        <v>1062</v>
      </c>
      <c r="N230" s="105" t="s">
        <v>1062</v>
      </c>
      <c r="O230" s="105" t="s">
        <v>1062</v>
      </c>
      <c r="P230" s="105" t="s">
        <v>1062</v>
      </c>
      <c r="Q230" s="105" t="s">
        <v>1062</v>
      </c>
      <c r="R230" s="7"/>
    </row>
    <row r="231" spans="1:18" s="2" customFormat="1" ht="15" customHeight="1" x14ac:dyDescent="0.25">
      <c r="A231" s="102" t="s">
        <v>442</v>
      </c>
      <c r="B231" s="132">
        <v>68665</v>
      </c>
      <c r="C231" s="107" t="s">
        <v>110</v>
      </c>
      <c r="D231" s="119">
        <v>2437</v>
      </c>
      <c r="E231" s="119" t="s">
        <v>825</v>
      </c>
      <c r="F231" s="119" t="s">
        <v>694</v>
      </c>
      <c r="G231" s="119" t="s">
        <v>667</v>
      </c>
      <c r="H231" s="119" t="s">
        <v>636</v>
      </c>
      <c r="I231" s="102" t="s">
        <v>1090</v>
      </c>
      <c r="J231" s="120">
        <v>1</v>
      </c>
      <c r="K231" s="120">
        <v>2</v>
      </c>
      <c r="L231" s="119" t="s">
        <v>875</v>
      </c>
      <c r="M231" s="102" t="s">
        <v>1070</v>
      </c>
      <c r="N231" s="122">
        <v>2.5</v>
      </c>
      <c r="O231" s="120">
        <v>5</v>
      </c>
      <c r="P231" s="121" t="s">
        <v>873</v>
      </c>
      <c r="Q231" s="105" t="s">
        <v>1062</v>
      </c>
      <c r="R231" s="7"/>
    </row>
    <row r="232" spans="1:18" s="2" customFormat="1" ht="15" customHeight="1" x14ac:dyDescent="0.25">
      <c r="A232" s="102" t="s">
        <v>444</v>
      </c>
      <c r="B232" s="132">
        <v>68666</v>
      </c>
      <c r="C232" s="107" t="s">
        <v>110</v>
      </c>
      <c r="D232" s="119">
        <v>2437</v>
      </c>
      <c r="E232" s="119" t="s">
        <v>826</v>
      </c>
      <c r="F232" s="119" t="s">
        <v>694</v>
      </c>
      <c r="G232" s="119" t="s">
        <v>667</v>
      </c>
      <c r="H232" s="119" t="s">
        <v>636</v>
      </c>
      <c r="I232" s="102" t="s">
        <v>1090</v>
      </c>
      <c r="J232" s="120">
        <v>2</v>
      </c>
      <c r="K232" s="120">
        <v>4</v>
      </c>
      <c r="L232" s="119" t="s">
        <v>875</v>
      </c>
      <c r="M232" s="102" t="s">
        <v>1070</v>
      </c>
      <c r="N232" s="122">
        <v>1.7</v>
      </c>
      <c r="O232" s="122">
        <v>3.4</v>
      </c>
      <c r="P232" s="121" t="s">
        <v>873</v>
      </c>
      <c r="Q232" s="105" t="s">
        <v>1062</v>
      </c>
      <c r="R232" s="7"/>
    </row>
    <row r="233" spans="1:18" s="2" customFormat="1" ht="15" customHeight="1" x14ac:dyDescent="0.25">
      <c r="A233" s="102" t="s">
        <v>446</v>
      </c>
      <c r="B233" s="132">
        <v>68668</v>
      </c>
      <c r="C233" s="107" t="s">
        <v>110</v>
      </c>
      <c r="D233" s="119">
        <v>2437</v>
      </c>
      <c r="E233" s="119" t="s">
        <v>827</v>
      </c>
      <c r="F233" s="119" t="s">
        <v>877</v>
      </c>
      <c r="G233" s="119" t="s">
        <v>667</v>
      </c>
      <c r="H233" s="119" t="s">
        <v>636</v>
      </c>
      <c r="I233" s="102" t="s">
        <v>1090</v>
      </c>
      <c r="J233" s="120">
        <v>3</v>
      </c>
      <c r="K233" s="120">
        <v>6</v>
      </c>
      <c r="L233" s="119" t="s">
        <v>875</v>
      </c>
      <c r="M233" s="102" t="s">
        <v>1070</v>
      </c>
      <c r="N233" s="122">
        <v>5.5</v>
      </c>
      <c r="O233" s="120">
        <v>11</v>
      </c>
      <c r="P233" s="121" t="s">
        <v>873</v>
      </c>
      <c r="Q233" s="105" t="s">
        <v>1062</v>
      </c>
      <c r="R233" s="7"/>
    </row>
    <row r="234" spans="1:18" s="2" customFormat="1" ht="15" customHeight="1" x14ac:dyDescent="0.25">
      <c r="A234" s="102" t="s">
        <v>448</v>
      </c>
      <c r="B234" s="132">
        <v>68669</v>
      </c>
      <c r="C234" s="107" t="s">
        <v>110</v>
      </c>
      <c r="D234" s="119">
        <v>2437</v>
      </c>
      <c r="E234" s="119" t="s">
        <v>828</v>
      </c>
      <c r="F234" s="119" t="s">
        <v>694</v>
      </c>
      <c r="G234" s="119" t="s">
        <v>667</v>
      </c>
      <c r="H234" s="119" t="s">
        <v>636</v>
      </c>
      <c r="I234" s="102" t="s">
        <v>1090</v>
      </c>
      <c r="J234" s="120">
        <v>2</v>
      </c>
      <c r="K234" s="120">
        <v>4</v>
      </c>
      <c r="L234" s="119" t="s">
        <v>875</v>
      </c>
      <c r="M234" s="102" t="s">
        <v>1070</v>
      </c>
      <c r="N234" s="120">
        <v>50</v>
      </c>
      <c r="O234" s="120">
        <v>100</v>
      </c>
      <c r="P234" s="121" t="s">
        <v>873</v>
      </c>
      <c r="Q234" s="105" t="s">
        <v>1062</v>
      </c>
      <c r="R234" s="7"/>
    </row>
    <row r="235" spans="1:18" s="2" customFormat="1" ht="15" customHeight="1" x14ac:dyDescent="0.25">
      <c r="A235" s="102" t="s">
        <v>450</v>
      </c>
      <c r="B235" s="132">
        <v>68670</v>
      </c>
      <c r="C235" s="107" t="s">
        <v>110</v>
      </c>
      <c r="D235" s="119">
        <v>2437</v>
      </c>
      <c r="E235" s="119" t="s">
        <v>829</v>
      </c>
      <c r="F235" s="119" t="s">
        <v>694</v>
      </c>
      <c r="G235" s="119" t="s">
        <v>667</v>
      </c>
      <c r="H235" s="119" t="s">
        <v>636</v>
      </c>
      <c r="I235" s="102" t="s">
        <v>1089</v>
      </c>
      <c r="J235" s="120">
        <v>10</v>
      </c>
      <c r="K235" s="120">
        <v>20</v>
      </c>
      <c r="L235" s="121" t="s">
        <v>874</v>
      </c>
      <c r="M235" s="105" t="s">
        <v>1062</v>
      </c>
      <c r="N235" s="105" t="s">
        <v>1062</v>
      </c>
      <c r="O235" s="105" t="s">
        <v>1062</v>
      </c>
      <c r="P235" s="105" t="s">
        <v>1062</v>
      </c>
      <c r="Q235" s="105" t="s">
        <v>1062</v>
      </c>
      <c r="R235" s="7"/>
    </row>
    <row r="236" spans="1:18" s="2" customFormat="1" ht="15" customHeight="1" x14ac:dyDescent="0.25">
      <c r="A236" s="102" t="s">
        <v>452</v>
      </c>
      <c r="B236" s="132">
        <v>68671</v>
      </c>
      <c r="C236" s="107" t="s">
        <v>110</v>
      </c>
      <c r="D236" s="119">
        <v>2437</v>
      </c>
      <c r="E236" s="119" t="s">
        <v>830</v>
      </c>
      <c r="F236" s="119" t="s">
        <v>694</v>
      </c>
      <c r="G236" s="119" t="s">
        <v>667</v>
      </c>
      <c r="H236" s="119" t="s">
        <v>636</v>
      </c>
      <c r="I236" s="102" t="s">
        <v>1089</v>
      </c>
      <c r="J236" s="122">
        <v>3.5</v>
      </c>
      <c r="K236" s="120">
        <v>7</v>
      </c>
      <c r="L236" s="121" t="s">
        <v>874</v>
      </c>
      <c r="M236" s="105" t="s">
        <v>1062</v>
      </c>
      <c r="N236" s="105" t="s">
        <v>1062</v>
      </c>
      <c r="O236" s="105" t="s">
        <v>1062</v>
      </c>
      <c r="P236" s="105" t="s">
        <v>1062</v>
      </c>
      <c r="Q236" s="105" t="s">
        <v>1062</v>
      </c>
      <c r="R236" s="7"/>
    </row>
    <row r="237" spans="1:18" s="2" customFormat="1" ht="15" customHeight="1" x14ac:dyDescent="0.25">
      <c r="A237" s="102" t="s">
        <v>454</v>
      </c>
      <c r="B237" s="132">
        <v>68672</v>
      </c>
      <c r="C237" s="107" t="s">
        <v>110</v>
      </c>
      <c r="D237" s="119">
        <v>2437</v>
      </c>
      <c r="E237" s="119" t="s">
        <v>831</v>
      </c>
      <c r="F237" s="119" t="s">
        <v>694</v>
      </c>
      <c r="G237" s="119" t="s">
        <v>667</v>
      </c>
      <c r="H237" s="119" t="s">
        <v>636</v>
      </c>
      <c r="I237" s="102" t="s">
        <v>1089</v>
      </c>
      <c r="J237" s="122">
        <v>4.5</v>
      </c>
      <c r="K237" s="120">
        <v>9</v>
      </c>
      <c r="L237" s="121" t="s">
        <v>874</v>
      </c>
      <c r="M237" s="105" t="s">
        <v>1062</v>
      </c>
      <c r="N237" s="105" t="s">
        <v>1062</v>
      </c>
      <c r="O237" s="105" t="s">
        <v>1062</v>
      </c>
      <c r="P237" s="105" t="s">
        <v>1062</v>
      </c>
      <c r="Q237" s="105" t="s">
        <v>1062</v>
      </c>
      <c r="R237" s="7"/>
    </row>
    <row r="238" spans="1:18" s="2" customFormat="1" ht="15" customHeight="1" x14ac:dyDescent="0.25">
      <c r="A238" s="102" t="s">
        <v>456</v>
      </c>
      <c r="B238" s="132">
        <v>68673</v>
      </c>
      <c r="C238" s="107" t="s">
        <v>110</v>
      </c>
      <c r="D238" s="119">
        <v>2437</v>
      </c>
      <c r="E238" s="119" t="s">
        <v>832</v>
      </c>
      <c r="F238" s="119" t="s">
        <v>694</v>
      </c>
      <c r="G238" s="119" t="s">
        <v>667</v>
      </c>
      <c r="H238" s="119" t="s">
        <v>636</v>
      </c>
      <c r="I238" s="102" t="s">
        <v>1090</v>
      </c>
      <c r="J238" s="120">
        <v>2</v>
      </c>
      <c r="K238" s="120">
        <v>5</v>
      </c>
      <c r="L238" s="119" t="s">
        <v>875</v>
      </c>
      <c r="M238" s="102" t="s">
        <v>1070</v>
      </c>
      <c r="N238" s="122">
        <v>2.2999999999999998</v>
      </c>
      <c r="O238" s="122">
        <v>4.5999999999999996</v>
      </c>
      <c r="P238" s="121" t="s">
        <v>873</v>
      </c>
      <c r="Q238" s="105" t="s">
        <v>1062</v>
      </c>
      <c r="R238" s="7"/>
    </row>
    <row r="239" spans="1:18" s="2" customFormat="1" ht="15" customHeight="1" x14ac:dyDescent="0.25">
      <c r="A239" s="102" t="s">
        <v>458</v>
      </c>
      <c r="B239" s="132">
        <v>68675</v>
      </c>
      <c r="C239" s="107" t="s">
        <v>110</v>
      </c>
      <c r="D239" s="119">
        <v>2437</v>
      </c>
      <c r="E239" s="119" t="s">
        <v>1062</v>
      </c>
      <c r="F239" s="119" t="s">
        <v>694</v>
      </c>
      <c r="G239" s="119" t="s">
        <v>657</v>
      </c>
      <c r="H239" s="119" t="s">
        <v>636</v>
      </c>
      <c r="I239" s="102" t="s">
        <v>1090</v>
      </c>
      <c r="J239" s="120">
        <v>3</v>
      </c>
      <c r="K239" s="120">
        <v>6</v>
      </c>
      <c r="L239" s="119" t="s">
        <v>875</v>
      </c>
      <c r="M239" s="102" t="s">
        <v>1070</v>
      </c>
      <c r="N239" s="122">
        <v>7.5</v>
      </c>
      <c r="O239" s="120">
        <v>15</v>
      </c>
      <c r="P239" s="121" t="s">
        <v>873</v>
      </c>
      <c r="Q239" s="105" t="s">
        <v>1062</v>
      </c>
      <c r="R239" s="7"/>
    </row>
    <row r="240" spans="1:18" s="2" customFormat="1" ht="15" customHeight="1" x14ac:dyDescent="0.25">
      <c r="A240" s="102" t="s">
        <v>460</v>
      </c>
      <c r="B240" s="132">
        <v>68676</v>
      </c>
      <c r="C240" s="107" t="s">
        <v>110</v>
      </c>
      <c r="D240" s="119">
        <v>2437</v>
      </c>
      <c r="E240" s="119" t="s">
        <v>833</v>
      </c>
      <c r="F240" s="119" t="s">
        <v>877</v>
      </c>
      <c r="G240" s="119" t="s">
        <v>667</v>
      </c>
      <c r="H240" s="119" t="s">
        <v>636</v>
      </c>
      <c r="I240" s="102" t="s">
        <v>1089</v>
      </c>
      <c r="J240" s="122">
        <v>1.5</v>
      </c>
      <c r="K240" s="120">
        <v>3</v>
      </c>
      <c r="L240" s="121" t="s">
        <v>874</v>
      </c>
      <c r="M240" s="105" t="s">
        <v>1062</v>
      </c>
      <c r="N240" s="105" t="s">
        <v>1062</v>
      </c>
      <c r="O240" s="105" t="s">
        <v>1062</v>
      </c>
      <c r="P240" s="105" t="s">
        <v>1062</v>
      </c>
      <c r="Q240" s="105" t="s">
        <v>1062</v>
      </c>
      <c r="R240" s="7"/>
    </row>
    <row r="241" spans="1:18" s="2" customFormat="1" ht="15" customHeight="1" x14ac:dyDescent="0.25">
      <c r="A241" s="102" t="s">
        <v>462</v>
      </c>
      <c r="B241" s="132">
        <v>68677</v>
      </c>
      <c r="C241" s="107" t="s">
        <v>110</v>
      </c>
      <c r="D241" s="119">
        <v>2437</v>
      </c>
      <c r="E241" s="119" t="s">
        <v>834</v>
      </c>
      <c r="F241" s="119" t="s">
        <v>877</v>
      </c>
      <c r="G241" s="119" t="s">
        <v>667</v>
      </c>
      <c r="H241" s="119" t="s">
        <v>636</v>
      </c>
      <c r="I241" s="102" t="s">
        <v>1089</v>
      </c>
      <c r="J241" s="120">
        <v>1</v>
      </c>
      <c r="K241" s="120">
        <v>2</v>
      </c>
      <c r="L241" s="121" t="s">
        <v>874</v>
      </c>
      <c r="M241" s="105" t="s">
        <v>1062</v>
      </c>
      <c r="N241" s="105" t="s">
        <v>1062</v>
      </c>
      <c r="O241" s="105" t="s">
        <v>1062</v>
      </c>
      <c r="P241" s="105" t="s">
        <v>1062</v>
      </c>
      <c r="Q241" s="105" t="s">
        <v>1062</v>
      </c>
      <c r="R241" s="7"/>
    </row>
    <row r="242" spans="1:18" s="2" customFormat="1" ht="15" customHeight="1" x14ac:dyDescent="0.25">
      <c r="A242" s="102" t="s">
        <v>464</v>
      </c>
      <c r="B242" s="132">
        <v>68678</v>
      </c>
      <c r="C242" s="107" t="s">
        <v>110</v>
      </c>
      <c r="D242" s="119">
        <v>2437</v>
      </c>
      <c r="E242" s="119" t="s">
        <v>835</v>
      </c>
      <c r="F242" s="119" t="s">
        <v>877</v>
      </c>
      <c r="G242" s="119" t="s">
        <v>657</v>
      </c>
      <c r="H242" s="119" t="s">
        <v>636</v>
      </c>
      <c r="I242" s="102" t="s">
        <v>1090</v>
      </c>
      <c r="J242" s="120">
        <v>2</v>
      </c>
      <c r="K242" s="120">
        <v>4</v>
      </c>
      <c r="L242" s="119" t="s">
        <v>875</v>
      </c>
      <c r="M242" s="102" t="s">
        <v>1070</v>
      </c>
      <c r="N242" s="122">
        <v>1.6</v>
      </c>
      <c r="O242" s="122">
        <v>3.2</v>
      </c>
      <c r="P242" s="121" t="s">
        <v>873</v>
      </c>
      <c r="Q242" s="105" t="s">
        <v>1062</v>
      </c>
      <c r="R242" s="7"/>
    </row>
    <row r="243" spans="1:18" s="2" customFormat="1" ht="15" customHeight="1" x14ac:dyDescent="0.25">
      <c r="A243" s="102" t="s">
        <v>466</v>
      </c>
      <c r="B243" s="132">
        <v>68679</v>
      </c>
      <c r="C243" s="107" t="s">
        <v>110</v>
      </c>
      <c r="D243" s="119">
        <v>2437</v>
      </c>
      <c r="E243" s="119" t="s">
        <v>836</v>
      </c>
      <c r="F243" s="119" t="s">
        <v>877</v>
      </c>
      <c r="G243" s="119" t="s">
        <v>667</v>
      </c>
      <c r="H243" s="119" t="s">
        <v>636</v>
      </c>
      <c r="I243" s="102" t="s">
        <v>1090</v>
      </c>
      <c r="J243" s="120">
        <v>2</v>
      </c>
      <c r="K243" s="120">
        <v>4</v>
      </c>
      <c r="L243" s="119" t="s">
        <v>875</v>
      </c>
      <c r="M243" s="102" t="s">
        <v>1070</v>
      </c>
      <c r="N243" s="122">
        <v>1.6</v>
      </c>
      <c r="O243" s="122">
        <v>3.2</v>
      </c>
      <c r="P243" s="121" t="s">
        <v>873</v>
      </c>
      <c r="Q243" s="105" t="s">
        <v>1062</v>
      </c>
      <c r="R243" s="7"/>
    </row>
    <row r="244" spans="1:18" s="2" customFormat="1" ht="15" customHeight="1" x14ac:dyDescent="0.25">
      <c r="A244" s="102" t="s">
        <v>468</v>
      </c>
      <c r="B244" s="132">
        <v>68682</v>
      </c>
      <c r="C244" s="107" t="s">
        <v>110</v>
      </c>
      <c r="D244" s="119">
        <v>2437</v>
      </c>
      <c r="E244" s="119" t="s">
        <v>837</v>
      </c>
      <c r="F244" s="119" t="s">
        <v>877</v>
      </c>
      <c r="G244" s="119" t="s">
        <v>667</v>
      </c>
      <c r="H244" s="119" t="s">
        <v>636</v>
      </c>
      <c r="I244" s="102" t="s">
        <v>1090</v>
      </c>
      <c r="J244" s="120">
        <v>1</v>
      </c>
      <c r="K244" s="120">
        <v>3</v>
      </c>
      <c r="L244" s="119" t="s">
        <v>875</v>
      </c>
      <c r="M244" s="102" t="s">
        <v>1070</v>
      </c>
      <c r="N244" s="122">
        <v>1.2</v>
      </c>
      <c r="O244" s="122">
        <v>2.4</v>
      </c>
      <c r="P244" s="121" t="s">
        <v>873</v>
      </c>
      <c r="Q244" s="105" t="s">
        <v>1062</v>
      </c>
      <c r="R244" s="7"/>
    </row>
    <row r="245" spans="1:18" s="2" customFormat="1" ht="15" customHeight="1" x14ac:dyDescent="0.25">
      <c r="A245" s="102" t="s">
        <v>470</v>
      </c>
      <c r="B245" s="132">
        <v>68683</v>
      </c>
      <c r="C245" s="107" t="s">
        <v>110</v>
      </c>
      <c r="D245" s="119">
        <v>2437</v>
      </c>
      <c r="E245" s="119" t="s">
        <v>838</v>
      </c>
      <c r="F245" s="119" t="s">
        <v>877</v>
      </c>
      <c r="G245" s="119" t="s">
        <v>667</v>
      </c>
      <c r="H245" s="119" t="s">
        <v>636</v>
      </c>
      <c r="I245" s="102" t="s">
        <v>1089</v>
      </c>
      <c r="J245" s="122">
        <v>1.5</v>
      </c>
      <c r="K245" s="120">
        <v>3</v>
      </c>
      <c r="L245" s="121" t="s">
        <v>874</v>
      </c>
      <c r="M245" s="105" t="s">
        <v>1062</v>
      </c>
      <c r="N245" s="105" t="s">
        <v>1062</v>
      </c>
      <c r="O245" s="105" t="s">
        <v>1062</v>
      </c>
      <c r="P245" s="105" t="s">
        <v>1062</v>
      </c>
      <c r="Q245" s="105" t="s">
        <v>1062</v>
      </c>
      <c r="R245" s="7"/>
    </row>
    <row r="246" spans="1:18" s="2" customFormat="1" ht="15" customHeight="1" x14ac:dyDescent="0.25">
      <c r="A246" s="102" t="s">
        <v>1112</v>
      </c>
      <c r="B246" s="132">
        <v>68684</v>
      </c>
      <c r="C246" s="107" t="s">
        <v>110</v>
      </c>
      <c r="D246" s="119">
        <v>2437</v>
      </c>
      <c r="E246" s="119" t="s">
        <v>839</v>
      </c>
      <c r="F246" s="119" t="s">
        <v>694</v>
      </c>
      <c r="G246" s="119" t="s">
        <v>657</v>
      </c>
      <c r="H246" s="119" t="s">
        <v>636</v>
      </c>
      <c r="I246" s="102" t="s">
        <v>1089</v>
      </c>
      <c r="J246" s="120">
        <v>26</v>
      </c>
      <c r="K246" s="120">
        <v>52</v>
      </c>
      <c r="L246" s="121" t="s">
        <v>874</v>
      </c>
      <c r="M246" s="105" t="s">
        <v>1062</v>
      </c>
      <c r="N246" s="105" t="s">
        <v>1062</v>
      </c>
      <c r="O246" s="105" t="s">
        <v>1062</v>
      </c>
      <c r="P246" s="105" t="s">
        <v>1062</v>
      </c>
      <c r="Q246" s="105" t="s">
        <v>1062</v>
      </c>
      <c r="R246" s="7"/>
    </row>
    <row r="247" spans="1:18" s="2" customFormat="1" ht="15" customHeight="1" x14ac:dyDescent="0.25">
      <c r="A247" s="102" t="s">
        <v>1113</v>
      </c>
      <c r="B247" s="132">
        <v>68685</v>
      </c>
      <c r="C247" s="107" t="s">
        <v>110</v>
      </c>
      <c r="D247" s="119">
        <v>2437</v>
      </c>
      <c r="E247" s="119" t="s">
        <v>840</v>
      </c>
      <c r="F247" s="119" t="s">
        <v>694</v>
      </c>
      <c r="G247" s="119" t="s">
        <v>657</v>
      </c>
      <c r="H247" s="119" t="s">
        <v>636</v>
      </c>
      <c r="I247" s="102" t="s">
        <v>1089</v>
      </c>
      <c r="J247" s="120">
        <v>68</v>
      </c>
      <c r="K247" s="120">
        <v>135</v>
      </c>
      <c r="L247" s="121" t="s">
        <v>874</v>
      </c>
      <c r="M247" s="105" t="s">
        <v>1062</v>
      </c>
      <c r="N247" s="105" t="s">
        <v>1062</v>
      </c>
      <c r="O247" s="105" t="s">
        <v>1062</v>
      </c>
      <c r="P247" s="105" t="s">
        <v>1062</v>
      </c>
      <c r="Q247" s="105" t="s">
        <v>1013</v>
      </c>
      <c r="R247" s="7"/>
    </row>
    <row r="248" spans="1:18" s="2" customFormat="1" ht="15" customHeight="1" x14ac:dyDescent="0.25">
      <c r="A248" s="102" t="s">
        <v>474</v>
      </c>
      <c r="B248" s="132">
        <v>68686</v>
      </c>
      <c r="C248" s="107" t="s">
        <v>110</v>
      </c>
      <c r="D248" s="119">
        <v>2437</v>
      </c>
      <c r="E248" s="119" t="s">
        <v>841</v>
      </c>
      <c r="F248" s="119" t="s">
        <v>877</v>
      </c>
      <c r="G248" s="119" t="s">
        <v>657</v>
      </c>
      <c r="H248" s="119" t="s">
        <v>636</v>
      </c>
      <c r="I248" s="102" t="s">
        <v>1089</v>
      </c>
      <c r="J248" s="122">
        <v>2.5</v>
      </c>
      <c r="K248" s="120">
        <v>5</v>
      </c>
      <c r="L248" s="121" t="s">
        <v>874</v>
      </c>
      <c r="M248" s="105" t="s">
        <v>1062</v>
      </c>
      <c r="N248" s="105" t="s">
        <v>1062</v>
      </c>
      <c r="O248" s="105" t="s">
        <v>1062</v>
      </c>
      <c r="P248" s="105" t="s">
        <v>1062</v>
      </c>
      <c r="Q248" s="105" t="s">
        <v>1062</v>
      </c>
      <c r="R248" s="7"/>
    </row>
    <row r="249" spans="1:18" s="2" customFormat="1" ht="15" customHeight="1" x14ac:dyDescent="0.25">
      <c r="A249" s="102" t="s">
        <v>476</v>
      </c>
      <c r="B249" s="132">
        <v>68687</v>
      </c>
      <c r="C249" s="107" t="s">
        <v>110</v>
      </c>
      <c r="D249" s="119">
        <v>2437</v>
      </c>
      <c r="E249" s="119" t="s">
        <v>842</v>
      </c>
      <c r="F249" s="119" t="s">
        <v>877</v>
      </c>
      <c r="G249" s="119" t="s">
        <v>657</v>
      </c>
      <c r="H249" s="119" t="s">
        <v>636</v>
      </c>
      <c r="I249" s="102" t="s">
        <v>1090</v>
      </c>
      <c r="J249" s="120">
        <v>5</v>
      </c>
      <c r="K249" s="120">
        <v>11</v>
      </c>
      <c r="L249" s="119" t="s">
        <v>875</v>
      </c>
      <c r="M249" s="102" t="s">
        <v>1070</v>
      </c>
      <c r="N249" s="120">
        <v>9</v>
      </c>
      <c r="O249" s="120">
        <v>18</v>
      </c>
      <c r="P249" s="121" t="s">
        <v>873</v>
      </c>
      <c r="Q249" s="105" t="s">
        <v>1062</v>
      </c>
      <c r="R249" s="7"/>
    </row>
    <row r="250" spans="1:18" s="2" customFormat="1" ht="15" customHeight="1" x14ac:dyDescent="0.25">
      <c r="A250" s="102" t="s">
        <v>12</v>
      </c>
      <c r="B250" s="132">
        <v>68688</v>
      </c>
      <c r="C250" s="107" t="s">
        <v>110</v>
      </c>
      <c r="D250" s="119">
        <v>2437</v>
      </c>
      <c r="E250" s="119" t="s">
        <v>843</v>
      </c>
      <c r="F250" s="119" t="s">
        <v>877</v>
      </c>
      <c r="G250" s="119" t="s">
        <v>657</v>
      </c>
      <c r="H250" s="119" t="s">
        <v>636</v>
      </c>
      <c r="I250" s="102" t="s">
        <v>1089</v>
      </c>
      <c r="J250" s="120">
        <v>2</v>
      </c>
      <c r="K250" s="120">
        <v>4</v>
      </c>
      <c r="L250" s="121" t="s">
        <v>874</v>
      </c>
      <c r="M250" s="105" t="s">
        <v>1062</v>
      </c>
      <c r="N250" s="105" t="s">
        <v>1062</v>
      </c>
      <c r="O250" s="105" t="s">
        <v>1062</v>
      </c>
      <c r="P250" s="105" t="s">
        <v>1062</v>
      </c>
      <c r="Q250" s="105" t="s">
        <v>1062</v>
      </c>
      <c r="R250" s="7"/>
    </row>
    <row r="251" spans="1:18" s="2" customFormat="1" ht="15" customHeight="1" x14ac:dyDescent="0.25">
      <c r="A251" s="102" t="s">
        <v>479</v>
      </c>
      <c r="B251" s="132">
        <v>68689</v>
      </c>
      <c r="C251" s="107" t="s">
        <v>110</v>
      </c>
      <c r="D251" s="119">
        <v>2437</v>
      </c>
      <c r="E251" s="119" t="s">
        <v>844</v>
      </c>
      <c r="F251" s="119" t="s">
        <v>877</v>
      </c>
      <c r="G251" s="119" t="s">
        <v>657</v>
      </c>
      <c r="H251" s="119" t="s">
        <v>636</v>
      </c>
      <c r="I251" s="102" t="s">
        <v>1090</v>
      </c>
      <c r="J251" s="120">
        <v>4</v>
      </c>
      <c r="K251" s="120">
        <v>9</v>
      </c>
      <c r="L251" s="119" t="s">
        <v>875</v>
      </c>
      <c r="M251" s="102" t="s">
        <v>1070</v>
      </c>
      <c r="N251" s="122">
        <v>5.3</v>
      </c>
      <c r="O251" s="120">
        <v>11</v>
      </c>
      <c r="P251" s="121" t="s">
        <v>873</v>
      </c>
      <c r="Q251" s="105" t="s">
        <v>1062</v>
      </c>
      <c r="R251" s="7"/>
    </row>
    <row r="252" spans="1:18" s="2" customFormat="1" ht="15" customHeight="1" x14ac:dyDescent="0.25">
      <c r="A252" s="102" t="s">
        <v>481</v>
      </c>
      <c r="B252" s="132">
        <v>68690</v>
      </c>
      <c r="C252" s="107" t="s">
        <v>110</v>
      </c>
      <c r="D252" s="119">
        <v>2437</v>
      </c>
      <c r="E252" s="119" t="s">
        <v>1062</v>
      </c>
      <c r="F252" s="119" t="s">
        <v>694</v>
      </c>
      <c r="G252" s="119" t="s">
        <v>657</v>
      </c>
      <c r="H252" s="119" t="s">
        <v>636</v>
      </c>
      <c r="I252" s="102" t="s">
        <v>1090</v>
      </c>
      <c r="J252" s="120">
        <v>1</v>
      </c>
      <c r="K252" s="120">
        <v>3</v>
      </c>
      <c r="L252" s="119" t="s">
        <v>875</v>
      </c>
      <c r="M252" s="102" t="s">
        <v>1070</v>
      </c>
      <c r="N252" s="122">
        <v>1.4</v>
      </c>
      <c r="O252" s="122">
        <v>2.8</v>
      </c>
      <c r="P252" s="121" t="s">
        <v>873</v>
      </c>
      <c r="Q252" s="105" t="s">
        <v>1062</v>
      </c>
      <c r="R252" s="7"/>
    </row>
    <row r="253" spans="1:18" s="2" customFormat="1" ht="15" customHeight="1" x14ac:dyDescent="0.25">
      <c r="A253" s="102" t="s">
        <v>895</v>
      </c>
      <c r="B253" s="132">
        <v>68691</v>
      </c>
      <c r="C253" s="107" t="s">
        <v>110</v>
      </c>
      <c r="D253" s="119">
        <v>2437</v>
      </c>
      <c r="E253" s="119" t="s">
        <v>845</v>
      </c>
      <c r="F253" s="119" t="s">
        <v>694</v>
      </c>
      <c r="G253" s="119" t="s">
        <v>657</v>
      </c>
      <c r="H253" s="119" t="s">
        <v>636</v>
      </c>
      <c r="I253" s="102" t="s">
        <v>1089</v>
      </c>
      <c r="J253" s="120">
        <v>27</v>
      </c>
      <c r="K253" s="120">
        <v>54</v>
      </c>
      <c r="L253" s="121" t="s">
        <v>874</v>
      </c>
      <c r="M253" s="105" t="s">
        <v>1062</v>
      </c>
      <c r="N253" s="105" t="s">
        <v>1062</v>
      </c>
      <c r="O253" s="105" t="s">
        <v>1062</v>
      </c>
      <c r="P253" s="105" t="s">
        <v>1062</v>
      </c>
      <c r="Q253" s="105" t="s">
        <v>1062</v>
      </c>
      <c r="R253" s="7"/>
    </row>
    <row r="254" spans="1:18" s="2" customFormat="1" ht="15" customHeight="1" x14ac:dyDescent="0.25">
      <c r="A254" s="102" t="s">
        <v>484</v>
      </c>
      <c r="B254" s="132">
        <v>68692</v>
      </c>
      <c r="C254" s="107" t="s">
        <v>110</v>
      </c>
      <c r="D254" s="119">
        <v>2437</v>
      </c>
      <c r="E254" s="119" t="s">
        <v>846</v>
      </c>
      <c r="F254" s="119" t="s">
        <v>877</v>
      </c>
      <c r="G254" s="119" t="s">
        <v>667</v>
      </c>
      <c r="H254" s="119" t="s">
        <v>636</v>
      </c>
      <c r="I254" s="102" t="s">
        <v>1089</v>
      </c>
      <c r="J254" s="120">
        <v>1</v>
      </c>
      <c r="K254" s="120">
        <v>2</v>
      </c>
      <c r="L254" s="121" t="s">
        <v>874</v>
      </c>
      <c r="M254" s="105" t="s">
        <v>1062</v>
      </c>
      <c r="N254" s="105" t="s">
        <v>1062</v>
      </c>
      <c r="O254" s="105" t="s">
        <v>1062</v>
      </c>
      <c r="P254" s="105" t="s">
        <v>1062</v>
      </c>
      <c r="Q254" s="105" t="s">
        <v>1062</v>
      </c>
      <c r="R254" s="7"/>
    </row>
    <row r="255" spans="1:18" s="2" customFormat="1" ht="15" customHeight="1" x14ac:dyDescent="0.25">
      <c r="A255" s="102" t="s">
        <v>486</v>
      </c>
      <c r="B255" s="132">
        <v>68693</v>
      </c>
      <c r="C255" s="107" t="s">
        <v>110</v>
      </c>
      <c r="D255" s="119">
        <v>2437</v>
      </c>
      <c r="E255" s="119" t="s">
        <v>847</v>
      </c>
      <c r="F255" s="119" t="s">
        <v>877</v>
      </c>
      <c r="G255" s="119" t="s">
        <v>667</v>
      </c>
      <c r="H255" s="119" t="s">
        <v>636</v>
      </c>
      <c r="I255" s="102" t="s">
        <v>1089</v>
      </c>
      <c r="J255" s="120">
        <v>1</v>
      </c>
      <c r="K255" s="120">
        <v>2</v>
      </c>
      <c r="L255" s="121" t="s">
        <v>874</v>
      </c>
      <c r="M255" s="105" t="s">
        <v>1062</v>
      </c>
      <c r="N255" s="105" t="s">
        <v>1062</v>
      </c>
      <c r="O255" s="105" t="s">
        <v>1062</v>
      </c>
      <c r="P255" s="105" t="s">
        <v>1062</v>
      </c>
      <c r="Q255" s="105" t="s">
        <v>1062</v>
      </c>
      <c r="R255" s="7"/>
    </row>
    <row r="256" spans="1:18" s="2" customFormat="1" ht="15" customHeight="1" x14ac:dyDescent="0.25">
      <c r="A256" s="102" t="s">
        <v>488</v>
      </c>
      <c r="B256" s="132">
        <v>68694</v>
      </c>
      <c r="C256" s="107" t="s">
        <v>110</v>
      </c>
      <c r="D256" s="119">
        <v>2437</v>
      </c>
      <c r="E256" s="119" t="s">
        <v>1062</v>
      </c>
      <c r="F256" s="119" t="s">
        <v>694</v>
      </c>
      <c r="G256" s="119" t="s">
        <v>667</v>
      </c>
      <c r="H256" s="119" t="s">
        <v>636</v>
      </c>
      <c r="I256" s="102" t="s">
        <v>1089</v>
      </c>
      <c r="J256" s="120">
        <v>1</v>
      </c>
      <c r="K256" s="120">
        <v>2</v>
      </c>
      <c r="L256" s="121" t="s">
        <v>874</v>
      </c>
      <c r="M256" s="105" t="s">
        <v>1062</v>
      </c>
      <c r="N256" s="105" t="s">
        <v>1062</v>
      </c>
      <c r="O256" s="105" t="s">
        <v>1062</v>
      </c>
      <c r="P256" s="105" t="s">
        <v>1062</v>
      </c>
      <c r="Q256" s="105" t="s">
        <v>1062</v>
      </c>
      <c r="R256" s="7"/>
    </row>
    <row r="257" spans="1:18" s="2" customFormat="1" ht="15" customHeight="1" x14ac:dyDescent="0.25">
      <c r="A257" s="102" t="s">
        <v>490</v>
      </c>
      <c r="B257" s="132">
        <v>68695</v>
      </c>
      <c r="C257" s="107" t="s">
        <v>110</v>
      </c>
      <c r="D257" s="119">
        <v>2437</v>
      </c>
      <c r="E257" s="119" t="s">
        <v>848</v>
      </c>
      <c r="F257" s="119" t="s">
        <v>877</v>
      </c>
      <c r="G257" s="119" t="s">
        <v>657</v>
      </c>
      <c r="H257" s="119" t="s">
        <v>636</v>
      </c>
      <c r="I257" s="102" t="s">
        <v>1089</v>
      </c>
      <c r="J257" s="122">
        <v>1.5</v>
      </c>
      <c r="K257" s="120">
        <v>3</v>
      </c>
      <c r="L257" s="121" t="s">
        <v>874</v>
      </c>
      <c r="M257" s="105" t="s">
        <v>1062</v>
      </c>
      <c r="N257" s="105" t="s">
        <v>1062</v>
      </c>
      <c r="O257" s="105" t="s">
        <v>1062</v>
      </c>
      <c r="P257" s="105" t="s">
        <v>1062</v>
      </c>
      <c r="Q257" s="105" t="s">
        <v>1062</v>
      </c>
      <c r="R257" s="7"/>
    </row>
    <row r="258" spans="1:18" s="2" customFormat="1" ht="15" customHeight="1" x14ac:dyDescent="0.25">
      <c r="A258" s="102" t="s">
        <v>492</v>
      </c>
      <c r="B258" s="132">
        <v>68696</v>
      </c>
      <c r="C258" s="107" t="s">
        <v>110</v>
      </c>
      <c r="D258" s="119">
        <v>2437</v>
      </c>
      <c r="E258" s="119" t="s">
        <v>849</v>
      </c>
      <c r="F258" s="119" t="s">
        <v>694</v>
      </c>
      <c r="G258" s="119" t="s">
        <v>657</v>
      </c>
      <c r="H258" s="119" t="s">
        <v>636</v>
      </c>
      <c r="I258" s="102" t="s">
        <v>1089</v>
      </c>
      <c r="J258" s="120">
        <v>5</v>
      </c>
      <c r="K258" s="120">
        <v>10</v>
      </c>
      <c r="L258" s="121" t="s">
        <v>874</v>
      </c>
      <c r="M258" s="105" t="s">
        <v>1062</v>
      </c>
      <c r="N258" s="105" t="s">
        <v>1062</v>
      </c>
      <c r="O258" s="105" t="s">
        <v>1062</v>
      </c>
      <c r="P258" s="105" t="s">
        <v>1062</v>
      </c>
      <c r="Q258" s="105" t="s">
        <v>1062</v>
      </c>
      <c r="R258" s="7"/>
    </row>
    <row r="259" spans="1:18" s="2" customFormat="1" ht="15" customHeight="1" x14ac:dyDescent="0.25">
      <c r="A259" s="102" t="s">
        <v>494</v>
      </c>
      <c r="B259" s="132">
        <v>68697</v>
      </c>
      <c r="C259" s="107" t="s">
        <v>110</v>
      </c>
      <c r="D259" s="119">
        <v>2437</v>
      </c>
      <c r="E259" s="119" t="s">
        <v>1062</v>
      </c>
      <c r="F259" s="119" t="s">
        <v>694</v>
      </c>
      <c r="G259" s="119" t="s">
        <v>657</v>
      </c>
      <c r="H259" s="119" t="s">
        <v>636</v>
      </c>
      <c r="I259" s="102" t="s">
        <v>1090</v>
      </c>
      <c r="J259" s="120">
        <v>8</v>
      </c>
      <c r="K259" s="120">
        <v>17</v>
      </c>
      <c r="L259" s="119" t="s">
        <v>875</v>
      </c>
      <c r="M259" s="102" t="s">
        <v>1070</v>
      </c>
      <c r="N259" s="120">
        <v>19</v>
      </c>
      <c r="O259" s="120">
        <v>38</v>
      </c>
      <c r="P259" s="121" t="s">
        <v>873</v>
      </c>
      <c r="Q259" s="105" t="s">
        <v>1062</v>
      </c>
      <c r="R259" s="7"/>
    </row>
    <row r="260" spans="1:18" s="2" customFormat="1" ht="15" customHeight="1" x14ac:dyDescent="0.25">
      <c r="A260" s="102" t="s">
        <v>496</v>
      </c>
      <c r="B260" s="132">
        <v>68698</v>
      </c>
      <c r="C260" s="107" t="s">
        <v>110</v>
      </c>
      <c r="D260" s="119">
        <v>2437</v>
      </c>
      <c r="E260" s="119" t="s">
        <v>850</v>
      </c>
      <c r="F260" s="119" t="s">
        <v>877</v>
      </c>
      <c r="G260" s="119" t="s">
        <v>657</v>
      </c>
      <c r="H260" s="119" t="s">
        <v>636</v>
      </c>
      <c r="I260" s="102" t="s">
        <v>1089</v>
      </c>
      <c r="J260" s="120">
        <v>10</v>
      </c>
      <c r="K260" s="120">
        <v>21</v>
      </c>
      <c r="L260" s="121" t="s">
        <v>874</v>
      </c>
      <c r="M260" s="105" t="s">
        <v>1062</v>
      </c>
      <c r="N260" s="105" t="s">
        <v>1062</v>
      </c>
      <c r="O260" s="105" t="s">
        <v>1062</v>
      </c>
      <c r="P260" s="105" t="s">
        <v>1062</v>
      </c>
      <c r="Q260" s="105" t="s">
        <v>1062</v>
      </c>
      <c r="R260" s="7"/>
    </row>
    <row r="261" spans="1:18" s="2" customFormat="1" ht="15" customHeight="1" x14ac:dyDescent="0.25">
      <c r="A261" s="102" t="s">
        <v>498</v>
      </c>
      <c r="B261" s="132">
        <v>68699</v>
      </c>
      <c r="C261" s="107" t="s">
        <v>110</v>
      </c>
      <c r="D261" s="119">
        <v>2437</v>
      </c>
      <c r="E261" s="119" t="s">
        <v>851</v>
      </c>
      <c r="F261" s="119" t="s">
        <v>877</v>
      </c>
      <c r="G261" s="119" t="s">
        <v>667</v>
      </c>
      <c r="H261" s="119" t="s">
        <v>636</v>
      </c>
      <c r="I261" s="102" t="s">
        <v>1090</v>
      </c>
      <c r="J261" s="120">
        <v>2</v>
      </c>
      <c r="K261" s="120">
        <v>4</v>
      </c>
      <c r="L261" s="119" t="s">
        <v>875</v>
      </c>
      <c r="M261" s="102" t="s">
        <v>1070</v>
      </c>
      <c r="N261" s="122">
        <v>3.4</v>
      </c>
      <c r="O261" s="122">
        <v>6.8</v>
      </c>
      <c r="P261" s="121" t="s">
        <v>873</v>
      </c>
      <c r="Q261" s="105" t="s">
        <v>1062</v>
      </c>
      <c r="R261" s="7"/>
    </row>
    <row r="262" spans="1:18" s="2" customFormat="1" ht="15" customHeight="1" x14ac:dyDescent="0.25">
      <c r="A262" s="102" t="s">
        <v>500</v>
      </c>
      <c r="B262" s="132">
        <v>68700</v>
      </c>
      <c r="C262" s="107" t="s">
        <v>110</v>
      </c>
      <c r="D262" s="119">
        <v>2437</v>
      </c>
      <c r="E262" s="119" t="s">
        <v>852</v>
      </c>
      <c r="F262" s="119" t="s">
        <v>694</v>
      </c>
      <c r="G262" s="119" t="s">
        <v>667</v>
      </c>
      <c r="H262" s="119" t="s">
        <v>636</v>
      </c>
      <c r="I262" s="102" t="s">
        <v>1089</v>
      </c>
      <c r="J262" s="120">
        <v>2</v>
      </c>
      <c r="K262" s="120">
        <v>4</v>
      </c>
      <c r="L262" s="121" t="s">
        <v>874</v>
      </c>
      <c r="M262" s="105" t="s">
        <v>1062</v>
      </c>
      <c r="N262" s="105" t="s">
        <v>1062</v>
      </c>
      <c r="O262" s="105" t="s">
        <v>1062</v>
      </c>
      <c r="P262" s="105" t="s">
        <v>1062</v>
      </c>
      <c r="Q262" s="105" t="s">
        <v>1062</v>
      </c>
      <c r="R262" s="7"/>
    </row>
    <row r="263" spans="1:18" s="2" customFormat="1" ht="15" customHeight="1" x14ac:dyDescent="0.25">
      <c r="A263" s="102" t="s">
        <v>502</v>
      </c>
      <c r="B263" s="132">
        <v>68701</v>
      </c>
      <c r="C263" s="107" t="s">
        <v>110</v>
      </c>
      <c r="D263" s="119">
        <v>2437</v>
      </c>
      <c r="E263" s="119" t="s">
        <v>853</v>
      </c>
      <c r="F263" s="119" t="s">
        <v>694</v>
      </c>
      <c r="G263" s="119" t="s">
        <v>667</v>
      </c>
      <c r="H263" s="119" t="s">
        <v>636</v>
      </c>
      <c r="I263" s="102" t="s">
        <v>1089</v>
      </c>
      <c r="J263" s="122">
        <v>5.5</v>
      </c>
      <c r="K263" s="120">
        <v>11</v>
      </c>
      <c r="L263" s="121" t="s">
        <v>874</v>
      </c>
      <c r="M263" s="105" t="s">
        <v>1062</v>
      </c>
      <c r="N263" s="105" t="s">
        <v>1062</v>
      </c>
      <c r="O263" s="105" t="s">
        <v>1062</v>
      </c>
      <c r="P263" s="105" t="s">
        <v>1062</v>
      </c>
      <c r="Q263" s="105" t="s">
        <v>1062</v>
      </c>
      <c r="R263" s="7"/>
    </row>
    <row r="264" spans="1:18" s="2" customFormat="1" ht="15" customHeight="1" x14ac:dyDescent="0.25">
      <c r="A264" s="102" t="s">
        <v>504</v>
      </c>
      <c r="B264" s="132">
        <v>68702</v>
      </c>
      <c r="C264" s="107" t="s">
        <v>110</v>
      </c>
      <c r="D264" s="119">
        <v>2437</v>
      </c>
      <c r="E264" s="119" t="s">
        <v>854</v>
      </c>
      <c r="F264" s="119" t="s">
        <v>694</v>
      </c>
      <c r="G264" s="119" t="s">
        <v>667</v>
      </c>
      <c r="H264" s="119" t="s">
        <v>636</v>
      </c>
      <c r="I264" s="102" t="s">
        <v>1089</v>
      </c>
      <c r="J264" s="120">
        <v>2</v>
      </c>
      <c r="K264" s="120">
        <v>4</v>
      </c>
      <c r="L264" s="121" t="s">
        <v>874</v>
      </c>
      <c r="M264" s="105" t="s">
        <v>1062</v>
      </c>
      <c r="N264" s="105" t="s">
        <v>1062</v>
      </c>
      <c r="O264" s="105" t="s">
        <v>1062</v>
      </c>
      <c r="P264" s="105" t="s">
        <v>1062</v>
      </c>
      <c r="Q264" s="105" t="s">
        <v>1062</v>
      </c>
      <c r="R264" s="7"/>
    </row>
    <row r="265" spans="1:18" s="2" customFormat="1" ht="15" customHeight="1" x14ac:dyDescent="0.25">
      <c r="A265" s="102" t="s">
        <v>506</v>
      </c>
      <c r="B265" s="132">
        <v>68703</v>
      </c>
      <c r="C265" s="107" t="s">
        <v>110</v>
      </c>
      <c r="D265" s="119">
        <v>2437</v>
      </c>
      <c r="E265" s="119" t="s">
        <v>855</v>
      </c>
      <c r="F265" s="119" t="s">
        <v>694</v>
      </c>
      <c r="G265" s="119" t="s">
        <v>667</v>
      </c>
      <c r="H265" s="119" t="s">
        <v>636</v>
      </c>
      <c r="I265" s="102" t="s">
        <v>1089</v>
      </c>
      <c r="J265" s="122">
        <v>5.5</v>
      </c>
      <c r="K265" s="120">
        <v>11</v>
      </c>
      <c r="L265" s="121" t="s">
        <v>874</v>
      </c>
      <c r="M265" s="105" t="s">
        <v>1062</v>
      </c>
      <c r="N265" s="105" t="s">
        <v>1062</v>
      </c>
      <c r="O265" s="105" t="s">
        <v>1062</v>
      </c>
      <c r="P265" s="105" t="s">
        <v>1062</v>
      </c>
      <c r="Q265" s="105" t="s">
        <v>1062</v>
      </c>
      <c r="R265" s="7"/>
    </row>
    <row r="266" spans="1:18" s="2" customFormat="1" ht="15" customHeight="1" x14ac:dyDescent="0.25">
      <c r="A266" s="102" t="s">
        <v>508</v>
      </c>
      <c r="B266" s="132">
        <v>68704</v>
      </c>
      <c r="C266" s="107" t="s">
        <v>110</v>
      </c>
      <c r="D266" s="119">
        <v>2437</v>
      </c>
      <c r="E266" s="119" t="s">
        <v>856</v>
      </c>
      <c r="F266" s="119" t="s">
        <v>694</v>
      </c>
      <c r="G266" s="119" t="s">
        <v>667</v>
      </c>
      <c r="H266" s="119" t="s">
        <v>636</v>
      </c>
      <c r="I266" s="102" t="s">
        <v>1089</v>
      </c>
      <c r="J266" s="122">
        <v>1.5</v>
      </c>
      <c r="K266" s="120">
        <v>3</v>
      </c>
      <c r="L266" s="121" t="s">
        <v>874</v>
      </c>
      <c r="M266" s="105" t="s">
        <v>1062</v>
      </c>
      <c r="N266" s="105" t="s">
        <v>1062</v>
      </c>
      <c r="O266" s="105" t="s">
        <v>1062</v>
      </c>
      <c r="P266" s="105" t="s">
        <v>1062</v>
      </c>
      <c r="Q266" s="105" t="s">
        <v>1062</v>
      </c>
      <c r="R266" s="7"/>
    </row>
    <row r="267" spans="1:18" s="2" customFormat="1" ht="15" customHeight="1" x14ac:dyDescent="0.25">
      <c r="A267" s="102" t="s">
        <v>1122</v>
      </c>
      <c r="B267" s="132">
        <v>68708</v>
      </c>
      <c r="C267" s="107" t="s">
        <v>110</v>
      </c>
      <c r="D267" s="119">
        <v>2437</v>
      </c>
      <c r="E267" s="119" t="s">
        <v>857</v>
      </c>
      <c r="F267" s="119" t="s">
        <v>877</v>
      </c>
      <c r="G267" s="119" t="s">
        <v>667</v>
      </c>
      <c r="H267" s="119" t="s">
        <v>636</v>
      </c>
      <c r="I267" s="102" t="s">
        <v>1090</v>
      </c>
      <c r="J267" s="120">
        <v>2</v>
      </c>
      <c r="K267" s="120">
        <v>4</v>
      </c>
      <c r="L267" s="119" t="s">
        <v>875</v>
      </c>
      <c r="M267" s="102" t="s">
        <v>1070</v>
      </c>
      <c r="N267" s="122">
        <v>1.9</v>
      </c>
      <c r="O267" s="122">
        <v>3.8</v>
      </c>
      <c r="P267" s="121" t="s">
        <v>873</v>
      </c>
      <c r="Q267" s="105" t="s">
        <v>1062</v>
      </c>
      <c r="R267" s="7"/>
    </row>
    <row r="268" spans="1:18" s="2" customFormat="1" ht="15" customHeight="1" x14ac:dyDescent="0.25">
      <c r="A268" s="102" t="s">
        <v>512</v>
      </c>
      <c r="B268" s="132">
        <v>68710</v>
      </c>
      <c r="C268" s="107" t="s">
        <v>110</v>
      </c>
      <c r="D268" s="119">
        <v>2437</v>
      </c>
      <c r="E268" s="119" t="s">
        <v>858</v>
      </c>
      <c r="F268" s="119" t="s">
        <v>877</v>
      </c>
      <c r="G268" s="119" t="s">
        <v>657</v>
      </c>
      <c r="H268" s="119" t="s">
        <v>636</v>
      </c>
      <c r="I268" s="102" t="s">
        <v>1090</v>
      </c>
      <c r="J268" s="120">
        <v>8</v>
      </c>
      <c r="K268" s="120">
        <v>16</v>
      </c>
      <c r="L268" s="119" t="s">
        <v>875</v>
      </c>
      <c r="M268" s="102" t="s">
        <v>1070</v>
      </c>
      <c r="N268" s="122">
        <v>6.2</v>
      </c>
      <c r="O268" s="120">
        <v>12</v>
      </c>
      <c r="P268" s="121" t="s">
        <v>873</v>
      </c>
      <c r="Q268" s="105" t="s">
        <v>1062</v>
      </c>
      <c r="R268" s="7"/>
    </row>
    <row r="269" spans="1:18" s="2" customFormat="1" ht="15" customHeight="1" x14ac:dyDescent="0.25">
      <c r="A269" s="102" t="s">
        <v>514</v>
      </c>
      <c r="B269" s="132">
        <v>68711</v>
      </c>
      <c r="C269" s="107" t="s">
        <v>110</v>
      </c>
      <c r="D269" s="119">
        <v>2437</v>
      </c>
      <c r="E269" s="119" t="s">
        <v>859</v>
      </c>
      <c r="F269" s="119" t="s">
        <v>877</v>
      </c>
      <c r="G269" s="119" t="s">
        <v>657</v>
      </c>
      <c r="H269" s="119" t="s">
        <v>636</v>
      </c>
      <c r="I269" s="102" t="s">
        <v>1089</v>
      </c>
      <c r="J269" s="120">
        <v>1</v>
      </c>
      <c r="K269" s="120">
        <v>2</v>
      </c>
      <c r="L269" s="121" t="s">
        <v>874</v>
      </c>
      <c r="M269" s="105" t="s">
        <v>1062</v>
      </c>
      <c r="N269" s="105" t="s">
        <v>1062</v>
      </c>
      <c r="O269" s="105" t="s">
        <v>1062</v>
      </c>
      <c r="P269" s="105" t="s">
        <v>1062</v>
      </c>
      <c r="Q269" s="105" t="s">
        <v>1062</v>
      </c>
      <c r="R269" s="7"/>
    </row>
    <row r="270" spans="1:18" s="2" customFormat="1" ht="15" customHeight="1" x14ac:dyDescent="0.25">
      <c r="A270" s="102" t="s">
        <v>516</v>
      </c>
      <c r="B270" s="132">
        <v>68712</v>
      </c>
      <c r="C270" s="107" t="s">
        <v>110</v>
      </c>
      <c r="D270" s="119">
        <v>2437</v>
      </c>
      <c r="E270" s="119" t="s">
        <v>860</v>
      </c>
      <c r="F270" s="119" t="s">
        <v>877</v>
      </c>
      <c r="G270" s="119" t="s">
        <v>657</v>
      </c>
      <c r="H270" s="119" t="s">
        <v>636</v>
      </c>
      <c r="I270" s="102" t="s">
        <v>1089</v>
      </c>
      <c r="J270" s="120">
        <v>44</v>
      </c>
      <c r="K270" s="120">
        <v>88</v>
      </c>
      <c r="L270" s="121" t="s">
        <v>874</v>
      </c>
      <c r="M270" s="105" t="s">
        <v>1062</v>
      </c>
      <c r="N270" s="105" t="s">
        <v>1062</v>
      </c>
      <c r="O270" s="105" t="s">
        <v>1062</v>
      </c>
      <c r="P270" s="105" t="s">
        <v>1062</v>
      </c>
      <c r="Q270" s="105" t="s">
        <v>1062</v>
      </c>
      <c r="R270" s="7"/>
    </row>
    <row r="271" spans="1:18" s="2" customFormat="1" ht="15" customHeight="1" x14ac:dyDescent="0.25">
      <c r="A271" s="102" t="s">
        <v>518</v>
      </c>
      <c r="B271" s="132">
        <v>68713</v>
      </c>
      <c r="C271" s="107" t="s">
        <v>110</v>
      </c>
      <c r="D271" s="119">
        <v>2437</v>
      </c>
      <c r="E271" s="119" t="s">
        <v>1062</v>
      </c>
      <c r="F271" s="119" t="s">
        <v>694</v>
      </c>
      <c r="G271" s="119" t="s">
        <v>657</v>
      </c>
      <c r="H271" s="119" t="s">
        <v>636</v>
      </c>
      <c r="I271" s="102" t="s">
        <v>1089</v>
      </c>
      <c r="J271" s="120">
        <v>11</v>
      </c>
      <c r="K271" s="120">
        <v>22</v>
      </c>
      <c r="L271" s="121" t="s">
        <v>874</v>
      </c>
      <c r="M271" s="105" t="s">
        <v>1062</v>
      </c>
      <c r="N271" s="105" t="s">
        <v>1062</v>
      </c>
      <c r="O271" s="105" t="s">
        <v>1062</v>
      </c>
      <c r="P271" s="105" t="s">
        <v>1062</v>
      </c>
      <c r="Q271" s="105" t="s">
        <v>1062</v>
      </c>
      <c r="R271" s="7"/>
    </row>
    <row r="272" spans="1:18" s="2" customFormat="1" ht="15" customHeight="1" x14ac:dyDescent="0.25">
      <c r="A272" s="102" t="s">
        <v>520</v>
      </c>
      <c r="B272" s="132">
        <v>68714</v>
      </c>
      <c r="C272" s="107" t="s">
        <v>110</v>
      </c>
      <c r="D272" s="119">
        <v>2437</v>
      </c>
      <c r="E272" s="119" t="s">
        <v>1062</v>
      </c>
      <c r="F272" s="119" t="s">
        <v>694</v>
      </c>
      <c r="G272" s="119" t="s">
        <v>657</v>
      </c>
      <c r="H272" s="119" t="s">
        <v>636</v>
      </c>
      <c r="I272" s="102" t="s">
        <v>1089</v>
      </c>
      <c r="J272" s="120">
        <v>38</v>
      </c>
      <c r="K272" s="120">
        <v>76</v>
      </c>
      <c r="L272" s="121" t="s">
        <v>874</v>
      </c>
      <c r="M272" s="105" t="s">
        <v>1062</v>
      </c>
      <c r="N272" s="105" t="s">
        <v>1062</v>
      </c>
      <c r="O272" s="105" t="s">
        <v>1062</v>
      </c>
      <c r="P272" s="105" t="s">
        <v>1062</v>
      </c>
      <c r="Q272" s="105" t="s">
        <v>1062</v>
      </c>
      <c r="R272" s="7"/>
    </row>
    <row r="273" spans="1:25" s="2" customFormat="1" ht="15" customHeight="1" x14ac:dyDescent="0.25">
      <c r="A273" s="102" t="s">
        <v>1123</v>
      </c>
      <c r="B273" s="132">
        <v>68769</v>
      </c>
      <c r="C273" s="107" t="s">
        <v>110</v>
      </c>
      <c r="D273" s="119">
        <v>2437</v>
      </c>
      <c r="E273" s="119" t="s">
        <v>861</v>
      </c>
      <c r="F273" s="119" t="s">
        <v>877</v>
      </c>
      <c r="G273" s="119" t="s">
        <v>667</v>
      </c>
      <c r="H273" s="119" t="s">
        <v>636</v>
      </c>
      <c r="I273" s="102" t="s">
        <v>1090</v>
      </c>
      <c r="J273" s="120">
        <v>1</v>
      </c>
      <c r="K273" s="120">
        <v>2</v>
      </c>
      <c r="L273" s="119" t="s">
        <v>875</v>
      </c>
      <c r="M273" s="102" t="s">
        <v>1070</v>
      </c>
      <c r="N273" s="122">
        <v>2.1</v>
      </c>
      <c r="O273" s="122">
        <v>4.2</v>
      </c>
      <c r="P273" s="121" t="s">
        <v>873</v>
      </c>
      <c r="Q273" s="105" t="s">
        <v>1062</v>
      </c>
      <c r="R273" s="7"/>
    </row>
    <row r="274" spans="1:25" s="2" customFormat="1" ht="15" customHeight="1" x14ac:dyDescent="0.25">
      <c r="A274" s="102" t="s">
        <v>523</v>
      </c>
      <c r="B274" s="132">
        <v>68871</v>
      </c>
      <c r="C274" s="107" t="s">
        <v>110</v>
      </c>
      <c r="D274" s="119">
        <v>2437</v>
      </c>
      <c r="E274" s="119" t="s">
        <v>862</v>
      </c>
      <c r="F274" s="119" t="s">
        <v>694</v>
      </c>
      <c r="G274" s="119" t="s">
        <v>657</v>
      </c>
      <c r="H274" s="119" t="s">
        <v>636</v>
      </c>
      <c r="I274" s="102" t="s">
        <v>1090</v>
      </c>
      <c r="J274" s="120">
        <v>100</v>
      </c>
      <c r="K274" s="120">
        <v>200</v>
      </c>
      <c r="L274" s="119" t="s">
        <v>875</v>
      </c>
      <c r="M274" s="102" t="s">
        <v>1070</v>
      </c>
      <c r="N274" s="120">
        <v>190</v>
      </c>
      <c r="O274" s="120">
        <v>360</v>
      </c>
      <c r="P274" s="121" t="s">
        <v>873</v>
      </c>
      <c r="Q274" s="105" t="s">
        <v>969</v>
      </c>
      <c r="R274" s="7"/>
    </row>
    <row r="275" spans="1:25" s="2" customFormat="1" ht="15" customHeight="1" x14ac:dyDescent="0.25">
      <c r="A275" s="102" t="s">
        <v>525</v>
      </c>
      <c r="B275" s="132">
        <v>68872</v>
      </c>
      <c r="C275" s="107" t="s">
        <v>110</v>
      </c>
      <c r="D275" s="119">
        <v>2437</v>
      </c>
      <c r="E275" s="119" t="s">
        <v>863</v>
      </c>
      <c r="F275" s="119" t="s">
        <v>877</v>
      </c>
      <c r="G275" s="119" t="s">
        <v>657</v>
      </c>
      <c r="H275" s="119" t="s">
        <v>636</v>
      </c>
      <c r="I275" s="102" t="s">
        <v>1090</v>
      </c>
      <c r="J275" s="120">
        <v>4</v>
      </c>
      <c r="K275" s="120">
        <v>8</v>
      </c>
      <c r="L275" s="119" t="s">
        <v>875</v>
      </c>
      <c r="M275" s="102" t="s">
        <v>1070</v>
      </c>
      <c r="N275" s="122">
        <v>4.4000000000000004</v>
      </c>
      <c r="O275" s="122">
        <v>8.8000000000000007</v>
      </c>
      <c r="P275" s="121" t="s">
        <v>873</v>
      </c>
      <c r="Q275" s="105" t="s">
        <v>1062</v>
      </c>
      <c r="R275" s="7"/>
    </row>
    <row r="276" spans="1:25" s="2" customFormat="1" ht="15" customHeight="1" x14ac:dyDescent="0.25">
      <c r="A276" s="127" t="s">
        <v>527</v>
      </c>
      <c r="B276" s="134">
        <v>68873</v>
      </c>
      <c r="C276" s="128" t="s">
        <v>110</v>
      </c>
      <c r="D276" s="129">
        <v>2437</v>
      </c>
      <c r="E276" s="129" t="s">
        <v>864</v>
      </c>
      <c r="F276" s="129" t="s">
        <v>694</v>
      </c>
      <c r="G276" s="129" t="s">
        <v>667</v>
      </c>
      <c r="H276" s="129" t="s">
        <v>636</v>
      </c>
      <c r="I276" s="127" t="s">
        <v>1089</v>
      </c>
      <c r="J276" s="130">
        <v>30</v>
      </c>
      <c r="K276" s="130">
        <v>61</v>
      </c>
      <c r="L276" s="129" t="s">
        <v>874</v>
      </c>
      <c r="M276" s="131" t="s">
        <v>1062</v>
      </c>
      <c r="N276" s="131" t="s">
        <v>1062</v>
      </c>
      <c r="O276" s="131" t="s">
        <v>1062</v>
      </c>
      <c r="P276" s="131" t="s">
        <v>1062</v>
      </c>
      <c r="Q276" s="131" t="s">
        <v>1062</v>
      </c>
      <c r="R276" s="7"/>
    </row>
    <row r="277" spans="1:25" s="102" customFormat="1" ht="17.399999999999999" customHeight="1" x14ac:dyDescent="0.3">
      <c r="A277" s="339" t="s">
        <v>1237</v>
      </c>
      <c r="B277" s="339"/>
      <c r="C277" s="339"/>
      <c r="D277" s="339"/>
      <c r="E277" s="339"/>
      <c r="F277" s="339"/>
      <c r="G277" s="339"/>
      <c r="H277" s="339"/>
      <c r="I277" s="339"/>
      <c r="J277" s="339"/>
      <c r="K277" s="339"/>
      <c r="L277" s="339"/>
      <c r="M277" s="339"/>
      <c r="N277" s="339"/>
      <c r="O277" s="339"/>
      <c r="P277" s="339"/>
      <c r="Q277" s="339"/>
      <c r="R277" s="246"/>
      <c r="S277" s="247"/>
      <c r="T277" s="247"/>
      <c r="U277" s="247"/>
    </row>
    <row r="278" spans="1:25" s="142" customFormat="1" ht="17.399999999999999" customHeight="1" x14ac:dyDescent="0.3">
      <c r="A278" s="339" t="s">
        <v>1238</v>
      </c>
      <c r="B278" s="339"/>
      <c r="C278" s="339"/>
      <c r="D278" s="339"/>
      <c r="E278" s="339"/>
      <c r="F278" s="339"/>
      <c r="G278" s="339"/>
      <c r="H278" s="339"/>
      <c r="I278" s="339"/>
      <c r="J278" s="339"/>
      <c r="K278" s="339"/>
      <c r="L278" s="339"/>
      <c r="M278" s="339"/>
      <c r="N278" s="339"/>
      <c r="O278" s="339"/>
      <c r="P278" s="339"/>
      <c r="Q278" s="339"/>
      <c r="R278" s="246"/>
      <c r="S278" s="247"/>
      <c r="T278" s="247"/>
      <c r="U278" s="247"/>
      <c r="V278" s="102"/>
      <c r="W278" s="102"/>
      <c r="X278" s="102"/>
      <c r="Y278" s="102"/>
    </row>
    <row r="279" spans="1:25" s="142" customFormat="1" ht="17.399999999999999" customHeight="1" x14ac:dyDescent="0.3">
      <c r="A279" s="339" t="s">
        <v>1239</v>
      </c>
      <c r="B279" s="339"/>
      <c r="C279" s="339"/>
      <c r="D279" s="339"/>
      <c r="E279" s="339"/>
      <c r="F279" s="339"/>
      <c r="G279" s="339"/>
      <c r="H279" s="339"/>
      <c r="I279" s="339"/>
      <c r="J279" s="339"/>
      <c r="K279" s="339"/>
      <c r="L279" s="339"/>
      <c r="M279" s="339"/>
      <c r="N279" s="339"/>
      <c r="O279" s="339"/>
      <c r="P279" s="339"/>
      <c r="Q279" s="339"/>
      <c r="R279" s="246"/>
      <c r="S279" s="247"/>
      <c r="T279" s="247"/>
      <c r="U279" s="247"/>
      <c r="V279" s="102"/>
      <c r="W279" s="102"/>
      <c r="X279" s="102"/>
      <c r="Y279" s="102"/>
    </row>
    <row r="280" spans="1:25" s="142" customFormat="1" ht="17.399999999999999" customHeight="1" x14ac:dyDescent="0.3">
      <c r="A280" s="339" t="s">
        <v>1240</v>
      </c>
      <c r="B280" s="339"/>
      <c r="C280" s="339"/>
      <c r="D280" s="339"/>
      <c r="E280" s="339"/>
      <c r="F280" s="339"/>
      <c r="G280" s="339"/>
      <c r="H280" s="339"/>
      <c r="I280" s="339"/>
      <c r="J280" s="339"/>
      <c r="K280" s="339"/>
      <c r="L280" s="339"/>
      <c r="M280" s="339"/>
      <c r="N280" s="339"/>
      <c r="O280" s="339"/>
      <c r="P280" s="339"/>
      <c r="Q280" s="339"/>
      <c r="R280" s="246"/>
      <c r="S280" s="247"/>
      <c r="T280" s="247"/>
      <c r="U280" s="247"/>
      <c r="V280" s="102"/>
      <c r="W280" s="102"/>
      <c r="X280" s="102"/>
      <c r="Y280" s="102"/>
    </row>
    <row r="281" spans="1:25" ht="15" customHeight="1" x14ac:dyDescent="0.3">
      <c r="V281" s="2"/>
      <c r="W281" s="2"/>
      <c r="X281" s="2"/>
      <c r="Y281" s="2"/>
    </row>
    <row r="282" spans="1:25" ht="15" customHeight="1" x14ac:dyDescent="0.3">
      <c r="V282" s="2"/>
      <c r="W282" s="2"/>
      <c r="X282" s="2"/>
      <c r="Y282" s="2"/>
    </row>
  </sheetData>
  <sortState xmlns:xlrd2="http://schemas.microsoft.com/office/spreadsheetml/2017/richdata2" ref="A52:Q276">
    <sortCondition ref="B52:B276"/>
  </sortState>
  <mergeCells count="20">
    <mergeCell ref="A1:Q1"/>
    <mergeCell ref="A5:Q5"/>
    <mergeCell ref="A29:Q29"/>
    <mergeCell ref="A51:Q51"/>
    <mergeCell ref="A3:A4"/>
    <mergeCell ref="B3:B4"/>
    <mergeCell ref="C3:C4"/>
    <mergeCell ref="D3:D4"/>
    <mergeCell ref="E3:E4"/>
    <mergeCell ref="F3:F4"/>
    <mergeCell ref="G3:G4"/>
    <mergeCell ref="H3:H4"/>
    <mergeCell ref="M3:P3"/>
    <mergeCell ref="I3:L3"/>
    <mergeCell ref="A277:Q277"/>
    <mergeCell ref="A278:Q278"/>
    <mergeCell ref="A279:Q279"/>
    <mergeCell ref="A2:Q2"/>
    <mergeCell ref="A280:Q280"/>
    <mergeCell ref="Q3:Q4"/>
  </mergeCells>
  <pageMargins left="0.7" right="0.7" top="0.75" bottom="0.75" header="0.3" footer="0.3"/>
  <pageSetup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zoomScale="85" zoomScaleNormal="85" workbookViewId="0">
      <pane ySplit="4" topLeftCell="A5" activePane="bottomLeft" state="frozen"/>
      <selection pane="bottomLeft" sqref="A1:H1"/>
    </sheetView>
  </sheetViews>
  <sheetFormatPr defaultRowHeight="14.4" x14ac:dyDescent="0.3"/>
  <cols>
    <col min="1" max="1" width="13.5546875" customWidth="1"/>
    <col min="2" max="2" width="66" customWidth="1"/>
    <col min="3" max="3" width="17.109375" customWidth="1"/>
    <col min="4" max="4" width="43.44140625" style="144" customWidth="1"/>
    <col min="5" max="5" width="35" customWidth="1"/>
    <col min="6" max="6" width="10.6640625" customWidth="1"/>
    <col min="7" max="7" width="13.88671875" customWidth="1"/>
    <col min="8" max="8" width="28.44140625" customWidth="1"/>
  </cols>
  <sheetData>
    <row r="1" spans="1:9" s="53" customFormat="1" ht="17.399999999999999" customHeight="1" x14ac:dyDescent="0.3">
      <c r="A1" s="356" t="s">
        <v>1194</v>
      </c>
      <c r="B1" s="356"/>
      <c r="C1" s="356"/>
      <c r="D1" s="356"/>
      <c r="E1" s="356"/>
      <c r="F1" s="356"/>
      <c r="G1" s="356"/>
      <c r="H1" s="356"/>
    </row>
    <row r="2" spans="1:9" s="53" customFormat="1" ht="15" customHeight="1" x14ac:dyDescent="0.3">
      <c r="A2" s="352" t="s">
        <v>1226</v>
      </c>
      <c r="B2" s="352"/>
      <c r="C2" s="352"/>
      <c r="D2" s="352"/>
      <c r="E2" s="352"/>
      <c r="F2" s="352"/>
      <c r="G2" s="352"/>
      <c r="H2" s="352"/>
    </row>
    <row r="3" spans="1:9" s="4" customFormat="1" ht="15" customHeight="1" x14ac:dyDescent="0.3">
      <c r="A3" s="341" t="s">
        <v>535</v>
      </c>
      <c r="B3" s="341" t="s">
        <v>16</v>
      </c>
      <c r="C3" s="360" t="s">
        <v>629</v>
      </c>
      <c r="D3" s="362" t="s">
        <v>974</v>
      </c>
      <c r="E3" s="362"/>
      <c r="F3" s="359" t="s">
        <v>1043</v>
      </c>
      <c r="G3" s="359"/>
      <c r="H3" s="359"/>
    </row>
    <row r="4" spans="1:9" s="4" customFormat="1" ht="30" customHeight="1" x14ac:dyDescent="0.3">
      <c r="A4" s="358"/>
      <c r="B4" s="358"/>
      <c r="C4" s="361"/>
      <c r="D4" s="89" t="s">
        <v>975</v>
      </c>
      <c r="E4" s="89" t="s">
        <v>991</v>
      </c>
      <c r="F4" s="89" t="s">
        <v>956</v>
      </c>
      <c r="G4" s="52" t="s">
        <v>605</v>
      </c>
      <c r="H4" s="52" t="s">
        <v>606</v>
      </c>
    </row>
    <row r="5" spans="1:9" ht="15" customHeight="1" x14ac:dyDescent="0.3">
      <c r="A5" s="353" t="s">
        <v>1188</v>
      </c>
      <c r="B5" s="353"/>
      <c r="C5" s="353"/>
      <c r="D5" s="353"/>
      <c r="E5" s="353"/>
      <c r="F5" s="353"/>
      <c r="G5" s="353"/>
      <c r="H5" s="353"/>
    </row>
    <row r="6" spans="1:9" ht="64.95" customHeight="1" x14ac:dyDescent="0.3">
      <c r="A6" s="135" t="s">
        <v>13</v>
      </c>
      <c r="B6" s="135" t="s">
        <v>1054</v>
      </c>
      <c r="C6" s="135" t="s">
        <v>630</v>
      </c>
      <c r="D6" s="135" t="s">
        <v>1227</v>
      </c>
      <c r="E6" s="135" t="s">
        <v>1115</v>
      </c>
      <c r="F6" s="136" t="s">
        <v>957</v>
      </c>
      <c r="G6" s="111" t="s">
        <v>1221</v>
      </c>
      <c r="H6" s="111" t="s">
        <v>993</v>
      </c>
    </row>
    <row r="7" spans="1:9" ht="41.4" customHeight="1" x14ac:dyDescent="0.3">
      <c r="A7" s="135" t="s">
        <v>898</v>
      </c>
      <c r="B7" s="135" t="s">
        <v>1055</v>
      </c>
      <c r="C7" s="135" t="s">
        <v>630</v>
      </c>
      <c r="D7" s="135" t="s">
        <v>1114</v>
      </c>
      <c r="E7" s="135" t="s">
        <v>976</v>
      </c>
      <c r="F7" s="136" t="s">
        <v>957</v>
      </c>
      <c r="G7" s="111" t="s">
        <v>1221</v>
      </c>
      <c r="H7" s="111" t="s">
        <v>993</v>
      </c>
    </row>
    <row r="8" spans="1:9" ht="41.4" customHeight="1" x14ac:dyDescent="0.3">
      <c r="A8" s="339" t="s">
        <v>14</v>
      </c>
      <c r="B8" s="339" t="s">
        <v>992</v>
      </c>
      <c r="C8" s="339" t="s">
        <v>631</v>
      </c>
      <c r="D8" s="135" t="s">
        <v>1228</v>
      </c>
      <c r="E8" s="135" t="s">
        <v>976</v>
      </c>
      <c r="F8" s="111" t="s">
        <v>958</v>
      </c>
      <c r="G8" s="111" t="s">
        <v>987</v>
      </c>
      <c r="H8" s="111" t="s">
        <v>608</v>
      </c>
    </row>
    <row r="9" spans="1:9" ht="28.8" x14ac:dyDescent="0.3">
      <c r="A9" s="339"/>
      <c r="B9" s="339"/>
      <c r="C9" s="339"/>
      <c r="D9" s="137" t="s">
        <v>1229</v>
      </c>
      <c r="E9" s="137" t="s">
        <v>976</v>
      </c>
      <c r="F9" s="136" t="s">
        <v>957</v>
      </c>
      <c r="G9" s="111" t="s">
        <v>1222</v>
      </c>
      <c r="H9" s="111" t="s">
        <v>994</v>
      </c>
    </row>
    <row r="10" spans="1:9" ht="37.950000000000003" customHeight="1" x14ac:dyDescent="0.3">
      <c r="A10" s="339" t="s">
        <v>15</v>
      </c>
      <c r="B10" s="339" t="s">
        <v>1044</v>
      </c>
      <c r="C10" s="339" t="s">
        <v>632</v>
      </c>
      <c r="D10" s="135" t="s">
        <v>1231</v>
      </c>
      <c r="E10" s="339" t="s">
        <v>976</v>
      </c>
      <c r="F10" s="136" t="s">
        <v>958</v>
      </c>
      <c r="G10" s="111" t="s">
        <v>988</v>
      </c>
      <c r="H10" s="355" t="s">
        <v>1058</v>
      </c>
    </row>
    <row r="11" spans="1:9" ht="37.950000000000003" customHeight="1" x14ac:dyDescent="0.3">
      <c r="A11" s="339"/>
      <c r="B11" s="339"/>
      <c r="C11" s="352"/>
      <c r="D11" s="135" t="s">
        <v>1230</v>
      </c>
      <c r="E11" s="352"/>
      <c r="F11" s="111" t="s">
        <v>959</v>
      </c>
      <c r="G11" s="102" t="s">
        <v>607</v>
      </c>
      <c r="H11" s="352"/>
    </row>
    <row r="12" spans="1:9" ht="15" customHeight="1" x14ac:dyDescent="0.3">
      <c r="A12" s="353" t="s">
        <v>1189</v>
      </c>
      <c r="B12" s="353"/>
      <c r="C12" s="353"/>
      <c r="D12" s="353"/>
      <c r="E12" s="353"/>
      <c r="F12" s="353"/>
      <c r="G12" s="353"/>
      <c r="H12" s="353"/>
    </row>
    <row r="13" spans="1:9" ht="82.2" customHeight="1" x14ac:dyDescent="0.3">
      <c r="A13" s="136" t="s">
        <v>10</v>
      </c>
      <c r="B13" s="136" t="s">
        <v>1056</v>
      </c>
      <c r="C13" s="135" t="s">
        <v>630</v>
      </c>
      <c r="D13" s="135" t="s">
        <v>1227</v>
      </c>
      <c r="E13" s="135" t="s">
        <v>976</v>
      </c>
      <c r="F13" s="136" t="s">
        <v>957</v>
      </c>
      <c r="G13" s="111" t="s">
        <v>980</v>
      </c>
      <c r="H13" s="111" t="s">
        <v>1059</v>
      </c>
      <c r="I13" s="18" t="s">
        <v>11</v>
      </c>
    </row>
    <row r="14" spans="1:9" ht="54" customHeight="1" x14ac:dyDescent="0.3">
      <c r="A14" s="357" t="s">
        <v>977</v>
      </c>
      <c r="B14" s="357" t="s">
        <v>1057</v>
      </c>
      <c r="C14" s="339" t="s">
        <v>632</v>
      </c>
      <c r="D14" s="135" t="s">
        <v>1231</v>
      </c>
      <c r="E14" s="135" t="s">
        <v>1052</v>
      </c>
      <c r="F14" s="111" t="s">
        <v>958</v>
      </c>
      <c r="G14" s="111" t="s">
        <v>988</v>
      </c>
      <c r="H14" s="355" t="s">
        <v>1058</v>
      </c>
      <c r="I14" s="18" t="s">
        <v>11</v>
      </c>
    </row>
    <row r="15" spans="1:9" ht="33" customHeight="1" x14ac:dyDescent="0.3">
      <c r="A15" s="357"/>
      <c r="B15" s="357"/>
      <c r="C15" s="352"/>
      <c r="D15" s="135" t="s">
        <v>1230</v>
      </c>
      <c r="E15" s="135" t="s">
        <v>976</v>
      </c>
      <c r="F15" s="136" t="s">
        <v>959</v>
      </c>
      <c r="G15" s="102" t="s">
        <v>607</v>
      </c>
      <c r="H15" s="352"/>
      <c r="I15" s="18" t="s">
        <v>11</v>
      </c>
    </row>
    <row r="16" spans="1:9" ht="15" customHeight="1" x14ac:dyDescent="0.3">
      <c r="A16" s="353" t="s">
        <v>1190</v>
      </c>
      <c r="B16" s="353"/>
      <c r="C16" s="353"/>
      <c r="D16" s="354"/>
      <c r="E16" s="353"/>
      <c r="F16" s="353"/>
      <c r="G16" s="353"/>
      <c r="H16" s="353"/>
    </row>
    <row r="17" spans="1:10" ht="54.6" customHeight="1" x14ac:dyDescent="0.3">
      <c r="A17" s="138" t="s">
        <v>995</v>
      </c>
      <c r="B17" s="138" t="s">
        <v>1051</v>
      </c>
      <c r="C17" s="139" t="s">
        <v>630</v>
      </c>
      <c r="D17" s="139" t="s">
        <v>1232</v>
      </c>
      <c r="E17" s="139" t="s">
        <v>1053</v>
      </c>
      <c r="F17" s="138">
        <v>2018</v>
      </c>
      <c r="G17" s="111" t="s">
        <v>980</v>
      </c>
      <c r="H17" s="111" t="s">
        <v>608</v>
      </c>
      <c r="I17" s="18" t="s">
        <v>11</v>
      </c>
    </row>
    <row r="18" spans="1:10" ht="86.4" customHeight="1" x14ac:dyDescent="0.3">
      <c r="A18" s="140" t="s">
        <v>996</v>
      </c>
      <c r="B18" s="140" t="s">
        <v>997</v>
      </c>
      <c r="C18" s="141" t="s">
        <v>998</v>
      </c>
      <c r="D18" s="141" t="s">
        <v>1233</v>
      </c>
      <c r="E18" s="141" t="s">
        <v>976</v>
      </c>
      <c r="F18" s="140" t="s">
        <v>957</v>
      </c>
      <c r="G18" s="111" t="s">
        <v>980</v>
      </c>
      <c r="H18" s="111" t="s">
        <v>608</v>
      </c>
      <c r="I18" s="18" t="s">
        <v>11</v>
      </c>
      <c r="J18" s="19"/>
    </row>
    <row r="19" spans="1:10" s="142" customFormat="1" ht="17.399999999999999" customHeight="1" x14ac:dyDescent="0.3">
      <c r="A19" s="351" t="s">
        <v>1220</v>
      </c>
      <c r="B19" s="351"/>
      <c r="C19" s="351"/>
      <c r="D19" s="351"/>
      <c r="E19" s="351"/>
      <c r="F19" s="351"/>
      <c r="G19" s="351"/>
      <c r="H19" s="351"/>
    </row>
    <row r="20" spans="1:10" x14ac:dyDescent="0.3">
      <c r="A20" s="142"/>
      <c r="B20" s="142"/>
      <c r="C20" s="142"/>
      <c r="D20" s="143"/>
      <c r="E20" s="142"/>
      <c r="F20" s="142"/>
      <c r="G20" s="142"/>
      <c r="H20" s="142"/>
    </row>
  </sheetData>
  <mergeCells count="23">
    <mergeCell ref="A1:H1"/>
    <mergeCell ref="A10:A11"/>
    <mergeCell ref="B10:B11"/>
    <mergeCell ref="A14:A15"/>
    <mergeCell ref="B14:B15"/>
    <mergeCell ref="A3:A4"/>
    <mergeCell ref="B3:B4"/>
    <mergeCell ref="F3:H3"/>
    <mergeCell ref="A8:A9"/>
    <mergeCell ref="B8:B9"/>
    <mergeCell ref="C3:C4"/>
    <mergeCell ref="C8:C9"/>
    <mergeCell ref="D3:E3"/>
    <mergeCell ref="C10:C11"/>
    <mergeCell ref="A2:H2"/>
    <mergeCell ref="H14:H15"/>
    <mergeCell ref="A19:H19"/>
    <mergeCell ref="C14:C15"/>
    <mergeCell ref="A5:H5"/>
    <mergeCell ref="A12:H12"/>
    <mergeCell ref="A16:H16"/>
    <mergeCell ref="E10:E11"/>
    <mergeCell ref="H10:H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39F0-0219-4A50-BB39-05C2EEFBF124}">
  <dimension ref="A1:W271"/>
  <sheetViews>
    <sheetView zoomScale="70" zoomScaleNormal="70" workbookViewId="0">
      <pane ySplit="4" topLeftCell="A5" activePane="bottomLeft" state="frozen"/>
      <selection pane="bottomLeft" sqref="A1:Q1"/>
    </sheetView>
  </sheetViews>
  <sheetFormatPr defaultRowHeight="14.4" x14ac:dyDescent="0.3"/>
  <cols>
    <col min="1" max="1" width="49.44140625" customWidth="1"/>
    <col min="2" max="2" width="8.77734375" style="146" customWidth="1"/>
    <col min="3" max="3" width="7.44140625" customWidth="1"/>
    <col min="4" max="4" width="6.88671875" customWidth="1"/>
    <col min="5" max="5" width="7.6640625" style="9" customWidth="1"/>
    <col min="6" max="6" width="5.6640625" customWidth="1"/>
    <col min="7" max="7" width="8.77734375" style="15" customWidth="1"/>
    <col min="8" max="8" width="10.33203125" style="10" customWidth="1"/>
    <col min="9" max="9" width="15.5546875" style="147" customWidth="1"/>
    <col min="10" max="10" width="10.21875" style="148" customWidth="1"/>
    <col min="11" max="11" width="9.6640625" style="41" customWidth="1"/>
    <col min="12" max="12" width="11.5546875" style="148" customWidth="1"/>
    <col min="13" max="13" width="12.6640625" style="16" customWidth="1"/>
    <col min="14" max="14" width="9.109375" style="145" customWidth="1"/>
    <col min="15" max="15" width="11.77734375" style="145" customWidth="1"/>
    <col min="16" max="16" width="13.6640625" style="17" customWidth="1"/>
    <col min="17" max="17" width="14.88671875" style="145" customWidth="1"/>
    <col min="18" max="18" width="12.109375" style="24" customWidth="1"/>
    <col min="19" max="19" width="12" style="146" customWidth="1"/>
    <col min="20" max="20" width="10.88671875" style="146" customWidth="1"/>
    <col min="21" max="21" width="10.77734375" style="146" customWidth="1"/>
    <col min="22" max="22" width="12.6640625" customWidth="1"/>
    <col min="23" max="23" width="12.5546875" customWidth="1"/>
  </cols>
  <sheetData>
    <row r="1" spans="1:23" ht="17.399999999999999" customHeight="1" x14ac:dyDescent="0.3">
      <c r="A1" s="363" t="s">
        <v>1195</v>
      </c>
      <c r="B1" s="363"/>
      <c r="C1" s="363"/>
      <c r="D1" s="363"/>
      <c r="E1" s="363"/>
      <c r="F1" s="363"/>
      <c r="G1" s="363"/>
      <c r="H1" s="363"/>
      <c r="I1" s="363"/>
      <c r="J1" s="363"/>
      <c r="K1" s="363"/>
      <c r="L1" s="363"/>
      <c r="M1" s="363"/>
      <c r="N1" s="363"/>
      <c r="O1" s="363"/>
      <c r="P1" s="363"/>
      <c r="Q1" s="363"/>
      <c r="R1" s="13"/>
      <c r="T1" s="146" t="s">
        <v>11</v>
      </c>
    </row>
    <row r="2" spans="1:23" ht="45" customHeight="1" x14ac:dyDescent="0.3">
      <c r="A2" s="366" t="s">
        <v>1258</v>
      </c>
      <c r="B2" s="366"/>
      <c r="C2" s="366"/>
      <c r="D2" s="366"/>
      <c r="E2" s="366"/>
      <c r="F2" s="366"/>
      <c r="G2" s="366"/>
      <c r="H2" s="366"/>
      <c r="I2" s="366"/>
      <c r="J2" s="366"/>
      <c r="K2" s="366"/>
      <c r="L2" s="366"/>
      <c r="M2" s="366"/>
      <c r="N2" s="366"/>
      <c r="O2" s="366"/>
      <c r="P2" s="366"/>
      <c r="Q2" s="366"/>
      <c r="R2" s="366"/>
      <c r="S2" s="366"/>
      <c r="T2" s="366"/>
      <c r="U2" s="366"/>
      <c r="V2" s="366"/>
      <c r="W2" s="366"/>
    </row>
    <row r="3" spans="1:23" s="241" customFormat="1" ht="54.6" customHeight="1" x14ac:dyDescent="0.3">
      <c r="A3" s="341" t="s">
        <v>888</v>
      </c>
      <c r="B3" s="367" t="s">
        <v>0</v>
      </c>
      <c r="C3" s="367" t="s">
        <v>536</v>
      </c>
      <c r="D3" s="341" t="s">
        <v>637</v>
      </c>
      <c r="E3" s="92" t="s">
        <v>538</v>
      </c>
      <c r="F3" s="91" t="s">
        <v>542</v>
      </c>
      <c r="G3" s="14" t="s">
        <v>539</v>
      </c>
      <c r="H3" s="341" t="s">
        <v>649</v>
      </c>
      <c r="I3" s="56" t="s">
        <v>1213</v>
      </c>
      <c r="J3" s="14" t="s">
        <v>1001</v>
      </c>
      <c r="K3" s="364" t="s">
        <v>1000</v>
      </c>
      <c r="L3" s="364"/>
      <c r="M3" s="365" t="s">
        <v>650</v>
      </c>
      <c r="N3" s="365"/>
      <c r="O3" s="370" t="s">
        <v>955</v>
      </c>
      <c r="P3" s="365" t="s">
        <v>1116</v>
      </c>
      <c r="Q3" s="365"/>
      <c r="R3" s="60" t="s">
        <v>1002</v>
      </c>
      <c r="S3" s="60" t="s">
        <v>1187</v>
      </c>
      <c r="T3" s="341" t="s">
        <v>919</v>
      </c>
      <c r="U3" s="341" t="s">
        <v>920</v>
      </c>
      <c r="V3" s="60" t="s">
        <v>1003</v>
      </c>
      <c r="W3" s="60" t="s">
        <v>1004</v>
      </c>
    </row>
    <row r="4" spans="1:23" s="242" customFormat="1" ht="15" customHeight="1" x14ac:dyDescent="0.3">
      <c r="A4" s="358"/>
      <c r="B4" s="368"/>
      <c r="C4" s="368"/>
      <c r="D4" s="358"/>
      <c r="E4" s="369" t="s">
        <v>537</v>
      </c>
      <c r="F4" s="369"/>
      <c r="G4" s="369"/>
      <c r="H4" s="358"/>
      <c r="I4" s="375" t="s">
        <v>651</v>
      </c>
      <c r="J4" s="375"/>
      <c r="K4" s="80" t="s">
        <v>638</v>
      </c>
      <c r="L4" s="80" t="s">
        <v>639</v>
      </c>
      <c r="M4" s="57" t="s">
        <v>651</v>
      </c>
      <c r="N4" s="89" t="s">
        <v>641</v>
      </c>
      <c r="O4" s="371"/>
      <c r="P4" s="57" t="s">
        <v>651</v>
      </c>
      <c r="Q4" s="89" t="s">
        <v>641</v>
      </c>
      <c r="R4" s="376" t="s">
        <v>651</v>
      </c>
      <c r="S4" s="376"/>
      <c r="T4" s="342"/>
      <c r="U4" s="342"/>
      <c r="V4" s="376" t="s">
        <v>651</v>
      </c>
      <c r="W4" s="376"/>
    </row>
    <row r="5" spans="1:23" s="243" customFormat="1" ht="15" customHeight="1" x14ac:dyDescent="0.3">
      <c r="A5" s="353" t="s">
        <v>982</v>
      </c>
      <c r="B5" s="353"/>
      <c r="C5" s="353"/>
      <c r="D5" s="353"/>
      <c r="E5" s="353"/>
      <c r="F5" s="353"/>
      <c r="G5" s="353"/>
      <c r="H5" s="353"/>
      <c r="I5" s="353"/>
      <c r="J5" s="353"/>
      <c r="K5" s="353"/>
      <c r="L5" s="353"/>
      <c r="M5" s="353"/>
      <c r="N5" s="353"/>
      <c r="O5" s="353"/>
      <c r="P5" s="353"/>
      <c r="Q5" s="353"/>
      <c r="R5" s="353"/>
      <c r="S5" s="353"/>
      <c r="T5" s="353"/>
      <c r="U5" s="353"/>
      <c r="V5" s="353"/>
      <c r="W5" s="353"/>
    </row>
    <row r="6" spans="1:23" s="42" customFormat="1" ht="15" customHeight="1" x14ac:dyDescent="0.25">
      <c r="A6" s="99" t="s">
        <v>878</v>
      </c>
      <c r="B6" s="214" t="s">
        <v>17</v>
      </c>
      <c r="C6" s="99" t="s">
        <v>18</v>
      </c>
      <c r="D6" s="99" t="s">
        <v>635</v>
      </c>
      <c r="E6" s="149">
        <v>8445</v>
      </c>
      <c r="F6" s="149">
        <v>516</v>
      </c>
      <c r="G6" s="149">
        <v>155</v>
      </c>
      <c r="H6" s="150">
        <f t="shared" ref="H6:H18" si="0">G6/F6*100</f>
        <v>30.038759689922479</v>
      </c>
      <c r="I6" s="151">
        <v>1.7000000000000001E-2</v>
      </c>
      <c r="J6" s="151">
        <v>0.46488000000000002</v>
      </c>
      <c r="K6" s="99">
        <v>0.01</v>
      </c>
      <c r="L6" s="101">
        <v>1.01E-2</v>
      </c>
      <c r="M6" s="118" t="s">
        <v>1062</v>
      </c>
      <c r="N6" s="118" t="s">
        <v>1062</v>
      </c>
      <c r="O6" s="118" t="s">
        <v>1062</v>
      </c>
      <c r="P6" s="153">
        <v>17</v>
      </c>
      <c r="Q6" s="154" t="s">
        <v>647</v>
      </c>
      <c r="R6" s="155">
        <f>J6/17</f>
        <v>2.7345882352941178E-2</v>
      </c>
      <c r="S6" s="101">
        <f>I6/17</f>
        <v>1E-3</v>
      </c>
      <c r="T6" s="118" t="s">
        <v>1062</v>
      </c>
      <c r="U6" s="118" t="s">
        <v>1062</v>
      </c>
      <c r="V6" s="118" t="s">
        <v>1062</v>
      </c>
      <c r="W6" s="156">
        <f>L6/P6</f>
        <v>5.9411764705882353E-4</v>
      </c>
    </row>
    <row r="7" spans="1:23" s="42" customFormat="1" ht="15" customHeight="1" x14ac:dyDescent="0.25">
      <c r="A7" s="99" t="s">
        <v>879</v>
      </c>
      <c r="B7" s="214" t="s">
        <v>20</v>
      </c>
      <c r="C7" s="99" t="s">
        <v>21</v>
      </c>
      <c r="D7" s="99" t="s">
        <v>635</v>
      </c>
      <c r="E7" s="149">
        <v>8427</v>
      </c>
      <c r="F7" s="149">
        <v>516</v>
      </c>
      <c r="G7" s="149">
        <v>13</v>
      </c>
      <c r="H7" s="150">
        <f t="shared" si="0"/>
        <v>2.5193798449612403</v>
      </c>
      <c r="I7" s="151" t="s">
        <v>633</v>
      </c>
      <c r="J7" s="151">
        <v>7.3400000000000002E-3</v>
      </c>
      <c r="K7" s="99">
        <v>1E-3</v>
      </c>
      <c r="L7" s="101">
        <v>1.1000000000000001E-3</v>
      </c>
      <c r="M7" s="157">
        <v>1</v>
      </c>
      <c r="N7" s="158" t="s">
        <v>625</v>
      </c>
      <c r="O7" s="151" t="s">
        <v>633</v>
      </c>
      <c r="P7" s="118" t="s">
        <v>1062</v>
      </c>
      <c r="Q7" s="118" t="s">
        <v>1062</v>
      </c>
      <c r="R7" s="118" t="s">
        <v>1062</v>
      </c>
      <c r="S7" s="118" t="s">
        <v>1062</v>
      </c>
      <c r="T7" s="118" t="s">
        <v>1062</v>
      </c>
      <c r="U7" s="118" t="s">
        <v>1062</v>
      </c>
      <c r="V7" s="156">
        <f>L7/M7</f>
        <v>1.1000000000000001E-3</v>
      </c>
      <c r="W7" s="118" t="s">
        <v>1062</v>
      </c>
    </row>
    <row r="8" spans="1:23" s="42" customFormat="1" ht="15" customHeight="1" x14ac:dyDescent="0.25">
      <c r="A8" s="99" t="s">
        <v>881</v>
      </c>
      <c r="B8" s="214" t="s">
        <v>22</v>
      </c>
      <c r="C8" s="99" t="s">
        <v>23</v>
      </c>
      <c r="D8" s="99" t="s">
        <v>635</v>
      </c>
      <c r="E8" s="149">
        <v>7313</v>
      </c>
      <c r="F8" s="149">
        <v>331</v>
      </c>
      <c r="G8" s="149">
        <v>34</v>
      </c>
      <c r="H8" s="150">
        <f t="shared" si="0"/>
        <v>10.271903323262841</v>
      </c>
      <c r="I8" s="151">
        <v>0.127</v>
      </c>
      <c r="J8" s="151">
        <v>3.274</v>
      </c>
      <c r="K8" s="99">
        <v>7.0000000000000007E-2</v>
      </c>
      <c r="L8" s="101">
        <v>8.5000000000000006E-2</v>
      </c>
      <c r="M8" s="118" t="s">
        <v>1062</v>
      </c>
      <c r="N8" s="118" t="s">
        <v>1062</v>
      </c>
      <c r="O8" s="118" t="s">
        <v>1062</v>
      </c>
      <c r="P8" s="118" t="s">
        <v>1062</v>
      </c>
      <c r="Q8" s="118" t="s">
        <v>1062</v>
      </c>
      <c r="R8" s="118" t="s">
        <v>1062</v>
      </c>
      <c r="S8" s="118" t="s">
        <v>1062</v>
      </c>
      <c r="T8" s="118" t="s">
        <v>1062</v>
      </c>
      <c r="U8" s="118" t="s">
        <v>1062</v>
      </c>
      <c r="V8" s="118" t="s">
        <v>1062</v>
      </c>
      <c r="W8" s="118" t="s">
        <v>1062</v>
      </c>
    </row>
    <row r="9" spans="1:23" s="42" customFormat="1" ht="15" customHeight="1" x14ac:dyDescent="0.25">
      <c r="A9" s="99" t="s">
        <v>1049</v>
      </c>
      <c r="B9" s="214" t="s">
        <v>24</v>
      </c>
      <c r="C9" s="99" t="s">
        <v>25</v>
      </c>
      <c r="D9" s="99" t="s">
        <v>635</v>
      </c>
      <c r="E9" s="149">
        <v>7411</v>
      </c>
      <c r="F9" s="149">
        <v>340</v>
      </c>
      <c r="G9" s="149">
        <v>14</v>
      </c>
      <c r="H9" s="150">
        <f t="shared" si="0"/>
        <v>4.117647058823529</v>
      </c>
      <c r="I9" s="151">
        <v>7.9000000000000001E-2</v>
      </c>
      <c r="J9" s="151">
        <v>0.89700000000000002</v>
      </c>
      <c r="K9" s="99">
        <v>7.0000000000000007E-2</v>
      </c>
      <c r="L9" s="101">
        <v>9.7000000000000003E-2</v>
      </c>
      <c r="M9" s="118" t="s">
        <v>1062</v>
      </c>
      <c r="N9" s="118" t="s">
        <v>1062</v>
      </c>
      <c r="O9" s="118" t="s">
        <v>1062</v>
      </c>
      <c r="P9" s="118" t="s">
        <v>1062</v>
      </c>
      <c r="Q9" s="118" t="s">
        <v>1062</v>
      </c>
      <c r="R9" s="118" t="s">
        <v>1062</v>
      </c>
      <c r="S9" s="118" t="s">
        <v>1062</v>
      </c>
      <c r="T9" s="118" t="s">
        <v>1062</v>
      </c>
      <c r="U9" s="118" t="s">
        <v>1062</v>
      </c>
      <c r="V9" s="118" t="s">
        <v>1062</v>
      </c>
      <c r="W9" s="118" t="s">
        <v>1062</v>
      </c>
    </row>
    <row r="10" spans="1:23" s="42" customFormat="1" ht="15" customHeight="1" x14ac:dyDescent="0.25">
      <c r="A10" s="102" t="s">
        <v>1192</v>
      </c>
      <c r="B10" s="214" t="s">
        <v>26</v>
      </c>
      <c r="C10" s="99" t="s">
        <v>27</v>
      </c>
      <c r="D10" s="99" t="s">
        <v>635</v>
      </c>
      <c r="E10" s="149">
        <v>6478</v>
      </c>
      <c r="F10" s="149">
        <v>304</v>
      </c>
      <c r="G10" s="149">
        <v>2</v>
      </c>
      <c r="H10" s="150">
        <f t="shared" si="0"/>
        <v>0.6578947368421052</v>
      </c>
      <c r="I10" s="151" t="s">
        <v>633</v>
      </c>
      <c r="J10" s="151">
        <v>4.1509999999999998E-2</v>
      </c>
      <c r="K10" s="99">
        <v>4.0099999999999997E-2</v>
      </c>
      <c r="L10" s="151">
        <v>6.4369999999999997E-2</v>
      </c>
      <c r="M10" s="157">
        <v>10</v>
      </c>
      <c r="N10" s="158" t="s">
        <v>625</v>
      </c>
      <c r="O10" s="151" t="s">
        <v>633</v>
      </c>
      <c r="P10" s="118" t="s">
        <v>1062</v>
      </c>
      <c r="Q10" s="118" t="s">
        <v>1062</v>
      </c>
      <c r="R10" s="118" t="s">
        <v>1062</v>
      </c>
      <c r="S10" s="118" t="s">
        <v>1062</v>
      </c>
      <c r="T10" s="118" t="s">
        <v>1062</v>
      </c>
      <c r="U10" s="118" t="s">
        <v>1062</v>
      </c>
      <c r="V10" s="156">
        <f>L10/M10</f>
        <v>6.437E-3</v>
      </c>
      <c r="W10" s="118" t="s">
        <v>1062</v>
      </c>
    </row>
    <row r="11" spans="1:23" s="42" customFormat="1" ht="15" customHeight="1" x14ac:dyDescent="0.25">
      <c r="A11" s="102" t="s">
        <v>1192</v>
      </c>
      <c r="B11" s="214" t="s">
        <v>26</v>
      </c>
      <c r="C11" s="99" t="s">
        <v>29</v>
      </c>
      <c r="D11" s="99" t="s">
        <v>635</v>
      </c>
      <c r="E11" s="149">
        <v>2763</v>
      </c>
      <c r="F11" s="149">
        <v>241</v>
      </c>
      <c r="G11" s="149">
        <v>8</v>
      </c>
      <c r="H11" s="150">
        <f t="shared" si="0"/>
        <v>3.3195020746887969</v>
      </c>
      <c r="I11" s="151">
        <v>0.01</v>
      </c>
      <c r="J11" s="151">
        <v>0.10451000000000001</v>
      </c>
      <c r="K11" s="159">
        <v>1.0030000000000001E-2</v>
      </c>
      <c r="L11" s="151">
        <v>1.1050000000000001E-2</v>
      </c>
      <c r="M11" s="157">
        <v>10</v>
      </c>
      <c r="N11" s="158" t="s">
        <v>625</v>
      </c>
      <c r="O11" s="151">
        <f>J11/M11</f>
        <v>1.0451E-2</v>
      </c>
      <c r="P11" s="118" t="s">
        <v>1062</v>
      </c>
      <c r="Q11" s="118" t="s">
        <v>1062</v>
      </c>
      <c r="R11" s="118" t="s">
        <v>1062</v>
      </c>
      <c r="S11" s="118" t="s">
        <v>1062</v>
      </c>
      <c r="T11" s="118" t="s">
        <v>1062</v>
      </c>
      <c r="U11" s="118" t="s">
        <v>1062</v>
      </c>
      <c r="V11" s="156">
        <f>L11/M11</f>
        <v>1.1050000000000001E-3</v>
      </c>
      <c r="W11" s="118" t="s">
        <v>1062</v>
      </c>
    </row>
    <row r="12" spans="1:23" s="42" customFormat="1" ht="15" customHeight="1" x14ac:dyDescent="0.25">
      <c r="A12" s="102" t="s">
        <v>1048</v>
      </c>
      <c r="B12" s="214" t="s">
        <v>30</v>
      </c>
      <c r="C12" s="99" t="s">
        <v>31</v>
      </c>
      <c r="D12" s="99" t="s">
        <v>635</v>
      </c>
      <c r="E12" s="149">
        <v>4612</v>
      </c>
      <c r="F12" s="149">
        <v>228</v>
      </c>
      <c r="G12" s="149">
        <v>28</v>
      </c>
      <c r="H12" s="150">
        <f t="shared" si="0"/>
        <v>12.280701754385964</v>
      </c>
      <c r="I12" s="151">
        <v>7.7000000000000002E-3</v>
      </c>
      <c r="J12" s="151">
        <v>0.2233</v>
      </c>
      <c r="K12" s="99">
        <v>4.0000000000000001E-3</v>
      </c>
      <c r="L12" s="101">
        <v>4.4000000000000003E-3</v>
      </c>
      <c r="M12" s="118" t="s">
        <v>1062</v>
      </c>
      <c r="N12" s="118" t="s">
        <v>1062</v>
      </c>
      <c r="O12" s="118" t="s">
        <v>1062</v>
      </c>
      <c r="P12" s="160" t="s">
        <v>1010</v>
      </c>
      <c r="Q12" s="161" t="s">
        <v>979</v>
      </c>
      <c r="R12" s="162">
        <f>J12/0.01</f>
        <v>22.33</v>
      </c>
      <c r="S12" s="163">
        <f>I12/0.01</f>
        <v>0.77</v>
      </c>
      <c r="T12" s="118" t="s">
        <v>1062</v>
      </c>
      <c r="U12" s="118" t="s">
        <v>1062</v>
      </c>
      <c r="V12" s="118" t="s">
        <v>1062</v>
      </c>
      <c r="W12" s="164">
        <f>L12/0.01</f>
        <v>0.44</v>
      </c>
    </row>
    <row r="13" spans="1:23" s="42" customFormat="1" ht="15" customHeight="1" x14ac:dyDescent="0.25">
      <c r="A13" s="102" t="s">
        <v>1048</v>
      </c>
      <c r="B13" s="214" t="s">
        <v>30</v>
      </c>
      <c r="C13" s="99" t="s">
        <v>33</v>
      </c>
      <c r="D13" s="99" t="s">
        <v>635</v>
      </c>
      <c r="E13" s="149">
        <v>3682</v>
      </c>
      <c r="F13" s="149">
        <v>168</v>
      </c>
      <c r="G13" s="149">
        <v>4</v>
      </c>
      <c r="H13" s="150">
        <f t="shared" si="0"/>
        <v>2.3809523809523809</v>
      </c>
      <c r="I13" s="151" t="s">
        <v>633</v>
      </c>
      <c r="J13" s="151">
        <v>2.3E-2</v>
      </c>
      <c r="K13" s="99">
        <v>0.02</v>
      </c>
      <c r="L13" s="101">
        <v>2.7E-2</v>
      </c>
      <c r="M13" s="118" t="s">
        <v>1062</v>
      </c>
      <c r="N13" s="118" t="s">
        <v>1062</v>
      </c>
      <c r="O13" s="118" t="s">
        <v>1062</v>
      </c>
      <c r="P13" s="160" t="s">
        <v>1010</v>
      </c>
      <c r="Q13" s="161" t="s">
        <v>979</v>
      </c>
      <c r="R13" s="162">
        <f>J13/0.01</f>
        <v>2.2999999999999998</v>
      </c>
      <c r="S13" s="165" t="s">
        <v>633</v>
      </c>
      <c r="T13" s="118" t="s">
        <v>1062</v>
      </c>
      <c r="U13" s="118" t="s">
        <v>1062</v>
      </c>
      <c r="V13" s="118" t="s">
        <v>1062</v>
      </c>
      <c r="W13" s="164">
        <f>L13/0.01</f>
        <v>2.6999999999999997</v>
      </c>
    </row>
    <row r="14" spans="1:23" s="42" customFormat="1" ht="15" customHeight="1" x14ac:dyDescent="0.25">
      <c r="A14" s="102" t="s">
        <v>1048</v>
      </c>
      <c r="B14" s="214" t="s">
        <v>34</v>
      </c>
      <c r="C14" s="99" t="s">
        <v>35</v>
      </c>
      <c r="D14" s="99" t="s">
        <v>635</v>
      </c>
      <c r="E14" s="149">
        <v>3876</v>
      </c>
      <c r="F14" s="149">
        <v>173</v>
      </c>
      <c r="G14" s="149">
        <v>1</v>
      </c>
      <c r="H14" s="150">
        <f t="shared" si="0"/>
        <v>0.57803468208092479</v>
      </c>
      <c r="I14" s="151" t="s">
        <v>633</v>
      </c>
      <c r="J14" s="151">
        <v>3.3999999999999998E-3</v>
      </c>
      <c r="K14" s="99">
        <v>3.0000000000000001E-3</v>
      </c>
      <c r="L14" s="101">
        <v>3.3E-3</v>
      </c>
      <c r="M14" s="118" t="s">
        <v>1062</v>
      </c>
      <c r="N14" s="118" t="s">
        <v>1062</v>
      </c>
      <c r="O14" s="118" t="s">
        <v>1062</v>
      </c>
      <c r="P14" s="160" t="s">
        <v>1010</v>
      </c>
      <c r="Q14" s="161" t="s">
        <v>979</v>
      </c>
      <c r="R14" s="166">
        <f>J14/0.01</f>
        <v>0.33999999999999997</v>
      </c>
      <c r="S14" s="165" t="s">
        <v>633</v>
      </c>
      <c r="T14" s="118" t="s">
        <v>1062</v>
      </c>
      <c r="U14" s="118" t="s">
        <v>1062</v>
      </c>
      <c r="V14" s="118" t="s">
        <v>1062</v>
      </c>
      <c r="W14" s="164">
        <f>L14/0.01</f>
        <v>0.33</v>
      </c>
    </row>
    <row r="15" spans="1:23" s="42" customFormat="1" ht="15" customHeight="1" x14ac:dyDescent="0.25">
      <c r="A15" s="102" t="s">
        <v>1048</v>
      </c>
      <c r="B15" s="214" t="s">
        <v>34</v>
      </c>
      <c r="C15" s="99" t="s">
        <v>36</v>
      </c>
      <c r="D15" s="99" t="s">
        <v>635</v>
      </c>
      <c r="E15" s="149">
        <v>3648</v>
      </c>
      <c r="F15" s="149">
        <v>166</v>
      </c>
      <c r="G15" s="149">
        <v>1</v>
      </c>
      <c r="H15" s="150">
        <f t="shared" si="0"/>
        <v>0.60240963855421692</v>
      </c>
      <c r="I15" s="151" t="s">
        <v>633</v>
      </c>
      <c r="J15" s="151">
        <v>0.02</v>
      </c>
      <c r="K15" s="99">
        <v>0.02</v>
      </c>
      <c r="L15" s="101">
        <v>2.1000000000000001E-2</v>
      </c>
      <c r="M15" s="118" t="s">
        <v>1062</v>
      </c>
      <c r="N15" s="118" t="s">
        <v>1062</v>
      </c>
      <c r="O15" s="118" t="s">
        <v>1062</v>
      </c>
      <c r="P15" s="160" t="s">
        <v>1010</v>
      </c>
      <c r="Q15" s="161" t="s">
        <v>979</v>
      </c>
      <c r="R15" s="162">
        <f>J15/0.01</f>
        <v>2</v>
      </c>
      <c r="S15" s="165" t="s">
        <v>633</v>
      </c>
      <c r="T15" s="118" t="s">
        <v>1062</v>
      </c>
      <c r="U15" s="118" t="s">
        <v>1062</v>
      </c>
      <c r="V15" s="118" t="s">
        <v>1062</v>
      </c>
      <c r="W15" s="164">
        <f>L15/0.01</f>
        <v>2.1</v>
      </c>
    </row>
    <row r="16" spans="1:23" s="42" customFormat="1" ht="15" customHeight="1" x14ac:dyDescent="0.25">
      <c r="A16" s="102" t="s">
        <v>880</v>
      </c>
      <c r="B16" s="214" t="s">
        <v>37</v>
      </c>
      <c r="C16" s="99" t="s">
        <v>38</v>
      </c>
      <c r="D16" s="99" t="s">
        <v>635</v>
      </c>
      <c r="E16" s="149">
        <v>8471</v>
      </c>
      <c r="F16" s="149">
        <v>518</v>
      </c>
      <c r="G16" s="149">
        <v>2</v>
      </c>
      <c r="H16" s="150">
        <f t="shared" si="0"/>
        <v>0.38610038610038611</v>
      </c>
      <c r="I16" s="151" t="s">
        <v>633</v>
      </c>
      <c r="J16" s="151">
        <v>6.7099999999999998E-3</v>
      </c>
      <c r="K16" s="159">
        <v>4.0099999999999997E-3</v>
      </c>
      <c r="L16" s="151">
        <v>4.28E-3</v>
      </c>
      <c r="M16" s="118" t="s">
        <v>1062</v>
      </c>
      <c r="N16" s="118" t="s">
        <v>1062</v>
      </c>
      <c r="O16" s="118" t="s">
        <v>1062</v>
      </c>
      <c r="P16" s="118" t="s">
        <v>1062</v>
      </c>
      <c r="Q16" s="118" t="s">
        <v>1062</v>
      </c>
      <c r="R16" s="219" t="s">
        <v>1062</v>
      </c>
      <c r="S16" s="118" t="s">
        <v>1062</v>
      </c>
      <c r="T16" s="118" t="s">
        <v>1062</v>
      </c>
      <c r="U16" s="118" t="s">
        <v>1062</v>
      </c>
      <c r="V16" s="118" t="s">
        <v>1062</v>
      </c>
      <c r="W16" s="220" t="s">
        <v>1062</v>
      </c>
    </row>
    <row r="17" spans="1:23" s="42" customFormat="1" ht="15" customHeight="1" x14ac:dyDescent="0.25">
      <c r="A17" s="99" t="s">
        <v>640</v>
      </c>
      <c r="B17" s="101">
        <v>49570</v>
      </c>
      <c r="C17" s="99" t="s">
        <v>50</v>
      </c>
      <c r="D17" s="99" t="s">
        <v>635</v>
      </c>
      <c r="E17" s="149">
        <v>8084</v>
      </c>
      <c r="F17" s="149">
        <v>487</v>
      </c>
      <c r="G17" s="149">
        <v>53</v>
      </c>
      <c r="H17" s="150">
        <f t="shared" si="0"/>
        <v>10.882956878850102</v>
      </c>
      <c r="I17" s="151">
        <v>6.0499999999999998E-2</v>
      </c>
      <c r="J17" s="151">
        <v>0.71499999999999997</v>
      </c>
      <c r="K17" s="99">
        <v>1.7000000000000001E-2</v>
      </c>
      <c r="L17" s="101">
        <v>2.5000000000000001E-2</v>
      </c>
      <c r="M17" s="118" t="s">
        <v>1062</v>
      </c>
      <c r="N17" s="118" t="s">
        <v>1062</v>
      </c>
      <c r="O17" s="118" t="s">
        <v>1062</v>
      </c>
      <c r="P17" s="118" t="s">
        <v>1062</v>
      </c>
      <c r="Q17" s="118" t="s">
        <v>1062</v>
      </c>
      <c r="R17" s="219" t="s">
        <v>1062</v>
      </c>
      <c r="S17" s="118" t="s">
        <v>1062</v>
      </c>
      <c r="T17" s="118" t="s">
        <v>1062</v>
      </c>
      <c r="U17" s="118" t="s">
        <v>1062</v>
      </c>
      <c r="V17" s="118" t="s">
        <v>1062</v>
      </c>
      <c r="W17" s="220" t="s">
        <v>1062</v>
      </c>
    </row>
    <row r="18" spans="1:23" s="42" customFormat="1" ht="15" customHeight="1" x14ac:dyDescent="0.25">
      <c r="A18" s="99" t="s">
        <v>540</v>
      </c>
      <c r="B18" s="101">
        <v>62854</v>
      </c>
      <c r="C18" s="99" t="s">
        <v>56</v>
      </c>
      <c r="D18" s="99" t="s">
        <v>635</v>
      </c>
      <c r="E18" s="149">
        <v>8116</v>
      </c>
      <c r="F18" s="149">
        <v>387</v>
      </c>
      <c r="G18" s="149">
        <v>42</v>
      </c>
      <c r="H18" s="150">
        <f t="shared" si="0"/>
        <v>10.852713178294573</v>
      </c>
      <c r="I18" s="151">
        <v>9.0200000000000002E-2</v>
      </c>
      <c r="J18" s="151">
        <v>1.292</v>
      </c>
      <c r="K18" s="99">
        <v>0.05</v>
      </c>
      <c r="L18" s="101">
        <v>6.5000000000000002E-2</v>
      </c>
      <c r="M18" s="118" t="s">
        <v>1062</v>
      </c>
      <c r="N18" s="118" t="s">
        <v>1062</v>
      </c>
      <c r="O18" s="118" t="s">
        <v>1062</v>
      </c>
      <c r="P18" s="168" t="s">
        <v>1011</v>
      </c>
      <c r="Q18" s="161" t="s">
        <v>979</v>
      </c>
      <c r="R18" s="162">
        <f>J18/0.12</f>
        <v>10.766666666666667</v>
      </c>
      <c r="S18" s="169">
        <f>I18/0.12</f>
        <v>0.75166666666666671</v>
      </c>
      <c r="T18" s="118" t="s">
        <v>1062</v>
      </c>
      <c r="U18" s="118" t="s">
        <v>1062</v>
      </c>
      <c r="V18" s="118" t="s">
        <v>1062</v>
      </c>
      <c r="W18" s="164">
        <f>L18/0.12</f>
        <v>0.54166666666666674</v>
      </c>
    </row>
    <row r="19" spans="1:23" s="42" customFormat="1" ht="15" customHeight="1" x14ac:dyDescent="0.25">
      <c r="A19" s="99" t="s">
        <v>596</v>
      </c>
      <c r="B19" s="214" t="s">
        <v>39</v>
      </c>
      <c r="C19" s="99" t="s">
        <v>40</v>
      </c>
      <c r="D19" s="99" t="s">
        <v>635</v>
      </c>
      <c r="E19" s="149">
        <v>43</v>
      </c>
      <c r="F19" s="149">
        <v>0</v>
      </c>
      <c r="G19" s="221" t="s">
        <v>1062</v>
      </c>
      <c r="H19" s="221" t="s">
        <v>1062</v>
      </c>
      <c r="I19" s="151" t="s">
        <v>633</v>
      </c>
      <c r="J19" s="118" t="s">
        <v>1062</v>
      </c>
      <c r="K19" s="99">
        <v>0.43769999999999998</v>
      </c>
      <c r="L19" s="101">
        <v>0.43769999999999998</v>
      </c>
      <c r="M19" s="118" t="s">
        <v>1062</v>
      </c>
      <c r="N19" s="118" t="s">
        <v>1062</v>
      </c>
      <c r="O19" s="118" t="s">
        <v>1062</v>
      </c>
      <c r="P19" s="118" t="s">
        <v>1062</v>
      </c>
      <c r="Q19" s="118" t="s">
        <v>1062</v>
      </c>
      <c r="R19" s="118" t="s">
        <v>1062</v>
      </c>
      <c r="S19" s="118" t="s">
        <v>1062</v>
      </c>
      <c r="T19" s="118" t="s">
        <v>1062</v>
      </c>
      <c r="U19" s="118" t="s">
        <v>1062</v>
      </c>
      <c r="V19" s="118" t="s">
        <v>1062</v>
      </c>
      <c r="W19" s="118" t="s">
        <v>1062</v>
      </c>
    </row>
    <row r="20" spans="1:23" s="42" customFormat="1" ht="15" customHeight="1" x14ac:dyDescent="0.25">
      <c r="A20" s="170" t="s">
        <v>597</v>
      </c>
      <c r="B20" s="214" t="s">
        <v>41</v>
      </c>
      <c r="C20" s="171" t="s">
        <v>42</v>
      </c>
      <c r="D20" s="99" t="s">
        <v>635</v>
      </c>
      <c r="E20" s="149">
        <v>7373</v>
      </c>
      <c r="F20" s="149">
        <v>460</v>
      </c>
      <c r="G20" s="149">
        <v>20</v>
      </c>
      <c r="H20" s="150">
        <f t="shared" ref="H20:H25" si="1">G20/F20*100</f>
        <v>4.3478260869565215</v>
      </c>
      <c r="I20" s="151">
        <v>3.15E-2</v>
      </c>
      <c r="J20" s="151">
        <v>0.18</v>
      </c>
      <c r="K20" s="99">
        <v>0.03</v>
      </c>
      <c r="L20" s="101">
        <v>0.03</v>
      </c>
      <c r="M20" s="118" t="s">
        <v>1062</v>
      </c>
      <c r="N20" s="118" t="s">
        <v>1062</v>
      </c>
      <c r="O20" s="118" t="s">
        <v>1062</v>
      </c>
      <c r="P20" s="118" t="s">
        <v>1062</v>
      </c>
      <c r="Q20" s="118" t="s">
        <v>1062</v>
      </c>
      <c r="R20" s="118" t="s">
        <v>1062</v>
      </c>
      <c r="S20" s="118" t="s">
        <v>1062</v>
      </c>
      <c r="T20" s="118" t="s">
        <v>1062</v>
      </c>
      <c r="U20" s="118" t="s">
        <v>1062</v>
      </c>
      <c r="V20" s="118" t="s">
        <v>1062</v>
      </c>
      <c r="W20" s="118" t="s">
        <v>1062</v>
      </c>
    </row>
    <row r="21" spans="1:23" s="42" customFormat="1" ht="15" customHeight="1" x14ac:dyDescent="0.25">
      <c r="A21" s="170" t="s">
        <v>886</v>
      </c>
      <c r="B21" s="214" t="s">
        <v>43</v>
      </c>
      <c r="C21" s="99" t="s">
        <v>44</v>
      </c>
      <c r="D21" s="99" t="s">
        <v>635</v>
      </c>
      <c r="E21" s="149">
        <v>4450</v>
      </c>
      <c r="F21" s="149">
        <v>270</v>
      </c>
      <c r="G21" s="149">
        <v>112</v>
      </c>
      <c r="H21" s="150">
        <f t="shared" si="1"/>
        <v>41.481481481481481</v>
      </c>
      <c r="I21" s="151">
        <v>0.33300000000000002</v>
      </c>
      <c r="J21" s="151">
        <v>1.8460000000000001</v>
      </c>
      <c r="K21" s="99">
        <v>5.0999999999999997E-2</v>
      </c>
      <c r="L21" s="101">
        <v>8.1000000000000003E-2</v>
      </c>
      <c r="M21" s="118" t="s">
        <v>1062</v>
      </c>
      <c r="N21" s="118" t="s">
        <v>1062</v>
      </c>
      <c r="O21" s="118" t="s">
        <v>1062</v>
      </c>
      <c r="P21" s="118" t="s">
        <v>1062</v>
      </c>
      <c r="Q21" s="118" t="s">
        <v>1062</v>
      </c>
      <c r="R21" s="118" t="s">
        <v>1062</v>
      </c>
      <c r="S21" s="118" t="s">
        <v>1062</v>
      </c>
      <c r="T21" s="118" t="s">
        <v>1062</v>
      </c>
      <c r="U21" s="118" t="s">
        <v>1062</v>
      </c>
      <c r="V21" s="118" t="s">
        <v>1062</v>
      </c>
      <c r="W21" s="118" t="s">
        <v>1062</v>
      </c>
    </row>
    <row r="22" spans="1:23" s="42" customFormat="1" ht="15" customHeight="1" x14ac:dyDescent="0.25">
      <c r="A22" s="170" t="s">
        <v>1117</v>
      </c>
      <c r="B22" s="214" t="s">
        <v>45</v>
      </c>
      <c r="C22" s="99" t="s">
        <v>46</v>
      </c>
      <c r="D22" s="99" t="s">
        <v>635</v>
      </c>
      <c r="E22" s="149">
        <v>7227</v>
      </c>
      <c r="F22" s="149">
        <v>446</v>
      </c>
      <c r="G22" s="149">
        <v>424</v>
      </c>
      <c r="H22" s="150">
        <f t="shared" si="1"/>
        <v>95.067264573991025</v>
      </c>
      <c r="I22" s="151">
        <v>0.65980000000000005</v>
      </c>
      <c r="J22" s="151">
        <v>26.6234</v>
      </c>
      <c r="K22" s="99">
        <v>0.38569999999999999</v>
      </c>
      <c r="L22" s="101">
        <v>2.3485999999999998</v>
      </c>
      <c r="M22" s="118" t="s">
        <v>1062</v>
      </c>
      <c r="N22" s="118" t="s">
        <v>1062</v>
      </c>
      <c r="O22" s="118" t="s">
        <v>1062</v>
      </c>
      <c r="P22" s="118" t="s">
        <v>1062</v>
      </c>
      <c r="Q22" s="118" t="s">
        <v>1062</v>
      </c>
      <c r="R22" s="118" t="s">
        <v>1062</v>
      </c>
      <c r="S22" s="118" t="s">
        <v>1062</v>
      </c>
      <c r="T22" s="118" t="s">
        <v>1062</v>
      </c>
      <c r="U22" s="118" t="s">
        <v>1062</v>
      </c>
      <c r="V22" s="118" t="s">
        <v>1062</v>
      </c>
      <c r="W22" s="118" t="s">
        <v>1062</v>
      </c>
    </row>
    <row r="23" spans="1:23" s="42" customFormat="1" ht="15" customHeight="1" x14ac:dyDescent="0.25">
      <c r="A23" s="170" t="s">
        <v>887</v>
      </c>
      <c r="B23" s="214" t="s">
        <v>47</v>
      </c>
      <c r="C23" s="99" t="s">
        <v>48</v>
      </c>
      <c r="D23" s="99" t="s">
        <v>635</v>
      </c>
      <c r="E23" s="149">
        <v>8078</v>
      </c>
      <c r="F23" s="149">
        <v>484</v>
      </c>
      <c r="G23" s="149">
        <v>194</v>
      </c>
      <c r="H23" s="150">
        <f t="shared" si="1"/>
        <v>40.082644628099175</v>
      </c>
      <c r="I23" s="151">
        <v>0.33500000000000002</v>
      </c>
      <c r="J23" s="151">
        <v>7.4189999999999996</v>
      </c>
      <c r="K23" s="99">
        <v>0.05</v>
      </c>
      <c r="L23" s="101">
        <v>7.0000000000000007E-2</v>
      </c>
      <c r="M23" s="118" t="s">
        <v>1062</v>
      </c>
      <c r="N23" s="118" t="s">
        <v>1062</v>
      </c>
      <c r="O23" s="118" t="s">
        <v>1062</v>
      </c>
      <c r="P23" s="118" t="s">
        <v>1062</v>
      </c>
      <c r="Q23" s="118" t="s">
        <v>1062</v>
      </c>
      <c r="R23" s="118" t="s">
        <v>1062</v>
      </c>
      <c r="S23" s="118" t="s">
        <v>1062</v>
      </c>
      <c r="T23" s="118" t="s">
        <v>1062</v>
      </c>
      <c r="U23" s="118" t="s">
        <v>1062</v>
      </c>
      <c r="V23" s="118" t="s">
        <v>1062</v>
      </c>
      <c r="W23" s="118" t="s">
        <v>1062</v>
      </c>
    </row>
    <row r="24" spans="1:23" s="42" customFormat="1" ht="15" customHeight="1" x14ac:dyDescent="0.25">
      <c r="A24" s="99" t="s">
        <v>600</v>
      </c>
      <c r="B24" s="101">
        <v>50624</v>
      </c>
      <c r="C24" s="99" t="s">
        <v>52</v>
      </c>
      <c r="D24" s="102" t="s">
        <v>1050</v>
      </c>
      <c r="E24" s="149">
        <v>6374</v>
      </c>
      <c r="F24" s="149">
        <v>404</v>
      </c>
      <c r="G24" s="149">
        <v>11</v>
      </c>
      <c r="H24" s="150">
        <f t="shared" si="1"/>
        <v>2.722772277227723</v>
      </c>
      <c r="I24" s="151" t="s">
        <v>633</v>
      </c>
      <c r="J24" s="151">
        <v>4.2070000000000003E-2</v>
      </c>
      <c r="K24" s="159">
        <v>6.7724999999999999E-3</v>
      </c>
      <c r="L24" s="151">
        <v>2.0645E-2</v>
      </c>
      <c r="M24" s="118" t="s">
        <v>1062</v>
      </c>
      <c r="N24" s="118" t="s">
        <v>1062</v>
      </c>
      <c r="O24" s="118" t="s">
        <v>1062</v>
      </c>
      <c r="P24" s="118" t="s">
        <v>1062</v>
      </c>
      <c r="Q24" s="118" t="s">
        <v>1062</v>
      </c>
      <c r="R24" s="118" t="s">
        <v>1062</v>
      </c>
      <c r="S24" s="118" t="s">
        <v>1062</v>
      </c>
      <c r="T24" s="118" t="s">
        <v>1062</v>
      </c>
      <c r="U24" s="118" t="s">
        <v>1062</v>
      </c>
      <c r="V24" s="118" t="s">
        <v>1062</v>
      </c>
      <c r="W24" s="118" t="s">
        <v>1062</v>
      </c>
    </row>
    <row r="25" spans="1:23" s="42" customFormat="1" ht="15" customHeight="1" x14ac:dyDescent="0.25">
      <c r="A25" s="99" t="s">
        <v>601</v>
      </c>
      <c r="B25" s="101">
        <v>61726</v>
      </c>
      <c r="C25" s="99" t="s">
        <v>54</v>
      </c>
      <c r="D25" s="102" t="s">
        <v>1050</v>
      </c>
      <c r="E25" s="149">
        <v>6375</v>
      </c>
      <c r="F25" s="149">
        <v>404</v>
      </c>
      <c r="G25" s="149">
        <v>11</v>
      </c>
      <c r="H25" s="150">
        <f t="shared" si="1"/>
        <v>2.722772277227723</v>
      </c>
      <c r="I25" s="151" t="s">
        <v>633</v>
      </c>
      <c r="J25" s="151">
        <v>3.8759000000000002E-2</v>
      </c>
      <c r="K25" s="159">
        <v>5.2595000000000003E-3</v>
      </c>
      <c r="L25" s="151">
        <v>1.5500999999999999E-2</v>
      </c>
      <c r="M25" s="118" t="s">
        <v>1062</v>
      </c>
      <c r="N25" s="118" t="s">
        <v>1062</v>
      </c>
      <c r="O25" s="118" t="s">
        <v>1062</v>
      </c>
      <c r="P25" s="118" t="s">
        <v>1062</v>
      </c>
      <c r="Q25" s="118" t="s">
        <v>1062</v>
      </c>
      <c r="R25" s="118" t="s">
        <v>1062</v>
      </c>
      <c r="S25" s="118" t="s">
        <v>1062</v>
      </c>
      <c r="T25" s="118" t="s">
        <v>1062</v>
      </c>
      <c r="U25" s="118" t="s">
        <v>1062</v>
      </c>
      <c r="V25" s="118" t="s">
        <v>1062</v>
      </c>
      <c r="W25" s="118" t="s">
        <v>1062</v>
      </c>
    </row>
    <row r="26" spans="1:23" s="42" customFormat="1" ht="15" customHeight="1" x14ac:dyDescent="0.25">
      <c r="A26" s="373" t="s">
        <v>981</v>
      </c>
      <c r="B26" s="373"/>
      <c r="C26" s="373"/>
      <c r="D26" s="373"/>
      <c r="E26" s="373"/>
      <c r="F26" s="373"/>
      <c r="G26" s="373"/>
      <c r="H26" s="373"/>
      <c r="I26" s="373"/>
      <c r="J26" s="373"/>
      <c r="K26" s="373"/>
      <c r="L26" s="373"/>
      <c r="M26" s="373"/>
      <c r="N26" s="373"/>
      <c r="O26" s="373"/>
      <c r="P26" s="373"/>
      <c r="Q26" s="373"/>
      <c r="R26" s="373"/>
      <c r="S26" s="373"/>
      <c r="T26" s="373"/>
      <c r="U26" s="373"/>
      <c r="V26" s="373"/>
      <c r="W26" s="373"/>
    </row>
    <row r="27" spans="1:23" s="29" customFormat="1" ht="15" customHeight="1" x14ac:dyDescent="0.25">
      <c r="A27" s="172" t="s">
        <v>60</v>
      </c>
      <c r="B27" s="215" t="s">
        <v>61</v>
      </c>
      <c r="C27" s="173" t="s">
        <v>62</v>
      </c>
      <c r="D27" s="172" t="s">
        <v>635</v>
      </c>
      <c r="E27" s="149">
        <v>8987</v>
      </c>
      <c r="F27" s="99">
        <v>455</v>
      </c>
      <c r="G27" s="99">
        <v>69</v>
      </c>
      <c r="H27" s="150">
        <v>13.4808853118712</v>
      </c>
      <c r="I27" s="151">
        <v>4.3999999999999997E-2</v>
      </c>
      <c r="J27" s="101">
        <v>0.111</v>
      </c>
      <c r="K27" s="99">
        <v>0.32800000000000001</v>
      </c>
      <c r="L27" s="101">
        <v>0.65800000000000003</v>
      </c>
      <c r="M27" s="118" t="s">
        <v>1062</v>
      </c>
      <c r="N27" s="118" t="s">
        <v>1062</v>
      </c>
      <c r="O27" s="118" t="s">
        <v>1062</v>
      </c>
      <c r="P27" s="118" t="s">
        <v>1062</v>
      </c>
      <c r="Q27" s="118" t="s">
        <v>1062</v>
      </c>
      <c r="R27" s="118" t="s">
        <v>1062</v>
      </c>
      <c r="S27" s="118" t="s">
        <v>1062</v>
      </c>
      <c r="T27" s="118" t="s">
        <v>1062</v>
      </c>
      <c r="U27" s="118" t="s">
        <v>1062</v>
      </c>
      <c r="V27" s="118" t="s">
        <v>1062</v>
      </c>
      <c r="W27" s="118" t="s">
        <v>1062</v>
      </c>
    </row>
    <row r="28" spans="1:23" s="29" customFormat="1" ht="15" customHeight="1" x14ac:dyDescent="0.25">
      <c r="A28" s="172" t="s">
        <v>64</v>
      </c>
      <c r="B28" s="215" t="s">
        <v>65</v>
      </c>
      <c r="C28" s="173" t="s">
        <v>62</v>
      </c>
      <c r="D28" s="172" t="s">
        <v>635</v>
      </c>
      <c r="E28" s="149">
        <v>8987</v>
      </c>
      <c r="F28" s="99">
        <v>455</v>
      </c>
      <c r="G28" s="99">
        <v>14</v>
      </c>
      <c r="H28" s="150">
        <v>2.6156941649899399</v>
      </c>
      <c r="I28" s="151" t="s">
        <v>633</v>
      </c>
      <c r="J28" s="101">
        <v>4.7E-2</v>
      </c>
      <c r="K28" s="99">
        <v>3.9E-2</v>
      </c>
      <c r="L28" s="101">
        <v>0.23300000000000001</v>
      </c>
      <c r="M28" s="118" t="s">
        <v>1062</v>
      </c>
      <c r="N28" s="118" t="s">
        <v>1062</v>
      </c>
      <c r="O28" s="118" t="s">
        <v>1062</v>
      </c>
      <c r="P28" s="118" t="s">
        <v>1062</v>
      </c>
      <c r="Q28" s="118" t="s">
        <v>1062</v>
      </c>
      <c r="R28" s="118" t="s">
        <v>1062</v>
      </c>
      <c r="S28" s="118" t="s">
        <v>1062</v>
      </c>
      <c r="T28" s="118" t="s">
        <v>1062</v>
      </c>
      <c r="U28" s="118" t="s">
        <v>1062</v>
      </c>
      <c r="V28" s="118" t="s">
        <v>1062</v>
      </c>
      <c r="W28" s="118" t="s">
        <v>1062</v>
      </c>
    </row>
    <row r="29" spans="1:23" s="29" customFormat="1" ht="15" customHeight="1" x14ac:dyDescent="0.25">
      <c r="A29" s="172" t="s">
        <v>66</v>
      </c>
      <c r="B29" s="216" t="s">
        <v>67</v>
      </c>
      <c r="C29" s="99" t="s">
        <v>62</v>
      </c>
      <c r="D29" s="172" t="s">
        <v>635</v>
      </c>
      <c r="E29" s="149">
        <v>8986</v>
      </c>
      <c r="F29" s="99">
        <v>455</v>
      </c>
      <c r="G29" s="99">
        <v>14</v>
      </c>
      <c r="H29" s="150">
        <v>2.8169014084507</v>
      </c>
      <c r="I29" s="151" t="s">
        <v>633</v>
      </c>
      <c r="J29" s="101">
        <v>0.17399999999999999</v>
      </c>
      <c r="K29" s="99">
        <v>0.27600000000000002</v>
      </c>
      <c r="L29" s="101">
        <v>0.58199999999999996</v>
      </c>
      <c r="M29" s="118" t="s">
        <v>1062</v>
      </c>
      <c r="N29" s="118" t="s">
        <v>1062</v>
      </c>
      <c r="O29" s="118" t="s">
        <v>1062</v>
      </c>
      <c r="P29" s="118" t="s">
        <v>1062</v>
      </c>
      <c r="Q29" s="118" t="s">
        <v>1062</v>
      </c>
      <c r="R29" s="118" t="s">
        <v>1062</v>
      </c>
      <c r="S29" s="118" t="s">
        <v>1062</v>
      </c>
      <c r="T29" s="118" t="s">
        <v>1062</v>
      </c>
      <c r="U29" s="118" t="s">
        <v>1062</v>
      </c>
      <c r="V29" s="118" t="s">
        <v>1062</v>
      </c>
      <c r="W29" s="118" t="s">
        <v>1062</v>
      </c>
    </row>
    <row r="30" spans="1:23" s="29" customFormat="1" ht="15" customHeight="1" x14ac:dyDescent="0.25">
      <c r="A30" s="172" t="s">
        <v>68</v>
      </c>
      <c r="B30" s="216" t="s">
        <v>69</v>
      </c>
      <c r="C30" s="99" t="s">
        <v>70</v>
      </c>
      <c r="D30" s="172" t="s">
        <v>635</v>
      </c>
      <c r="E30" s="149">
        <v>8362</v>
      </c>
      <c r="F30" s="99">
        <v>315</v>
      </c>
      <c r="G30" s="99">
        <v>0</v>
      </c>
      <c r="H30" s="99">
        <v>0</v>
      </c>
      <c r="I30" s="151" t="s">
        <v>633</v>
      </c>
      <c r="J30" s="151" t="s">
        <v>633</v>
      </c>
      <c r="K30" s="99">
        <v>5.2999999999999999E-2</v>
      </c>
      <c r="L30" s="101">
        <v>0.16800000000000001</v>
      </c>
      <c r="M30" s="118" t="s">
        <v>1062</v>
      </c>
      <c r="N30" s="118" t="s">
        <v>1062</v>
      </c>
      <c r="O30" s="118" t="s">
        <v>1062</v>
      </c>
      <c r="P30" s="118" t="s">
        <v>1062</v>
      </c>
      <c r="Q30" s="118" t="s">
        <v>1062</v>
      </c>
      <c r="R30" s="118" t="s">
        <v>1062</v>
      </c>
      <c r="S30" s="118" t="s">
        <v>1062</v>
      </c>
      <c r="T30" s="118" t="s">
        <v>1062</v>
      </c>
      <c r="U30" s="118" t="s">
        <v>1062</v>
      </c>
      <c r="V30" s="118" t="s">
        <v>1062</v>
      </c>
      <c r="W30" s="118" t="s">
        <v>1062</v>
      </c>
    </row>
    <row r="31" spans="1:23" s="29" customFormat="1" ht="15" customHeight="1" x14ac:dyDescent="0.25">
      <c r="A31" s="172" t="s">
        <v>71</v>
      </c>
      <c r="B31" s="216" t="s">
        <v>72</v>
      </c>
      <c r="C31" s="99" t="s">
        <v>73</v>
      </c>
      <c r="D31" s="172" t="s">
        <v>635</v>
      </c>
      <c r="E31" s="149">
        <v>8813</v>
      </c>
      <c r="F31" s="99">
        <v>380</v>
      </c>
      <c r="G31" s="99">
        <v>96</v>
      </c>
      <c r="H31" s="150">
        <v>23.3576642335766</v>
      </c>
      <c r="I31" s="151">
        <v>9.8000000000000004E-2</v>
      </c>
      <c r="J31" s="174">
        <v>1.097</v>
      </c>
      <c r="K31" s="99">
        <v>3.5999999999999997E-2</v>
      </c>
      <c r="L31" s="101">
        <v>0.13900000000000001</v>
      </c>
      <c r="M31" s="118" t="s">
        <v>1062</v>
      </c>
      <c r="N31" s="118" t="s">
        <v>1062</v>
      </c>
      <c r="O31" s="118" t="s">
        <v>1062</v>
      </c>
      <c r="P31" s="118" t="s">
        <v>1062</v>
      </c>
      <c r="Q31" s="118" t="s">
        <v>1062</v>
      </c>
      <c r="R31" s="118" t="s">
        <v>1062</v>
      </c>
      <c r="S31" s="118" t="s">
        <v>1062</v>
      </c>
      <c r="T31" s="118" t="s">
        <v>1062</v>
      </c>
      <c r="U31" s="118" t="s">
        <v>1062</v>
      </c>
      <c r="V31" s="118" t="s">
        <v>1062</v>
      </c>
      <c r="W31" s="118" t="s">
        <v>1062</v>
      </c>
    </row>
    <row r="32" spans="1:23" s="29" customFormat="1" ht="15" customHeight="1" x14ac:dyDescent="0.25">
      <c r="A32" s="172" t="s">
        <v>74</v>
      </c>
      <c r="B32" s="216" t="s">
        <v>75</v>
      </c>
      <c r="C32" s="99" t="s">
        <v>73</v>
      </c>
      <c r="D32" s="172" t="s">
        <v>635</v>
      </c>
      <c r="E32" s="149">
        <v>8836</v>
      </c>
      <c r="F32" s="99">
        <v>379</v>
      </c>
      <c r="G32" s="99">
        <v>4</v>
      </c>
      <c r="H32" s="150">
        <v>0.97799511002445005</v>
      </c>
      <c r="I32" s="151" t="s">
        <v>633</v>
      </c>
      <c r="J32" s="101">
        <v>0.77100000000000002</v>
      </c>
      <c r="K32" s="99">
        <v>6.9000000000000006E-2</v>
      </c>
      <c r="L32" s="101">
        <v>0.249</v>
      </c>
      <c r="M32" s="118" t="s">
        <v>1062</v>
      </c>
      <c r="N32" s="118" t="s">
        <v>1062</v>
      </c>
      <c r="O32" s="118" t="s">
        <v>1062</v>
      </c>
      <c r="P32" s="118" t="s">
        <v>1062</v>
      </c>
      <c r="Q32" s="118" t="s">
        <v>1062</v>
      </c>
      <c r="R32" s="118" t="s">
        <v>1062</v>
      </c>
      <c r="S32" s="118" t="s">
        <v>1062</v>
      </c>
      <c r="T32" s="118" t="s">
        <v>1062</v>
      </c>
      <c r="U32" s="118" t="s">
        <v>1062</v>
      </c>
      <c r="V32" s="118" t="s">
        <v>1062</v>
      </c>
      <c r="W32" s="118" t="s">
        <v>1062</v>
      </c>
    </row>
    <row r="33" spans="1:23" s="29" customFormat="1" ht="15" customHeight="1" x14ac:dyDescent="0.25">
      <c r="A33" s="172" t="s">
        <v>654</v>
      </c>
      <c r="B33" s="216" t="s">
        <v>77</v>
      </c>
      <c r="C33" s="99" t="s">
        <v>78</v>
      </c>
      <c r="D33" s="172" t="s">
        <v>635</v>
      </c>
      <c r="E33" s="149">
        <v>7500</v>
      </c>
      <c r="F33" s="99">
        <v>343</v>
      </c>
      <c r="G33" s="99">
        <v>5</v>
      </c>
      <c r="H33" s="150">
        <v>1.5</v>
      </c>
      <c r="I33" s="151" t="s">
        <v>633</v>
      </c>
      <c r="J33" s="101">
        <v>7.0000000000000007E-2</v>
      </c>
      <c r="K33" s="99">
        <v>0.01</v>
      </c>
      <c r="L33" s="101">
        <v>1.4999999999999999E-2</v>
      </c>
      <c r="M33" s="175" t="s">
        <v>1020</v>
      </c>
      <c r="N33" s="176" t="s">
        <v>625</v>
      </c>
      <c r="O33" s="177" t="s">
        <v>633</v>
      </c>
      <c r="P33" s="118" t="s">
        <v>1062</v>
      </c>
      <c r="Q33" s="118" t="s">
        <v>1062</v>
      </c>
      <c r="R33" s="118" t="s">
        <v>1062</v>
      </c>
      <c r="S33" s="118" t="s">
        <v>1062</v>
      </c>
      <c r="T33" s="118" t="s">
        <v>1062</v>
      </c>
      <c r="U33" s="118" t="s">
        <v>1062</v>
      </c>
      <c r="V33" s="175" t="s">
        <v>1021</v>
      </c>
      <c r="W33" s="118" t="s">
        <v>1062</v>
      </c>
    </row>
    <row r="34" spans="1:23" s="29" customFormat="1" ht="15" customHeight="1" x14ac:dyDescent="0.25">
      <c r="A34" s="172" t="s">
        <v>79</v>
      </c>
      <c r="B34" s="216" t="s">
        <v>80</v>
      </c>
      <c r="C34" s="99" t="s">
        <v>62</v>
      </c>
      <c r="D34" s="172" t="s">
        <v>635</v>
      </c>
      <c r="E34" s="149">
        <v>8888</v>
      </c>
      <c r="F34" s="99">
        <v>452</v>
      </c>
      <c r="G34" s="99">
        <v>79</v>
      </c>
      <c r="H34" s="150">
        <v>14.5748987854251</v>
      </c>
      <c r="I34" s="151">
        <v>5.1999999999999998E-2</v>
      </c>
      <c r="J34" s="178">
        <v>1.4339999999999999</v>
      </c>
      <c r="K34" s="99">
        <v>2.7E-2</v>
      </c>
      <c r="L34" s="101">
        <v>0.68600000000000005</v>
      </c>
      <c r="M34" s="118" t="s">
        <v>1062</v>
      </c>
      <c r="N34" s="118" t="s">
        <v>1062</v>
      </c>
      <c r="O34" s="118" t="s">
        <v>1062</v>
      </c>
      <c r="P34" s="118" t="s">
        <v>1062</v>
      </c>
      <c r="Q34" s="118" t="s">
        <v>1062</v>
      </c>
      <c r="R34" s="118" t="s">
        <v>1062</v>
      </c>
      <c r="S34" s="118" t="s">
        <v>1062</v>
      </c>
      <c r="T34" s="118" t="s">
        <v>1062</v>
      </c>
      <c r="U34" s="118" t="s">
        <v>1062</v>
      </c>
      <c r="V34" s="222" t="s">
        <v>1062</v>
      </c>
      <c r="W34" s="118" t="s">
        <v>1062</v>
      </c>
    </row>
    <row r="35" spans="1:23" s="29" customFormat="1" ht="15" customHeight="1" x14ac:dyDescent="0.25">
      <c r="A35" s="172" t="s">
        <v>87</v>
      </c>
      <c r="B35" s="216" t="s">
        <v>88</v>
      </c>
      <c r="C35" s="99" t="s">
        <v>62</v>
      </c>
      <c r="D35" s="172" t="s">
        <v>889</v>
      </c>
      <c r="E35" s="149">
        <v>7450</v>
      </c>
      <c r="F35" s="99">
        <v>385</v>
      </c>
      <c r="G35" s="99">
        <v>7</v>
      </c>
      <c r="H35" s="150">
        <v>1.4925373134328399</v>
      </c>
      <c r="I35" s="151" t="s">
        <v>633</v>
      </c>
      <c r="J35" s="101">
        <v>7.5780000000000003</v>
      </c>
      <c r="K35" s="99">
        <v>4.0060000000000002</v>
      </c>
      <c r="L35" s="101">
        <v>4</v>
      </c>
      <c r="M35" s="118" t="s">
        <v>1062</v>
      </c>
      <c r="N35" s="118" t="s">
        <v>1062</v>
      </c>
      <c r="O35" s="118" t="s">
        <v>1062</v>
      </c>
      <c r="P35" s="118" t="s">
        <v>1062</v>
      </c>
      <c r="Q35" s="118" t="s">
        <v>1062</v>
      </c>
      <c r="R35" s="118" t="s">
        <v>1062</v>
      </c>
      <c r="S35" s="118" t="s">
        <v>1062</v>
      </c>
      <c r="T35" s="118" t="s">
        <v>1062</v>
      </c>
      <c r="U35" s="118" t="s">
        <v>1062</v>
      </c>
      <c r="V35" s="118" t="s">
        <v>1062</v>
      </c>
      <c r="W35" s="118" t="s">
        <v>1062</v>
      </c>
    </row>
    <row r="36" spans="1:23" s="29" customFormat="1" ht="15" customHeight="1" x14ac:dyDescent="0.25">
      <c r="A36" s="172" t="s">
        <v>81</v>
      </c>
      <c r="B36" s="216" t="s">
        <v>82</v>
      </c>
      <c r="C36" s="99" t="s">
        <v>83</v>
      </c>
      <c r="D36" s="172" t="s">
        <v>889</v>
      </c>
      <c r="E36" s="149">
        <v>7425</v>
      </c>
      <c r="F36" s="99">
        <v>388</v>
      </c>
      <c r="G36" s="99">
        <v>5</v>
      </c>
      <c r="H36" s="150">
        <v>1.2254901960784299</v>
      </c>
      <c r="I36" s="151" t="s">
        <v>633</v>
      </c>
      <c r="J36" s="101">
        <v>0.14380000000000001</v>
      </c>
      <c r="K36" s="99">
        <v>0.05</v>
      </c>
      <c r="L36" s="101">
        <v>0.1</v>
      </c>
      <c r="M36" s="152">
        <v>10</v>
      </c>
      <c r="N36" s="118" t="s">
        <v>625</v>
      </c>
      <c r="O36" s="151" t="s">
        <v>633</v>
      </c>
      <c r="P36" s="118" t="s">
        <v>1062</v>
      </c>
      <c r="Q36" s="118" t="s">
        <v>1062</v>
      </c>
      <c r="R36" s="118" t="s">
        <v>1062</v>
      </c>
      <c r="S36" s="118" t="s">
        <v>1062</v>
      </c>
      <c r="T36" s="118" t="s">
        <v>1062</v>
      </c>
      <c r="U36" s="118" t="s">
        <v>1062</v>
      </c>
      <c r="V36" s="156">
        <f>L36/M36</f>
        <v>0.01</v>
      </c>
      <c r="W36" s="118" t="s">
        <v>1062</v>
      </c>
    </row>
    <row r="37" spans="1:23" s="29" customFormat="1" ht="15" customHeight="1" x14ac:dyDescent="0.25">
      <c r="A37" s="172" t="s">
        <v>652</v>
      </c>
      <c r="B37" s="216" t="s">
        <v>85</v>
      </c>
      <c r="C37" s="99" t="s">
        <v>86</v>
      </c>
      <c r="D37" s="172" t="s">
        <v>889</v>
      </c>
      <c r="E37" s="149">
        <v>7282</v>
      </c>
      <c r="F37" s="106">
        <v>371</v>
      </c>
      <c r="G37" s="106">
        <v>2</v>
      </c>
      <c r="H37" s="150">
        <v>0.5</v>
      </c>
      <c r="I37" s="151" t="s">
        <v>633</v>
      </c>
      <c r="J37" s="101">
        <v>7.1280000000000001</v>
      </c>
      <c r="K37" s="99">
        <v>3.0179999999999998</v>
      </c>
      <c r="L37" s="101">
        <v>5</v>
      </c>
      <c r="M37" s="152">
        <v>5000</v>
      </c>
      <c r="N37" s="158" t="s">
        <v>626</v>
      </c>
      <c r="O37" s="151" t="s">
        <v>633</v>
      </c>
      <c r="P37" s="118" t="s">
        <v>1062</v>
      </c>
      <c r="Q37" s="118" t="s">
        <v>1062</v>
      </c>
      <c r="R37" s="118" t="s">
        <v>1062</v>
      </c>
      <c r="S37" s="118" t="s">
        <v>1062</v>
      </c>
      <c r="T37" s="118" t="s">
        <v>1062</v>
      </c>
      <c r="U37" s="118" t="s">
        <v>1062</v>
      </c>
      <c r="V37" s="156">
        <f>L37/M37</f>
        <v>1E-3</v>
      </c>
      <c r="W37" s="118" t="s">
        <v>1062</v>
      </c>
    </row>
    <row r="38" spans="1:23" s="29" customFormat="1" ht="15" customHeight="1" x14ac:dyDescent="0.25">
      <c r="A38" s="172" t="s">
        <v>89</v>
      </c>
      <c r="B38" s="216" t="s">
        <v>90</v>
      </c>
      <c r="C38" s="99" t="s">
        <v>86</v>
      </c>
      <c r="D38" s="172" t="s">
        <v>889</v>
      </c>
      <c r="E38" s="149">
        <v>7283</v>
      </c>
      <c r="F38" s="99">
        <v>379</v>
      </c>
      <c r="G38" s="99">
        <v>2</v>
      </c>
      <c r="H38" s="150">
        <v>0.50505050505050497</v>
      </c>
      <c r="I38" s="151" t="s">
        <v>633</v>
      </c>
      <c r="J38" s="101">
        <v>1.96</v>
      </c>
      <c r="K38" s="99">
        <v>7.8170000000000002</v>
      </c>
      <c r="L38" s="101">
        <v>18.66</v>
      </c>
      <c r="M38" s="152">
        <v>4000</v>
      </c>
      <c r="N38" s="158" t="s">
        <v>626</v>
      </c>
      <c r="O38" s="151" t="s">
        <v>633</v>
      </c>
      <c r="P38" s="118" t="s">
        <v>1062</v>
      </c>
      <c r="Q38" s="118" t="s">
        <v>1062</v>
      </c>
      <c r="R38" s="118" t="s">
        <v>1062</v>
      </c>
      <c r="S38" s="118" t="s">
        <v>1062</v>
      </c>
      <c r="T38" s="118" t="s">
        <v>1062</v>
      </c>
      <c r="U38" s="118" t="s">
        <v>1062</v>
      </c>
      <c r="V38" s="156">
        <f>L38/M38</f>
        <v>4.6649999999999999E-3</v>
      </c>
      <c r="W38" s="118" t="s">
        <v>1062</v>
      </c>
    </row>
    <row r="39" spans="1:23" s="29" customFormat="1" ht="15" customHeight="1" x14ac:dyDescent="0.25">
      <c r="A39" s="172" t="s">
        <v>91</v>
      </c>
      <c r="B39" s="216" t="s">
        <v>92</v>
      </c>
      <c r="C39" s="99" t="s">
        <v>83</v>
      </c>
      <c r="D39" s="172" t="s">
        <v>889</v>
      </c>
      <c r="E39" s="149">
        <v>7284</v>
      </c>
      <c r="F39" s="99">
        <v>379</v>
      </c>
      <c r="G39" s="99">
        <v>25</v>
      </c>
      <c r="H39" s="150">
        <v>6.0606060606060597</v>
      </c>
      <c r="I39" s="151">
        <v>0.13139999999999999</v>
      </c>
      <c r="J39" s="101">
        <v>1.1839999999999999</v>
      </c>
      <c r="K39" s="99">
        <v>8.9200000000000002E-2</v>
      </c>
      <c r="L39" s="101">
        <v>0.129</v>
      </c>
      <c r="M39" s="118" t="s">
        <v>1062</v>
      </c>
      <c r="N39" s="118" t="s">
        <v>1062</v>
      </c>
      <c r="O39" s="118" t="s">
        <v>1062</v>
      </c>
      <c r="P39" s="118" t="s">
        <v>1062</v>
      </c>
      <c r="Q39" s="118" t="s">
        <v>1062</v>
      </c>
      <c r="R39" s="118" t="s">
        <v>1062</v>
      </c>
      <c r="S39" s="118" t="s">
        <v>1062</v>
      </c>
      <c r="T39" s="118" t="s">
        <v>1062</v>
      </c>
      <c r="U39" s="118" t="s">
        <v>1062</v>
      </c>
      <c r="V39" s="118" t="s">
        <v>1062</v>
      </c>
      <c r="W39" s="118" t="s">
        <v>1062</v>
      </c>
    </row>
    <row r="40" spans="1:23" s="29" customFormat="1" ht="15" customHeight="1" x14ac:dyDescent="0.25">
      <c r="A40" s="172" t="s">
        <v>93</v>
      </c>
      <c r="B40" s="215" t="s">
        <v>94</v>
      </c>
      <c r="C40" s="99" t="s">
        <v>86</v>
      </c>
      <c r="D40" s="172" t="s">
        <v>889</v>
      </c>
      <c r="E40" s="149">
        <v>7284</v>
      </c>
      <c r="F40" s="99">
        <v>379</v>
      </c>
      <c r="G40" s="99">
        <v>0</v>
      </c>
      <c r="H40" s="150">
        <v>0</v>
      </c>
      <c r="I40" s="151" t="s">
        <v>633</v>
      </c>
      <c r="J40" s="151" t="s">
        <v>633</v>
      </c>
      <c r="K40" s="99">
        <v>0.2238</v>
      </c>
      <c r="L40" s="101">
        <v>0.314</v>
      </c>
      <c r="M40" s="118" t="s">
        <v>1062</v>
      </c>
      <c r="N40" s="118" t="s">
        <v>1062</v>
      </c>
      <c r="O40" s="118" t="s">
        <v>1062</v>
      </c>
      <c r="P40" s="118" t="s">
        <v>1062</v>
      </c>
      <c r="Q40" s="118" t="s">
        <v>1062</v>
      </c>
      <c r="R40" s="118" t="s">
        <v>1062</v>
      </c>
      <c r="S40" s="118" t="s">
        <v>1062</v>
      </c>
      <c r="T40" s="118" t="s">
        <v>1062</v>
      </c>
      <c r="U40" s="118" t="s">
        <v>1062</v>
      </c>
      <c r="V40" s="222" t="s">
        <v>1062</v>
      </c>
      <c r="W40" s="118" t="s">
        <v>1062</v>
      </c>
    </row>
    <row r="41" spans="1:23" s="29" customFormat="1" ht="15" customHeight="1" x14ac:dyDescent="0.25">
      <c r="A41" s="179" t="s">
        <v>95</v>
      </c>
      <c r="B41" s="215" t="s">
        <v>96</v>
      </c>
      <c r="C41" s="173" t="s">
        <v>83</v>
      </c>
      <c r="D41" s="179" t="s">
        <v>889</v>
      </c>
      <c r="E41" s="180">
        <v>7303</v>
      </c>
      <c r="F41" s="173">
        <v>379</v>
      </c>
      <c r="G41" s="173">
        <v>5</v>
      </c>
      <c r="H41" s="181">
        <v>1.2626262626262601</v>
      </c>
      <c r="I41" s="182" t="s">
        <v>633</v>
      </c>
      <c r="J41" s="183">
        <v>0.12280000000000001</v>
      </c>
      <c r="K41" s="173">
        <v>3.0200000000000001E-2</v>
      </c>
      <c r="L41" s="183">
        <v>4.3799999999999999E-2</v>
      </c>
      <c r="M41" s="152">
        <v>50</v>
      </c>
      <c r="N41" s="118" t="s">
        <v>625</v>
      </c>
      <c r="O41" s="151">
        <f>J41/M41</f>
        <v>2.4560000000000003E-3</v>
      </c>
      <c r="P41" s="118" t="s">
        <v>1062</v>
      </c>
      <c r="Q41" s="118" t="s">
        <v>1062</v>
      </c>
      <c r="R41" s="118" t="s">
        <v>1062</v>
      </c>
      <c r="S41" s="118" t="s">
        <v>1062</v>
      </c>
      <c r="T41" s="118" t="s">
        <v>1062</v>
      </c>
      <c r="U41" s="118" t="s">
        <v>1062</v>
      </c>
      <c r="V41" s="156">
        <f>L41/M41</f>
        <v>8.7599999999999993E-4</v>
      </c>
      <c r="W41" s="118" t="s">
        <v>1062</v>
      </c>
    </row>
    <row r="42" spans="1:23" s="29" customFormat="1" ht="15" customHeight="1" x14ac:dyDescent="0.25">
      <c r="A42" s="374" t="s">
        <v>608</v>
      </c>
      <c r="B42" s="374"/>
      <c r="C42" s="374"/>
      <c r="D42" s="374"/>
      <c r="E42" s="374"/>
      <c r="F42" s="374"/>
      <c r="G42" s="374"/>
      <c r="H42" s="374"/>
      <c r="I42" s="374"/>
      <c r="J42" s="374"/>
      <c r="K42" s="374"/>
      <c r="L42" s="374"/>
      <c r="M42" s="374"/>
      <c r="N42" s="374"/>
      <c r="O42" s="374"/>
      <c r="P42" s="374"/>
      <c r="Q42" s="374"/>
      <c r="R42" s="374"/>
      <c r="S42" s="374"/>
      <c r="T42" s="374"/>
      <c r="U42" s="374"/>
      <c r="V42" s="374"/>
      <c r="W42" s="374"/>
    </row>
    <row r="43" spans="1:23" s="2" customFormat="1" ht="15" customHeight="1" x14ac:dyDescent="0.25">
      <c r="A43" s="102" t="s">
        <v>108</v>
      </c>
      <c r="B43" s="132">
        <v>61678</v>
      </c>
      <c r="C43" s="102" t="s">
        <v>110</v>
      </c>
      <c r="D43" s="102" t="s">
        <v>636</v>
      </c>
      <c r="E43" s="184">
        <v>6517</v>
      </c>
      <c r="F43" s="102">
        <v>360</v>
      </c>
      <c r="G43" s="99">
        <v>0</v>
      </c>
      <c r="H43" s="185">
        <f t="shared" ref="H43:H106" si="2">G43/F43*100</f>
        <v>0</v>
      </c>
      <c r="I43" s="182" t="s">
        <v>633</v>
      </c>
      <c r="J43" s="182" t="s">
        <v>633</v>
      </c>
      <c r="K43" s="106">
        <v>2.5861000000000001</v>
      </c>
      <c r="L43" s="151">
        <v>29.352</v>
      </c>
      <c r="M43" s="186">
        <v>300000</v>
      </c>
      <c r="N43" s="187" t="s">
        <v>624</v>
      </c>
      <c r="O43" s="188" t="s">
        <v>633</v>
      </c>
      <c r="P43" s="186">
        <v>350</v>
      </c>
      <c r="Q43" s="189" t="s">
        <v>642</v>
      </c>
      <c r="R43" s="206" t="s">
        <v>1062</v>
      </c>
      <c r="S43" s="101" t="s">
        <v>633</v>
      </c>
      <c r="T43" s="108" t="b">
        <v>1</v>
      </c>
      <c r="U43" s="108" t="b">
        <v>1</v>
      </c>
      <c r="V43" s="190">
        <f>L43/M43</f>
        <v>9.7839999999999998E-5</v>
      </c>
      <c r="W43" s="190">
        <f>L43/P43</f>
        <v>8.3862857142857142E-2</v>
      </c>
    </row>
    <row r="44" spans="1:23" s="2" customFormat="1" ht="15" customHeight="1" x14ac:dyDescent="0.25">
      <c r="A44" s="102" t="s">
        <v>9</v>
      </c>
      <c r="B44" s="132">
        <v>61679</v>
      </c>
      <c r="C44" s="102" t="s">
        <v>110</v>
      </c>
      <c r="D44" s="102" t="s">
        <v>636</v>
      </c>
      <c r="E44" s="184">
        <v>6517</v>
      </c>
      <c r="F44" s="102">
        <v>360</v>
      </c>
      <c r="G44" s="99">
        <v>0</v>
      </c>
      <c r="H44" s="185">
        <f t="shared" si="2"/>
        <v>0</v>
      </c>
      <c r="I44" s="182" t="s">
        <v>633</v>
      </c>
      <c r="J44" s="182" t="s">
        <v>633</v>
      </c>
      <c r="K44" s="106">
        <v>1.7183999999999999</v>
      </c>
      <c r="L44" s="151">
        <v>17</v>
      </c>
      <c r="M44" s="186">
        <v>6000000</v>
      </c>
      <c r="N44" s="187" t="s">
        <v>624</v>
      </c>
      <c r="O44" s="188" t="s">
        <v>633</v>
      </c>
      <c r="P44" s="186">
        <v>3100</v>
      </c>
      <c r="Q44" s="189" t="s">
        <v>642</v>
      </c>
      <c r="R44" s="206" t="s">
        <v>1062</v>
      </c>
      <c r="S44" s="101" t="s">
        <v>633</v>
      </c>
      <c r="T44" s="108" t="b">
        <v>1</v>
      </c>
      <c r="U44" s="108" t="b">
        <v>1</v>
      </c>
      <c r="V44" s="190">
        <f>L44/M44</f>
        <v>2.8333333333333335E-6</v>
      </c>
      <c r="W44" s="190">
        <f>L44/P44</f>
        <v>5.4838709677419353E-3</v>
      </c>
    </row>
    <row r="45" spans="1:23" s="2" customFormat="1" ht="15" customHeight="1" x14ac:dyDescent="0.25">
      <c r="A45" s="102" t="s">
        <v>112</v>
      </c>
      <c r="B45" s="132">
        <v>61680</v>
      </c>
      <c r="C45" s="102" t="s">
        <v>110</v>
      </c>
      <c r="D45" s="102" t="s">
        <v>636</v>
      </c>
      <c r="E45" s="184">
        <v>6517</v>
      </c>
      <c r="F45" s="102">
        <v>360</v>
      </c>
      <c r="G45" s="99">
        <v>1</v>
      </c>
      <c r="H45" s="185">
        <f t="shared" si="2"/>
        <v>0.27777777777777779</v>
      </c>
      <c r="I45" s="182" t="s">
        <v>633</v>
      </c>
      <c r="J45" s="101">
        <v>3.7505000000000002</v>
      </c>
      <c r="K45" s="106">
        <v>1.742</v>
      </c>
      <c r="L45" s="151" t="s">
        <v>633</v>
      </c>
      <c r="M45" s="186">
        <v>600000</v>
      </c>
      <c r="N45" s="187" t="s">
        <v>624</v>
      </c>
      <c r="O45" s="151">
        <f>J45/M45</f>
        <v>6.2508333333333338E-6</v>
      </c>
      <c r="P45" s="186">
        <v>42</v>
      </c>
      <c r="Q45" s="189" t="s">
        <v>642</v>
      </c>
      <c r="R45" s="191">
        <f>J45/P45</f>
        <v>8.9297619047619056E-2</v>
      </c>
      <c r="S45" s="182" t="s">
        <v>633</v>
      </c>
      <c r="T45" s="108" t="b">
        <v>1</v>
      </c>
      <c r="U45" s="108" t="b">
        <v>1</v>
      </c>
      <c r="V45" s="225" t="s">
        <v>1062</v>
      </c>
      <c r="W45" s="225" t="s">
        <v>1062</v>
      </c>
    </row>
    <row r="46" spans="1:23" s="2" customFormat="1" ht="15" customHeight="1" x14ac:dyDescent="0.25">
      <c r="A46" s="102" t="s">
        <v>6</v>
      </c>
      <c r="B46" s="132">
        <v>61682</v>
      </c>
      <c r="C46" s="102" t="s">
        <v>110</v>
      </c>
      <c r="D46" s="102" t="s">
        <v>636</v>
      </c>
      <c r="E46" s="184">
        <v>6517</v>
      </c>
      <c r="F46" s="102">
        <v>361</v>
      </c>
      <c r="G46" s="99">
        <v>0</v>
      </c>
      <c r="H46" s="185">
        <f t="shared" si="2"/>
        <v>0</v>
      </c>
      <c r="I46" s="182" t="s">
        <v>633</v>
      </c>
      <c r="J46" s="182" t="s">
        <v>633</v>
      </c>
      <c r="K46" s="106">
        <v>1.0664</v>
      </c>
      <c r="L46" s="151">
        <v>7.2815000000000003</v>
      </c>
      <c r="M46" s="186">
        <v>1600000</v>
      </c>
      <c r="N46" s="187" t="s">
        <v>624</v>
      </c>
      <c r="O46" s="151" t="s">
        <v>633</v>
      </c>
      <c r="P46" s="186">
        <v>140000000</v>
      </c>
      <c r="Q46" s="189" t="s">
        <v>643</v>
      </c>
      <c r="R46" s="223" t="s">
        <v>1062</v>
      </c>
      <c r="S46" s="101" t="s">
        <v>633</v>
      </c>
      <c r="T46" s="108" t="b">
        <v>1</v>
      </c>
      <c r="U46" s="108" t="b">
        <v>1</v>
      </c>
      <c r="V46" s="190">
        <f>L46/M46</f>
        <v>4.5509375E-6</v>
      </c>
      <c r="W46" s="190">
        <f>L46/P46</f>
        <v>5.2010714285714288E-8</v>
      </c>
    </row>
    <row r="47" spans="1:23" s="2" customFormat="1" ht="15" customHeight="1" x14ac:dyDescent="0.25">
      <c r="A47" s="102" t="s">
        <v>7</v>
      </c>
      <c r="B47" s="132">
        <v>61683</v>
      </c>
      <c r="C47" s="102" t="s">
        <v>110</v>
      </c>
      <c r="D47" s="102" t="s">
        <v>636</v>
      </c>
      <c r="E47" s="184">
        <v>6517</v>
      </c>
      <c r="F47" s="102">
        <v>360</v>
      </c>
      <c r="G47" s="99">
        <v>0</v>
      </c>
      <c r="H47" s="185">
        <f t="shared" si="2"/>
        <v>0</v>
      </c>
      <c r="I47" s="182" t="s">
        <v>633</v>
      </c>
      <c r="J47" s="182" t="s">
        <v>633</v>
      </c>
      <c r="K47" s="106">
        <v>4.1399999999999999E-2</v>
      </c>
      <c r="L47" s="151">
        <v>3.4376000000000002</v>
      </c>
      <c r="M47" s="186">
        <v>16000000</v>
      </c>
      <c r="N47" s="187" t="s">
        <v>624</v>
      </c>
      <c r="O47" s="151" t="s">
        <v>633</v>
      </c>
      <c r="P47" s="186">
        <v>8100</v>
      </c>
      <c r="Q47" s="189" t="s">
        <v>642</v>
      </c>
      <c r="R47" s="223" t="s">
        <v>1062</v>
      </c>
      <c r="S47" s="101" t="s">
        <v>633</v>
      </c>
      <c r="T47" s="108" t="b">
        <v>1</v>
      </c>
      <c r="U47" s="108" t="b">
        <v>1</v>
      </c>
      <c r="V47" s="190">
        <f>L47/M47</f>
        <v>2.1485000000000002E-7</v>
      </c>
      <c r="W47" s="190">
        <f>L47/P47</f>
        <v>4.2439506172839506E-4</v>
      </c>
    </row>
    <row r="48" spans="1:23" s="2" customFormat="1" ht="15" customHeight="1" x14ac:dyDescent="0.25">
      <c r="A48" s="102" t="s">
        <v>116</v>
      </c>
      <c r="B48" s="132">
        <v>61685</v>
      </c>
      <c r="C48" s="102" t="s">
        <v>110</v>
      </c>
      <c r="D48" s="102" t="s">
        <v>636</v>
      </c>
      <c r="E48" s="184">
        <v>6517</v>
      </c>
      <c r="F48" s="102">
        <v>360</v>
      </c>
      <c r="G48" s="99">
        <v>0</v>
      </c>
      <c r="H48" s="185">
        <f t="shared" si="2"/>
        <v>0</v>
      </c>
      <c r="I48" s="182" t="s">
        <v>633</v>
      </c>
      <c r="J48" s="182" t="s">
        <v>633</v>
      </c>
      <c r="K48" s="106">
        <v>0.70340000000000003</v>
      </c>
      <c r="L48" s="151">
        <v>3.8285999999999998</v>
      </c>
      <c r="M48" s="186">
        <v>8000000</v>
      </c>
      <c r="N48" s="187" t="s">
        <v>624</v>
      </c>
      <c r="O48" s="151" t="s">
        <v>633</v>
      </c>
      <c r="P48" s="186">
        <v>43000000</v>
      </c>
      <c r="Q48" s="189" t="s">
        <v>917</v>
      </c>
      <c r="R48" s="223" t="s">
        <v>1062</v>
      </c>
      <c r="S48" s="101" t="s">
        <v>633</v>
      </c>
      <c r="T48" s="108" t="b">
        <v>1</v>
      </c>
      <c r="U48" s="108" t="b">
        <v>1</v>
      </c>
      <c r="V48" s="190">
        <f>L48/M48</f>
        <v>4.7857500000000001E-7</v>
      </c>
      <c r="W48" s="190">
        <f>L48/P48</f>
        <v>8.9037209302325576E-8</v>
      </c>
    </row>
    <row r="49" spans="1:23" s="2" customFormat="1" ht="15" customHeight="1" x14ac:dyDescent="0.25">
      <c r="A49" s="102" t="s">
        <v>118</v>
      </c>
      <c r="B49" s="132">
        <v>61687</v>
      </c>
      <c r="C49" s="102" t="s">
        <v>110</v>
      </c>
      <c r="D49" s="102" t="s">
        <v>636</v>
      </c>
      <c r="E49" s="184">
        <v>6516</v>
      </c>
      <c r="F49" s="102">
        <v>360</v>
      </c>
      <c r="G49" s="99">
        <v>0</v>
      </c>
      <c r="H49" s="185">
        <f t="shared" si="2"/>
        <v>0</v>
      </c>
      <c r="I49" s="182" t="s">
        <v>633</v>
      </c>
      <c r="J49" s="182" t="s">
        <v>633</v>
      </c>
      <c r="K49" s="106">
        <v>3.4649000000000001</v>
      </c>
      <c r="L49" s="151" t="s">
        <v>633</v>
      </c>
      <c r="M49" s="186">
        <v>340000</v>
      </c>
      <c r="N49" s="187" t="s">
        <v>624</v>
      </c>
      <c r="O49" s="151" t="s">
        <v>633</v>
      </c>
      <c r="P49" s="186">
        <v>1220</v>
      </c>
      <c r="Q49" s="189" t="s">
        <v>642</v>
      </c>
      <c r="R49" s="223" t="s">
        <v>1062</v>
      </c>
      <c r="S49" s="101" t="s">
        <v>633</v>
      </c>
      <c r="T49" s="108" t="b">
        <v>1</v>
      </c>
      <c r="U49" s="108" t="b">
        <v>1</v>
      </c>
      <c r="V49" s="225" t="s">
        <v>1062</v>
      </c>
      <c r="W49" s="225" t="s">
        <v>1062</v>
      </c>
    </row>
    <row r="50" spans="1:23" s="2" customFormat="1" ht="15" customHeight="1" x14ac:dyDescent="0.25">
      <c r="A50" s="102" t="s">
        <v>120</v>
      </c>
      <c r="B50" s="132">
        <v>65064</v>
      </c>
      <c r="C50" s="102" t="s">
        <v>110</v>
      </c>
      <c r="D50" s="102" t="s">
        <v>636</v>
      </c>
      <c r="E50" s="184">
        <v>6552</v>
      </c>
      <c r="F50" s="102">
        <v>362</v>
      </c>
      <c r="G50" s="99">
        <v>0</v>
      </c>
      <c r="H50" s="185">
        <f t="shared" si="2"/>
        <v>0</v>
      </c>
      <c r="I50" s="182" t="s">
        <v>633</v>
      </c>
      <c r="J50" s="182" t="s">
        <v>633</v>
      </c>
      <c r="K50" s="106">
        <v>1.7151000000000001</v>
      </c>
      <c r="L50" s="151" t="s">
        <v>633</v>
      </c>
      <c r="M50" s="186">
        <v>2000</v>
      </c>
      <c r="N50" s="187" t="s">
        <v>625</v>
      </c>
      <c r="O50" s="151" t="s">
        <v>633</v>
      </c>
      <c r="P50" s="186">
        <v>1640</v>
      </c>
      <c r="Q50" s="189" t="s">
        <v>644</v>
      </c>
      <c r="R50" s="223" t="s">
        <v>1062</v>
      </c>
      <c r="S50" s="101" t="s">
        <v>633</v>
      </c>
      <c r="T50" s="101" t="b">
        <v>1</v>
      </c>
      <c r="U50" s="101" t="b">
        <v>1</v>
      </c>
      <c r="V50" s="225" t="s">
        <v>1062</v>
      </c>
      <c r="W50" s="225" t="s">
        <v>1062</v>
      </c>
    </row>
    <row r="51" spans="1:23" s="2" customFormat="1" ht="15" customHeight="1" x14ac:dyDescent="0.25">
      <c r="A51" s="102" t="s">
        <v>122</v>
      </c>
      <c r="B51" s="132">
        <v>65065</v>
      </c>
      <c r="C51" s="102" t="s">
        <v>110</v>
      </c>
      <c r="D51" s="102" t="s">
        <v>636</v>
      </c>
      <c r="E51" s="184">
        <v>6569</v>
      </c>
      <c r="F51" s="102">
        <v>363</v>
      </c>
      <c r="G51" s="99">
        <v>1</v>
      </c>
      <c r="H51" s="185">
        <f t="shared" si="2"/>
        <v>0.27548209366391185</v>
      </c>
      <c r="I51" s="182" t="s">
        <v>633</v>
      </c>
      <c r="J51" s="101">
        <v>0.96220000000000006</v>
      </c>
      <c r="K51" s="106">
        <v>0.29980000000000001</v>
      </c>
      <c r="L51" s="151">
        <v>1.3150999999999999</v>
      </c>
      <c r="M51" s="186">
        <v>3000</v>
      </c>
      <c r="N51" s="187" t="s">
        <v>625</v>
      </c>
      <c r="O51" s="151">
        <f>J51/M51</f>
        <v>3.2073333333333334E-4</v>
      </c>
      <c r="P51" s="186">
        <v>4600</v>
      </c>
      <c r="Q51" s="189" t="s">
        <v>642</v>
      </c>
      <c r="R51" s="191">
        <f>J51/P51</f>
        <v>2.0917391304347828E-4</v>
      </c>
      <c r="S51" s="182" t="s">
        <v>633</v>
      </c>
      <c r="T51" s="101" t="b">
        <v>1</v>
      </c>
      <c r="U51" s="101" t="b">
        <v>1</v>
      </c>
      <c r="V51" s="190">
        <f>L51/M51</f>
        <v>4.3836666666666662E-4</v>
      </c>
      <c r="W51" s="190">
        <f>L51/P51</f>
        <v>2.8589130434782605E-4</v>
      </c>
    </row>
    <row r="52" spans="1:23" s="2" customFormat="1" ht="15" customHeight="1" x14ac:dyDescent="0.25">
      <c r="A52" s="102" t="s">
        <v>124</v>
      </c>
      <c r="B52" s="132">
        <v>65066</v>
      </c>
      <c r="C52" s="102" t="s">
        <v>110</v>
      </c>
      <c r="D52" s="102" t="s">
        <v>636</v>
      </c>
      <c r="E52" s="184">
        <v>6552</v>
      </c>
      <c r="F52" s="102">
        <v>362</v>
      </c>
      <c r="G52" s="99">
        <v>0</v>
      </c>
      <c r="H52" s="185">
        <f t="shared" si="2"/>
        <v>0</v>
      </c>
      <c r="I52" s="182" t="s">
        <v>633</v>
      </c>
      <c r="J52" s="182" t="s">
        <v>633</v>
      </c>
      <c r="K52" s="106">
        <v>0.40539999999999998</v>
      </c>
      <c r="L52" s="151" t="s">
        <v>633</v>
      </c>
      <c r="M52" s="186">
        <v>9600</v>
      </c>
      <c r="N52" s="187" t="s">
        <v>624</v>
      </c>
      <c r="O52" s="151" t="s">
        <v>633</v>
      </c>
      <c r="P52" s="186">
        <v>80</v>
      </c>
      <c r="Q52" s="189" t="s">
        <v>645</v>
      </c>
      <c r="R52" s="223" t="s">
        <v>1062</v>
      </c>
      <c r="S52" s="101" t="s">
        <v>633</v>
      </c>
      <c r="T52" s="101" t="b">
        <v>1</v>
      </c>
      <c r="U52" s="101" t="b">
        <v>1</v>
      </c>
      <c r="V52" s="225" t="s">
        <v>1062</v>
      </c>
      <c r="W52" s="225" t="s">
        <v>1062</v>
      </c>
    </row>
    <row r="53" spans="1:23" s="2" customFormat="1" ht="15" customHeight="1" x14ac:dyDescent="0.25">
      <c r="A53" s="102" t="s">
        <v>126</v>
      </c>
      <c r="B53" s="132">
        <v>65067</v>
      </c>
      <c r="C53" s="102" t="s">
        <v>110</v>
      </c>
      <c r="D53" s="102" t="s">
        <v>636</v>
      </c>
      <c r="E53" s="184">
        <v>6552</v>
      </c>
      <c r="F53" s="102">
        <v>359</v>
      </c>
      <c r="G53" s="99">
        <v>0</v>
      </c>
      <c r="H53" s="185">
        <f t="shared" si="2"/>
        <v>0</v>
      </c>
      <c r="I53" s="182" t="s">
        <v>633</v>
      </c>
      <c r="J53" s="182" t="s">
        <v>633</v>
      </c>
      <c r="K53" s="106">
        <v>4.6600000000000003E-2</v>
      </c>
      <c r="L53" s="151" t="s">
        <v>633</v>
      </c>
      <c r="M53" s="186">
        <v>70000</v>
      </c>
      <c r="N53" s="187" t="s">
        <v>624</v>
      </c>
      <c r="O53" s="151" t="s">
        <v>633</v>
      </c>
      <c r="P53" s="186">
        <v>1.3</v>
      </c>
      <c r="Q53" s="189" t="s">
        <v>917</v>
      </c>
      <c r="R53" s="223" t="s">
        <v>1062</v>
      </c>
      <c r="S53" s="101" t="s">
        <v>633</v>
      </c>
      <c r="T53" s="101" t="b">
        <v>0</v>
      </c>
      <c r="U53" s="101" t="b">
        <v>0</v>
      </c>
      <c r="V53" s="225" t="s">
        <v>1062</v>
      </c>
      <c r="W53" s="225" t="s">
        <v>1062</v>
      </c>
    </row>
    <row r="54" spans="1:23" s="2" customFormat="1" ht="15" customHeight="1" x14ac:dyDescent="0.25">
      <c r="A54" s="102" t="s">
        <v>128</v>
      </c>
      <c r="B54" s="132">
        <v>65068</v>
      </c>
      <c r="C54" s="102" t="s">
        <v>110</v>
      </c>
      <c r="D54" s="102" t="s">
        <v>636</v>
      </c>
      <c r="E54" s="184">
        <v>6552</v>
      </c>
      <c r="F54" s="102">
        <v>362</v>
      </c>
      <c r="G54" s="99">
        <v>0</v>
      </c>
      <c r="H54" s="185">
        <f t="shared" si="2"/>
        <v>0</v>
      </c>
      <c r="I54" s="182" t="s">
        <v>633</v>
      </c>
      <c r="J54" s="182" t="s">
        <v>633</v>
      </c>
      <c r="K54" s="106">
        <v>1.4563999999999999</v>
      </c>
      <c r="L54" s="151" t="s">
        <v>633</v>
      </c>
      <c r="M54" s="186">
        <v>300000</v>
      </c>
      <c r="N54" s="187" t="s">
        <v>626</v>
      </c>
      <c r="O54" s="151" t="s">
        <v>633</v>
      </c>
      <c r="P54" s="186">
        <v>105000</v>
      </c>
      <c r="Q54" s="189" t="s">
        <v>646</v>
      </c>
      <c r="R54" s="223" t="s">
        <v>1062</v>
      </c>
      <c r="S54" s="101" t="s">
        <v>633</v>
      </c>
      <c r="T54" s="101" t="b">
        <v>1</v>
      </c>
      <c r="U54" s="101" t="b">
        <v>1</v>
      </c>
      <c r="V54" s="225" t="s">
        <v>1062</v>
      </c>
      <c r="W54" s="225" t="s">
        <v>1062</v>
      </c>
    </row>
    <row r="55" spans="1:23" s="29" customFormat="1" ht="15" customHeight="1" x14ac:dyDescent="0.25">
      <c r="A55" s="99" t="s">
        <v>5</v>
      </c>
      <c r="B55" s="217">
        <v>65069</v>
      </c>
      <c r="C55" s="99" t="s">
        <v>110</v>
      </c>
      <c r="D55" s="99" t="s">
        <v>636</v>
      </c>
      <c r="E55" s="149">
        <v>6552</v>
      </c>
      <c r="F55" s="99">
        <v>362</v>
      </c>
      <c r="G55" s="99">
        <v>1</v>
      </c>
      <c r="H55" s="150">
        <f t="shared" si="2"/>
        <v>0.27624309392265189</v>
      </c>
      <c r="I55" s="182" t="s">
        <v>633</v>
      </c>
      <c r="J55" s="101">
        <v>4.0472999999999999</v>
      </c>
      <c r="K55" s="106">
        <v>0.37940000000000002</v>
      </c>
      <c r="L55" s="151">
        <v>2.0202</v>
      </c>
      <c r="M55" s="157">
        <v>40000</v>
      </c>
      <c r="N55" s="158" t="s">
        <v>627</v>
      </c>
      <c r="O55" s="151">
        <f>J55/M55</f>
        <v>1.011825E-4</v>
      </c>
      <c r="P55" s="157">
        <v>500</v>
      </c>
      <c r="Q55" s="189" t="s">
        <v>917</v>
      </c>
      <c r="R55" s="191">
        <f>J55/P55</f>
        <v>8.0946000000000004E-3</v>
      </c>
      <c r="S55" s="182" t="s">
        <v>633</v>
      </c>
      <c r="T55" s="101" t="b">
        <v>1</v>
      </c>
      <c r="U55" s="101" t="b">
        <v>1</v>
      </c>
      <c r="V55" s="190">
        <f>L55/M55</f>
        <v>5.0504999999999998E-5</v>
      </c>
      <c r="W55" s="190">
        <f>L55/P55</f>
        <v>4.0404000000000004E-3</v>
      </c>
    </row>
    <row r="56" spans="1:23" s="29" customFormat="1" ht="15" customHeight="1" x14ac:dyDescent="0.25">
      <c r="A56" s="99" t="s">
        <v>131</v>
      </c>
      <c r="B56" s="217">
        <v>65070</v>
      </c>
      <c r="C56" s="99" t="s">
        <v>110</v>
      </c>
      <c r="D56" s="99" t="s">
        <v>636</v>
      </c>
      <c r="E56" s="149">
        <v>6552</v>
      </c>
      <c r="F56" s="99">
        <v>362</v>
      </c>
      <c r="G56" s="99">
        <v>0</v>
      </c>
      <c r="H56" s="150">
        <f t="shared" si="2"/>
        <v>0</v>
      </c>
      <c r="I56" s="182" t="s">
        <v>633</v>
      </c>
      <c r="J56" s="182" t="s">
        <v>633</v>
      </c>
      <c r="K56" s="106">
        <v>0.25919999999999999</v>
      </c>
      <c r="L56" s="151" t="s">
        <v>633</v>
      </c>
      <c r="M56" s="157">
        <v>40000</v>
      </c>
      <c r="N56" s="158" t="s">
        <v>625</v>
      </c>
      <c r="O56" s="151" t="s">
        <v>633</v>
      </c>
      <c r="P56" s="157">
        <v>750</v>
      </c>
      <c r="Q56" s="189" t="s">
        <v>917</v>
      </c>
      <c r="R56" s="219" t="s">
        <v>1062</v>
      </c>
      <c r="S56" s="101" t="s">
        <v>633</v>
      </c>
      <c r="T56" s="101" t="b">
        <v>1</v>
      </c>
      <c r="U56" s="101" t="b">
        <v>1</v>
      </c>
      <c r="V56" s="224" t="s">
        <v>1062</v>
      </c>
      <c r="W56" s="224" t="s">
        <v>1062</v>
      </c>
    </row>
    <row r="57" spans="1:23" s="29" customFormat="1" ht="15" customHeight="1" x14ac:dyDescent="0.25">
      <c r="A57" s="99" t="s">
        <v>133</v>
      </c>
      <c r="B57" s="217">
        <v>65072</v>
      </c>
      <c r="C57" s="99" t="s">
        <v>110</v>
      </c>
      <c r="D57" s="99" t="s">
        <v>636</v>
      </c>
      <c r="E57" s="149">
        <v>6551</v>
      </c>
      <c r="F57" s="99">
        <v>362</v>
      </c>
      <c r="G57" s="99">
        <v>0</v>
      </c>
      <c r="H57" s="150">
        <f t="shared" si="2"/>
        <v>0</v>
      </c>
      <c r="I57" s="182" t="s">
        <v>633</v>
      </c>
      <c r="J57" s="182" t="s">
        <v>633</v>
      </c>
      <c r="K57" s="106">
        <v>0.2261</v>
      </c>
      <c r="L57" s="151">
        <v>2.1</v>
      </c>
      <c r="M57" s="157">
        <v>2000</v>
      </c>
      <c r="N57" s="158" t="s">
        <v>626</v>
      </c>
      <c r="O57" s="151" t="s">
        <v>633</v>
      </c>
      <c r="P57" s="157">
        <v>40</v>
      </c>
      <c r="Q57" s="189" t="s">
        <v>917</v>
      </c>
      <c r="R57" s="219" t="s">
        <v>1062</v>
      </c>
      <c r="S57" s="101" t="s">
        <v>633</v>
      </c>
      <c r="T57" s="101" t="b">
        <v>1</v>
      </c>
      <c r="U57" s="101" t="b">
        <v>1</v>
      </c>
      <c r="V57" s="190">
        <f>L57/M57</f>
        <v>1.0500000000000002E-3</v>
      </c>
      <c r="W57" s="190">
        <f>L57/P57</f>
        <v>5.2500000000000005E-2</v>
      </c>
    </row>
    <row r="58" spans="1:23" s="29" customFormat="1" ht="15" customHeight="1" x14ac:dyDescent="0.25">
      <c r="A58" s="99" t="s">
        <v>2</v>
      </c>
      <c r="B58" s="217">
        <v>65078</v>
      </c>
      <c r="C58" s="99" t="s">
        <v>110</v>
      </c>
      <c r="D58" s="99" t="s">
        <v>636</v>
      </c>
      <c r="E58" s="149">
        <v>6551</v>
      </c>
      <c r="F58" s="99">
        <v>362</v>
      </c>
      <c r="G58" s="99">
        <v>0</v>
      </c>
      <c r="H58" s="150">
        <f t="shared" si="2"/>
        <v>0</v>
      </c>
      <c r="I58" s="182" t="s">
        <v>633</v>
      </c>
      <c r="J58" s="182" t="s">
        <v>633</v>
      </c>
      <c r="K58" s="106">
        <v>9.9900000000000003E-2</v>
      </c>
      <c r="L58" s="151">
        <v>0.9</v>
      </c>
      <c r="M58" s="157">
        <v>2000</v>
      </c>
      <c r="N58" s="158" t="s">
        <v>626</v>
      </c>
      <c r="O58" s="151" t="s">
        <v>633</v>
      </c>
      <c r="P58" s="157">
        <v>105</v>
      </c>
      <c r="Q58" s="189" t="s">
        <v>645</v>
      </c>
      <c r="R58" s="219" t="s">
        <v>1062</v>
      </c>
      <c r="S58" s="101" t="s">
        <v>633</v>
      </c>
      <c r="T58" s="101" t="b">
        <v>1</v>
      </c>
      <c r="U58" s="101" t="b">
        <v>1</v>
      </c>
      <c r="V58" s="190">
        <f>L58/M58</f>
        <v>4.4999999999999999E-4</v>
      </c>
      <c r="W58" s="190">
        <f>L58/P58</f>
        <v>8.5714285714285719E-3</v>
      </c>
    </row>
    <row r="59" spans="1:23" s="29" customFormat="1" ht="15" customHeight="1" x14ac:dyDescent="0.25">
      <c r="A59" s="99" t="s">
        <v>136</v>
      </c>
      <c r="B59" s="217">
        <v>65080</v>
      </c>
      <c r="C59" s="99" t="s">
        <v>110</v>
      </c>
      <c r="D59" s="99" t="s">
        <v>636</v>
      </c>
      <c r="E59" s="149">
        <v>6552</v>
      </c>
      <c r="F59" s="99">
        <v>362</v>
      </c>
      <c r="G59" s="99">
        <v>0</v>
      </c>
      <c r="H59" s="150">
        <f t="shared" si="2"/>
        <v>0</v>
      </c>
      <c r="I59" s="182" t="s">
        <v>633</v>
      </c>
      <c r="J59" s="182" t="s">
        <v>633</v>
      </c>
      <c r="K59" s="106">
        <v>7.6</v>
      </c>
      <c r="L59" s="151" t="s">
        <v>633</v>
      </c>
      <c r="M59" s="157">
        <v>300000</v>
      </c>
      <c r="N59" s="158" t="s">
        <v>624</v>
      </c>
      <c r="O59" s="151" t="s">
        <v>633</v>
      </c>
      <c r="P59" s="157">
        <v>800000</v>
      </c>
      <c r="Q59" s="189" t="s">
        <v>917</v>
      </c>
      <c r="R59" s="219" t="s">
        <v>1062</v>
      </c>
      <c r="S59" s="101" t="s">
        <v>633</v>
      </c>
      <c r="T59" s="101" t="b">
        <v>1</v>
      </c>
      <c r="U59" s="101" t="b">
        <v>1</v>
      </c>
      <c r="V59" s="224" t="s">
        <v>1062</v>
      </c>
      <c r="W59" s="224" t="s">
        <v>1062</v>
      </c>
    </row>
    <row r="60" spans="1:23" s="29" customFormat="1" ht="15" customHeight="1" x14ac:dyDescent="0.25">
      <c r="A60" s="99" t="s">
        <v>138</v>
      </c>
      <c r="B60" s="217">
        <v>65084</v>
      </c>
      <c r="C60" s="99" t="s">
        <v>110</v>
      </c>
      <c r="D60" s="99" t="s">
        <v>636</v>
      </c>
      <c r="E60" s="149">
        <v>6517</v>
      </c>
      <c r="F60" s="99">
        <v>360</v>
      </c>
      <c r="G60" s="99">
        <v>0</v>
      </c>
      <c r="H60" s="150">
        <f t="shared" si="2"/>
        <v>0</v>
      </c>
      <c r="I60" s="182" t="s">
        <v>633</v>
      </c>
      <c r="J60" s="182" t="s">
        <v>633</v>
      </c>
      <c r="K60" s="106">
        <v>1.0178</v>
      </c>
      <c r="L60" s="151" t="s">
        <v>633</v>
      </c>
      <c r="M60" s="157">
        <v>10000</v>
      </c>
      <c r="N60" s="158" t="s">
        <v>626</v>
      </c>
      <c r="O60" s="151" t="s">
        <v>633</v>
      </c>
      <c r="P60" s="194" t="s">
        <v>1062</v>
      </c>
      <c r="Q60" s="194" t="s">
        <v>1062</v>
      </c>
      <c r="R60" s="219" t="s">
        <v>1062</v>
      </c>
      <c r="S60" s="101" t="s">
        <v>633</v>
      </c>
      <c r="T60" s="101" t="s">
        <v>541</v>
      </c>
      <c r="U60" s="101" t="s">
        <v>541</v>
      </c>
      <c r="V60" s="224" t="s">
        <v>1062</v>
      </c>
      <c r="W60" s="224" t="s">
        <v>1062</v>
      </c>
    </row>
    <row r="61" spans="1:23" s="29" customFormat="1" ht="15" customHeight="1" x14ac:dyDescent="0.25">
      <c r="A61" s="99" t="s">
        <v>140</v>
      </c>
      <c r="B61" s="217">
        <v>65085</v>
      </c>
      <c r="C61" s="99" t="s">
        <v>110</v>
      </c>
      <c r="D61" s="99" t="s">
        <v>636</v>
      </c>
      <c r="E61" s="149">
        <v>6552</v>
      </c>
      <c r="F61" s="99">
        <v>362</v>
      </c>
      <c r="G61" s="99">
        <v>0</v>
      </c>
      <c r="H61" s="150">
        <f t="shared" si="2"/>
        <v>0</v>
      </c>
      <c r="I61" s="182" t="s">
        <v>633</v>
      </c>
      <c r="J61" s="182" t="s">
        <v>633</v>
      </c>
      <c r="K61" s="106">
        <v>0.10879999999999999</v>
      </c>
      <c r="L61" s="151">
        <v>0.43359999999999999</v>
      </c>
      <c r="M61" s="157">
        <v>300000</v>
      </c>
      <c r="N61" s="158" t="s">
        <v>626</v>
      </c>
      <c r="O61" s="151" t="s">
        <v>633</v>
      </c>
      <c r="P61" s="157">
        <v>7000</v>
      </c>
      <c r="Q61" s="189" t="s">
        <v>644</v>
      </c>
      <c r="R61" s="219" t="s">
        <v>1062</v>
      </c>
      <c r="S61" s="101" t="s">
        <v>633</v>
      </c>
      <c r="T61" s="101" t="b">
        <v>1</v>
      </c>
      <c r="U61" s="101" t="b">
        <v>1</v>
      </c>
      <c r="V61" s="190">
        <f>L61/M61</f>
        <v>1.4453333333333334E-6</v>
      </c>
      <c r="W61" s="190">
        <f>L61/P61</f>
        <v>6.1942857142857136E-5</v>
      </c>
    </row>
    <row r="62" spans="1:23" s="29" customFormat="1" ht="15" customHeight="1" x14ac:dyDescent="0.25">
      <c r="A62" s="99" t="s">
        <v>142</v>
      </c>
      <c r="B62" s="217">
        <v>65087</v>
      </c>
      <c r="C62" s="99" t="s">
        <v>110</v>
      </c>
      <c r="D62" s="99" t="s">
        <v>636</v>
      </c>
      <c r="E62" s="149">
        <v>6552</v>
      </c>
      <c r="F62" s="99">
        <v>362</v>
      </c>
      <c r="G62" s="99">
        <v>0</v>
      </c>
      <c r="H62" s="150">
        <f t="shared" si="2"/>
        <v>0</v>
      </c>
      <c r="I62" s="182" t="s">
        <v>633</v>
      </c>
      <c r="J62" s="182" t="s">
        <v>633</v>
      </c>
      <c r="K62" s="106">
        <v>0.41299999999999998</v>
      </c>
      <c r="L62" s="151" t="s">
        <v>633</v>
      </c>
      <c r="M62" s="157">
        <v>60000</v>
      </c>
      <c r="N62" s="158" t="s">
        <v>626</v>
      </c>
      <c r="O62" s="151" t="s">
        <v>633</v>
      </c>
      <c r="P62" s="157">
        <v>49</v>
      </c>
      <c r="Q62" s="189" t="s">
        <v>645</v>
      </c>
      <c r="R62" s="219" t="s">
        <v>1062</v>
      </c>
      <c r="S62" s="101" t="s">
        <v>633</v>
      </c>
      <c r="T62" s="101" t="b">
        <v>1</v>
      </c>
      <c r="U62" s="101" t="b">
        <v>1</v>
      </c>
      <c r="V62" s="224" t="s">
        <v>1062</v>
      </c>
      <c r="W62" s="224" t="s">
        <v>1062</v>
      </c>
    </row>
    <row r="63" spans="1:23" s="29" customFormat="1" ht="15" customHeight="1" x14ac:dyDescent="0.25">
      <c r="A63" s="99" t="s">
        <v>144</v>
      </c>
      <c r="B63" s="217">
        <v>65088</v>
      </c>
      <c r="C63" s="99" t="s">
        <v>110</v>
      </c>
      <c r="D63" s="99" t="s">
        <v>636</v>
      </c>
      <c r="E63" s="149">
        <v>6552</v>
      </c>
      <c r="F63" s="99">
        <v>362</v>
      </c>
      <c r="G63" s="99">
        <v>0</v>
      </c>
      <c r="H63" s="150">
        <f t="shared" si="2"/>
        <v>0</v>
      </c>
      <c r="I63" s="182" t="s">
        <v>633</v>
      </c>
      <c r="J63" s="182" t="s">
        <v>633</v>
      </c>
      <c r="K63" s="106">
        <v>0.66549999999999998</v>
      </c>
      <c r="L63" s="151" t="s">
        <v>633</v>
      </c>
      <c r="M63" s="157">
        <v>9600</v>
      </c>
      <c r="N63" s="158" t="s">
        <v>624</v>
      </c>
      <c r="O63" s="151" t="s">
        <v>633</v>
      </c>
      <c r="P63" s="157">
        <v>660</v>
      </c>
      <c r="Q63" s="189" t="s">
        <v>917</v>
      </c>
      <c r="R63" s="219" t="s">
        <v>1062</v>
      </c>
      <c r="S63" s="101" t="s">
        <v>633</v>
      </c>
      <c r="T63" s="101" t="b">
        <v>1</v>
      </c>
      <c r="U63" s="101" t="b">
        <v>1</v>
      </c>
      <c r="V63" s="224" t="s">
        <v>1062</v>
      </c>
      <c r="W63" s="224" t="s">
        <v>1062</v>
      </c>
    </row>
    <row r="64" spans="1:23" s="29" customFormat="1" ht="15" customHeight="1" x14ac:dyDescent="0.25">
      <c r="A64" s="99" t="s">
        <v>1</v>
      </c>
      <c r="B64" s="217">
        <v>65090</v>
      </c>
      <c r="C64" s="99" t="s">
        <v>110</v>
      </c>
      <c r="D64" s="99" t="s">
        <v>636</v>
      </c>
      <c r="E64" s="149">
        <v>6550</v>
      </c>
      <c r="F64" s="99">
        <v>362</v>
      </c>
      <c r="G64" s="99">
        <v>4</v>
      </c>
      <c r="H64" s="150">
        <f t="shared" si="2"/>
        <v>1.1049723756906076</v>
      </c>
      <c r="I64" s="182" t="s">
        <v>633</v>
      </c>
      <c r="J64" s="101">
        <v>14.2</v>
      </c>
      <c r="K64" s="106">
        <v>0.4017</v>
      </c>
      <c r="L64" s="151">
        <v>1.2927</v>
      </c>
      <c r="M64" s="157">
        <v>600000</v>
      </c>
      <c r="N64" s="158" t="s">
        <v>626</v>
      </c>
      <c r="O64" s="151">
        <f>J64/M64</f>
        <v>2.3666666666666665E-5</v>
      </c>
      <c r="P64" s="157">
        <v>1000</v>
      </c>
      <c r="Q64" s="189" t="s">
        <v>917</v>
      </c>
      <c r="R64" s="155">
        <f>J64/P64</f>
        <v>1.4199999999999999E-2</v>
      </c>
      <c r="S64" s="182" t="s">
        <v>633</v>
      </c>
      <c r="T64" s="101" t="b">
        <v>1</v>
      </c>
      <c r="U64" s="101" t="b">
        <v>1</v>
      </c>
      <c r="V64" s="195">
        <f>L64/M64</f>
        <v>2.1544999999999999E-6</v>
      </c>
      <c r="W64" s="195">
        <f>L64/P64</f>
        <v>1.2926999999999999E-3</v>
      </c>
    </row>
    <row r="65" spans="1:23" s="29" customFormat="1" ht="15" customHeight="1" x14ac:dyDescent="0.25">
      <c r="A65" s="99" t="s">
        <v>4</v>
      </c>
      <c r="B65" s="217">
        <v>65091</v>
      </c>
      <c r="C65" s="99" t="s">
        <v>110</v>
      </c>
      <c r="D65" s="99" t="s">
        <v>636</v>
      </c>
      <c r="E65" s="149">
        <v>6552</v>
      </c>
      <c r="F65" s="99">
        <v>362</v>
      </c>
      <c r="G65" s="99">
        <v>0</v>
      </c>
      <c r="H65" s="150">
        <f t="shared" si="2"/>
        <v>0</v>
      </c>
      <c r="I65" s="182" t="s">
        <v>633</v>
      </c>
      <c r="J65" s="182" t="s">
        <v>633</v>
      </c>
      <c r="K65" s="106">
        <v>7.1695000000000002</v>
      </c>
      <c r="L65" s="151" t="s">
        <v>633</v>
      </c>
      <c r="M65" s="157">
        <v>600</v>
      </c>
      <c r="N65" s="158" t="s">
        <v>626</v>
      </c>
      <c r="O65" s="151" t="s">
        <v>633</v>
      </c>
      <c r="P65" s="157">
        <v>105000</v>
      </c>
      <c r="Q65" s="189" t="s">
        <v>646</v>
      </c>
      <c r="R65" s="219" t="s">
        <v>1062</v>
      </c>
      <c r="S65" s="101" t="s">
        <v>633</v>
      </c>
      <c r="T65" s="101" t="b">
        <v>1</v>
      </c>
      <c r="U65" s="101" t="b">
        <v>1</v>
      </c>
      <c r="V65" s="224" t="s">
        <v>1062</v>
      </c>
      <c r="W65" s="224" t="s">
        <v>1062</v>
      </c>
    </row>
    <row r="66" spans="1:23" s="29" customFormat="1" ht="15" customHeight="1" x14ac:dyDescent="0.25">
      <c r="A66" s="99" t="s">
        <v>3</v>
      </c>
      <c r="B66" s="217">
        <v>65093</v>
      </c>
      <c r="C66" s="99" t="s">
        <v>110</v>
      </c>
      <c r="D66" s="99" t="s">
        <v>636</v>
      </c>
      <c r="E66" s="149">
        <v>6552</v>
      </c>
      <c r="F66" s="99">
        <v>345</v>
      </c>
      <c r="G66" s="99">
        <v>0</v>
      </c>
      <c r="H66" s="150">
        <f t="shared" si="2"/>
        <v>0</v>
      </c>
      <c r="I66" s="182" t="s">
        <v>633</v>
      </c>
      <c r="J66" s="182" t="s">
        <v>633</v>
      </c>
      <c r="K66" s="106">
        <v>6.7</v>
      </c>
      <c r="L66" s="151" t="s">
        <v>633</v>
      </c>
      <c r="M66" s="157">
        <v>430</v>
      </c>
      <c r="N66" s="158" t="s">
        <v>628</v>
      </c>
      <c r="O66" s="151" t="s">
        <v>633</v>
      </c>
      <c r="P66" s="157">
        <v>290</v>
      </c>
      <c r="Q66" s="189" t="s">
        <v>644</v>
      </c>
      <c r="R66" s="219" t="s">
        <v>1062</v>
      </c>
      <c r="S66" s="101" t="s">
        <v>633</v>
      </c>
      <c r="T66" s="101" t="b">
        <v>1</v>
      </c>
      <c r="U66" s="101" t="b">
        <v>0</v>
      </c>
      <c r="V66" s="224" t="s">
        <v>1062</v>
      </c>
      <c r="W66" s="224" t="s">
        <v>1062</v>
      </c>
    </row>
    <row r="67" spans="1:23" s="29" customFormat="1" ht="15" customHeight="1" x14ac:dyDescent="0.25">
      <c r="A67" s="99" t="s">
        <v>149</v>
      </c>
      <c r="B67" s="217">
        <v>65098</v>
      </c>
      <c r="C67" s="99" t="s">
        <v>110</v>
      </c>
      <c r="D67" s="99" t="s">
        <v>636</v>
      </c>
      <c r="E67" s="149">
        <v>6552</v>
      </c>
      <c r="F67" s="99">
        <v>362</v>
      </c>
      <c r="G67" s="99">
        <v>1</v>
      </c>
      <c r="H67" s="150">
        <f t="shared" si="2"/>
        <v>0.27624309392265189</v>
      </c>
      <c r="I67" s="182" t="s">
        <v>633</v>
      </c>
      <c r="J67" s="101">
        <v>1.5048999999999999</v>
      </c>
      <c r="K67" s="106">
        <v>0.2029</v>
      </c>
      <c r="L67" s="151">
        <v>3</v>
      </c>
      <c r="M67" s="157">
        <v>2000000</v>
      </c>
      <c r="N67" s="158" t="s">
        <v>624</v>
      </c>
      <c r="O67" s="151">
        <f>J67/M67</f>
        <v>7.5244999999999999E-7</v>
      </c>
      <c r="P67" s="157">
        <v>5200</v>
      </c>
      <c r="Q67" s="189" t="s">
        <v>644</v>
      </c>
      <c r="R67" s="191">
        <f>J67/P67</f>
        <v>2.8940384615384613E-4</v>
      </c>
      <c r="S67" s="182" t="s">
        <v>633</v>
      </c>
      <c r="T67" s="101" t="b">
        <v>1</v>
      </c>
      <c r="U67" s="101" t="b">
        <v>1</v>
      </c>
      <c r="V67" s="190">
        <f t="shared" ref="V67:V72" si="3">L67/M67</f>
        <v>1.5E-6</v>
      </c>
      <c r="W67" s="190">
        <f t="shared" ref="W67:W72" si="4">L67/P67</f>
        <v>5.7692307692307698E-4</v>
      </c>
    </row>
    <row r="68" spans="1:23" s="29" customFormat="1" ht="15" customHeight="1" x14ac:dyDescent="0.25">
      <c r="A68" s="99" t="s">
        <v>151</v>
      </c>
      <c r="B68" s="217">
        <v>65102</v>
      </c>
      <c r="C68" s="99" t="s">
        <v>110</v>
      </c>
      <c r="D68" s="99" t="s">
        <v>636</v>
      </c>
      <c r="E68" s="149">
        <v>6552</v>
      </c>
      <c r="F68" s="99">
        <v>358</v>
      </c>
      <c r="G68" s="99">
        <v>0</v>
      </c>
      <c r="H68" s="150">
        <f t="shared" si="2"/>
        <v>0</v>
      </c>
      <c r="I68" s="182" t="s">
        <v>633</v>
      </c>
      <c r="J68" s="182" t="s">
        <v>633</v>
      </c>
      <c r="K68" s="106">
        <v>0.23769999999999999</v>
      </c>
      <c r="L68" s="151">
        <v>1.2434000000000001</v>
      </c>
      <c r="M68" s="157">
        <v>992000</v>
      </c>
      <c r="N68" s="158" t="s">
        <v>624</v>
      </c>
      <c r="O68" s="151" t="s">
        <v>633</v>
      </c>
      <c r="P68" s="157">
        <v>30000</v>
      </c>
      <c r="Q68" s="189" t="s">
        <v>917</v>
      </c>
      <c r="R68" s="219" t="s">
        <v>1062</v>
      </c>
      <c r="S68" s="101" t="s">
        <v>633</v>
      </c>
      <c r="T68" s="101" t="b">
        <v>1</v>
      </c>
      <c r="U68" s="101" t="b">
        <v>1</v>
      </c>
      <c r="V68" s="190">
        <f t="shared" si="3"/>
        <v>1.2534274193548388E-6</v>
      </c>
      <c r="W68" s="190">
        <f t="shared" si="4"/>
        <v>4.1446666666666671E-5</v>
      </c>
    </row>
    <row r="69" spans="1:23" s="29" customFormat="1" ht="15" customHeight="1" x14ac:dyDescent="0.25">
      <c r="A69" s="99" t="s">
        <v>153</v>
      </c>
      <c r="B69" s="217">
        <v>65103</v>
      </c>
      <c r="C69" s="99" t="s">
        <v>110</v>
      </c>
      <c r="D69" s="99" t="s">
        <v>636</v>
      </c>
      <c r="E69" s="149">
        <v>6552</v>
      </c>
      <c r="F69" s="99">
        <v>362</v>
      </c>
      <c r="G69" s="99">
        <v>0</v>
      </c>
      <c r="H69" s="150">
        <f t="shared" si="2"/>
        <v>0</v>
      </c>
      <c r="I69" s="182" t="s">
        <v>633</v>
      </c>
      <c r="J69" s="182" t="s">
        <v>633</v>
      </c>
      <c r="K69" s="106">
        <v>0.17399999999999999</v>
      </c>
      <c r="L69" s="151">
        <v>0.82769999999999999</v>
      </c>
      <c r="M69" s="157">
        <v>300000</v>
      </c>
      <c r="N69" s="158" t="s">
        <v>624</v>
      </c>
      <c r="O69" s="151" t="s">
        <v>633</v>
      </c>
      <c r="P69" s="157">
        <v>1040</v>
      </c>
      <c r="Q69" s="189" t="s">
        <v>644</v>
      </c>
      <c r="R69" s="219" t="s">
        <v>1062</v>
      </c>
      <c r="S69" s="101" t="s">
        <v>633</v>
      </c>
      <c r="T69" s="101" t="b">
        <v>1</v>
      </c>
      <c r="U69" s="101" t="b">
        <v>1</v>
      </c>
      <c r="V69" s="190">
        <f t="shared" si="3"/>
        <v>2.7590000000000002E-6</v>
      </c>
      <c r="W69" s="190">
        <f t="shared" si="4"/>
        <v>7.9586538461538456E-4</v>
      </c>
    </row>
    <row r="70" spans="1:23" s="29" customFormat="1" ht="15" customHeight="1" x14ac:dyDescent="0.25">
      <c r="A70" s="99" t="s">
        <v>155</v>
      </c>
      <c r="B70" s="217">
        <v>65105</v>
      </c>
      <c r="C70" s="99" t="s">
        <v>110</v>
      </c>
      <c r="D70" s="99" t="s">
        <v>636</v>
      </c>
      <c r="E70" s="149">
        <v>6551</v>
      </c>
      <c r="F70" s="99">
        <v>362</v>
      </c>
      <c r="G70" s="99">
        <v>0</v>
      </c>
      <c r="H70" s="150">
        <f t="shared" si="2"/>
        <v>0</v>
      </c>
      <c r="I70" s="182" t="s">
        <v>633</v>
      </c>
      <c r="J70" s="182" t="s">
        <v>633</v>
      </c>
      <c r="K70" s="106">
        <v>0.51919999999999999</v>
      </c>
      <c r="L70" s="151">
        <v>2.9076</v>
      </c>
      <c r="M70" s="157">
        <v>4000</v>
      </c>
      <c r="N70" s="158" t="s">
        <v>625</v>
      </c>
      <c r="O70" s="151" t="s">
        <v>633</v>
      </c>
      <c r="P70" s="157">
        <v>6000</v>
      </c>
      <c r="Q70" s="189" t="s">
        <v>644</v>
      </c>
      <c r="R70" s="219" t="s">
        <v>1062</v>
      </c>
      <c r="S70" s="101" t="s">
        <v>633</v>
      </c>
      <c r="T70" s="101" t="b">
        <v>1</v>
      </c>
      <c r="U70" s="101" t="b">
        <v>1</v>
      </c>
      <c r="V70" s="190">
        <f t="shared" si="3"/>
        <v>7.2689999999999994E-4</v>
      </c>
      <c r="W70" s="190">
        <f t="shared" si="4"/>
        <v>4.8460000000000002E-4</v>
      </c>
    </row>
    <row r="71" spans="1:23" s="29" customFormat="1" ht="15" customHeight="1" x14ac:dyDescent="0.25">
      <c r="A71" s="99" t="s">
        <v>157</v>
      </c>
      <c r="B71" s="217">
        <v>65107</v>
      </c>
      <c r="C71" s="99" t="s">
        <v>110</v>
      </c>
      <c r="D71" s="99" t="s">
        <v>636</v>
      </c>
      <c r="E71" s="149">
        <v>6552</v>
      </c>
      <c r="F71" s="99">
        <v>362</v>
      </c>
      <c r="G71" s="99">
        <v>0</v>
      </c>
      <c r="H71" s="150">
        <f t="shared" si="2"/>
        <v>0</v>
      </c>
      <c r="I71" s="182" t="s">
        <v>633</v>
      </c>
      <c r="J71" s="182" t="s">
        <v>633</v>
      </c>
      <c r="K71" s="106">
        <v>2.1700000000000001E-2</v>
      </c>
      <c r="L71" s="151">
        <v>2</v>
      </c>
      <c r="M71" s="157">
        <v>60000</v>
      </c>
      <c r="N71" s="158" t="s">
        <v>624</v>
      </c>
      <c r="O71" s="151" t="s">
        <v>633</v>
      </c>
      <c r="P71" s="157">
        <v>1000</v>
      </c>
      <c r="Q71" s="189" t="s">
        <v>917</v>
      </c>
      <c r="R71" s="219" t="s">
        <v>1062</v>
      </c>
      <c r="S71" s="101" t="s">
        <v>633</v>
      </c>
      <c r="T71" s="101" t="b">
        <v>1</v>
      </c>
      <c r="U71" s="101" t="b">
        <v>1</v>
      </c>
      <c r="V71" s="190">
        <f t="shared" si="3"/>
        <v>3.3333333333333335E-5</v>
      </c>
      <c r="W71" s="190">
        <f t="shared" si="4"/>
        <v>2E-3</v>
      </c>
    </row>
    <row r="72" spans="1:23" s="29" customFormat="1" ht="15" customHeight="1" x14ac:dyDescent="0.25">
      <c r="A72" s="99" t="s">
        <v>159</v>
      </c>
      <c r="B72" s="217">
        <v>66589</v>
      </c>
      <c r="C72" s="99" t="s">
        <v>110</v>
      </c>
      <c r="D72" s="99" t="s">
        <v>636</v>
      </c>
      <c r="E72" s="149">
        <v>6552</v>
      </c>
      <c r="F72" s="99">
        <v>362</v>
      </c>
      <c r="G72" s="99">
        <v>1</v>
      </c>
      <c r="H72" s="150">
        <f t="shared" si="2"/>
        <v>0.27624309392265189</v>
      </c>
      <c r="I72" s="182" t="s">
        <v>633</v>
      </c>
      <c r="J72" s="101">
        <v>1.6796</v>
      </c>
      <c r="K72" s="106">
        <v>0.1188</v>
      </c>
      <c r="L72" s="151">
        <v>0.47039999999999998</v>
      </c>
      <c r="M72" s="157">
        <v>1200000</v>
      </c>
      <c r="N72" s="158" t="s">
        <v>624</v>
      </c>
      <c r="O72" s="151">
        <f>J72/M72</f>
        <v>1.3996666666666667E-6</v>
      </c>
      <c r="P72" s="157">
        <v>44000</v>
      </c>
      <c r="Q72" s="189" t="s">
        <v>917</v>
      </c>
      <c r="R72" s="190">
        <f>J72/P72</f>
        <v>3.817272727272727E-5</v>
      </c>
      <c r="S72" s="182" t="s">
        <v>633</v>
      </c>
      <c r="T72" s="101" t="b">
        <v>1</v>
      </c>
      <c r="U72" s="101" t="b">
        <v>1</v>
      </c>
      <c r="V72" s="190">
        <f t="shared" si="3"/>
        <v>3.9199999999999996E-7</v>
      </c>
      <c r="W72" s="190">
        <f t="shared" si="4"/>
        <v>1.0690909090909091E-5</v>
      </c>
    </row>
    <row r="73" spans="1:23" s="29" customFormat="1" ht="15" customHeight="1" x14ac:dyDescent="0.25">
      <c r="A73" s="99" t="s">
        <v>161</v>
      </c>
      <c r="B73" s="217">
        <v>66592</v>
      </c>
      <c r="C73" s="99" t="s">
        <v>110</v>
      </c>
      <c r="D73" s="99" t="s">
        <v>636</v>
      </c>
      <c r="E73" s="149">
        <v>6517</v>
      </c>
      <c r="F73" s="99">
        <v>360</v>
      </c>
      <c r="G73" s="99">
        <v>0</v>
      </c>
      <c r="H73" s="150">
        <f t="shared" si="2"/>
        <v>0</v>
      </c>
      <c r="I73" s="182" t="s">
        <v>633</v>
      </c>
      <c r="J73" s="182" t="s">
        <v>633</v>
      </c>
      <c r="K73" s="106">
        <v>6.6981000000000002</v>
      </c>
      <c r="L73" s="151" t="s">
        <v>633</v>
      </c>
      <c r="M73" s="157">
        <v>30</v>
      </c>
      <c r="N73" s="158" t="s">
        <v>627</v>
      </c>
      <c r="O73" s="151" t="s">
        <v>633</v>
      </c>
      <c r="P73" s="194" t="s">
        <v>1062</v>
      </c>
      <c r="Q73" s="194" t="s">
        <v>1062</v>
      </c>
      <c r="R73" s="219" t="s">
        <v>1062</v>
      </c>
      <c r="S73" s="101" t="s">
        <v>633</v>
      </c>
      <c r="T73" s="101" t="s">
        <v>541</v>
      </c>
      <c r="U73" s="101" t="s">
        <v>541</v>
      </c>
      <c r="V73" s="224" t="s">
        <v>1062</v>
      </c>
      <c r="W73" s="224" t="s">
        <v>1062</v>
      </c>
    </row>
    <row r="74" spans="1:23" s="29" customFormat="1" ht="15" customHeight="1" x14ac:dyDescent="0.25">
      <c r="A74" s="99" t="s">
        <v>163</v>
      </c>
      <c r="B74" s="217">
        <v>66596</v>
      </c>
      <c r="C74" s="99" t="s">
        <v>110</v>
      </c>
      <c r="D74" s="99" t="s">
        <v>636</v>
      </c>
      <c r="E74" s="149">
        <v>6517</v>
      </c>
      <c r="F74" s="99">
        <v>360</v>
      </c>
      <c r="G74" s="99">
        <v>0</v>
      </c>
      <c r="H74" s="150">
        <f t="shared" si="2"/>
        <v>0</v>
      </c>
      <c r="I74" s="182" t="s">
        <v>633</v>
      </c>
      <c r="J74" s="182" t="s">
        <v>633</v>
      </c>
      <c r="K74" s="106">
        <v>0.3382</v>
      </c>
      <c r="L74" s="151">
        <v>3</v>
      </c>
      <c r="M74" s="157">
        <v>14000</v>
      </c>
      <c r="N74" s="158" t="s">
        <v>624</v>
      </c>
      <c r="O74" s="151" t="s">
        <v>633</v>
      </c>
      <c r="P74" s="157">
        <v>500</v>
      </c>
      <c r="Q74" s="189" t="s">
        <v>917</v>
      </c>
      <c r="R74" s="219" t="s">
        <v>1062</v>
      </c>
      <c r="S74" s="101" t="s">
        <v>633</v>
      </c>
      <c r="T74" s="101" t="b">
        <v>1</v>
      </c>
      <c r="U74" s="101" t="b">
        <v>1</v>
      </c>
      <c r="V74" s="190">
        <f>L74/M74</f>
        <v>2.1428571428571427E-4</v>
      </c>
      <c r="W74" s="190">
        <f t="shared" ref="W74:W79" si="5">L74/P74</f>
        <v>6.0000000000000001E-3</v>
      </c>
    </row>
    <row r="75" spans="1:23" s="29" customFormat="1" ht="15" customHeight="1" x14ac:dyDescent="0.25">
      <c r="A75" s="99" t="s">
        <v>165</v>
      </c>
      <c r="B75" s="217">
        <v>66598</v>
      </c>
      <c r="C75" s="99" t="s">
        <v>110</v>
      </c>
      <c r="D75" s="99" t="s">
        <v>636</v>
      </c>
      <c r="E75" s="149">
        <v>6578</v>
      </c>
      <c r="F75" s="99">
        <v>362</v>
      </c>
      <c r="G75" s="99">
        <v>0</v>
      </c>
      <c r="H75" s="150">
        <f t="shared" si="2"/>
        <v>0</v>
      </c>
      <c r="I75" s="182" t="s">
        <v>633</v>
      </c>
      <c r="J75" s="182" t="s">
        <v>633</v>
      </c>
      <c r="K75" s="106">
        <v>0.2114</v>
      </c>
      <c r="L75" s="151">
        <v>2.5310999999999999</v>
      </c>
      <c r="M75" s="157">
        <v>2000</v>
      </c>
      <c r="N75" s="158" t="s">
        <v>627</v>
      </c>
      <c r="O75" s="151" t="s">
        <v>633</v>
      </c>
      <c r="P75" s="157">
        <v>2400</v>
      </c>
      <c r="Q75" s="189" t="s">
        <v>644</v>
      </c>
      <c r="R75" s="219" t="s">
        <v>1062</v>
      </c>
      <c r="S75" s="101" t="s">
        <v>633</v>
      </c>
      <c r="T75" s="101" t="b">
        <v>1</v>
      </c>
      <c r="U75" s="101" t="b">
        <v>1</v>
      </c>
      <c r="V75" s="190">
        <f>L75/M75</f>
        <v>1.2655500000000001E-3</v>
      </c>
      <c r="W75" s="190">
        <f t="shared" si="5"/>
        <v>1.054625E-3</v>
      </c>
    </row>
    <row r="76" spans="1:23" s="29" customFormat="1" ht="15" customHeight="1" x14ac:dyDescent="0.25">
      <c r="A76" s="99" t="s">
        <v>167</v>
      </c>
      <c r="B76" s="217">
        <v>66604</v>
      </c>
      <c r="C76" s="99" t="s">
        <v>110</v>
      </c>
      <c r="D76" s="99" t="s">
        <v>636</v>
      </c>
      <c r="E76" s="149">
        <v>6552</v>
      </c>
      <c r="F76" s="99">
        <v>366</v>
      </c>
      <c r="G76" s="99">
        <v>1</v>
      </c>
      <c r="H76" s="150">
        <f t="shared" si="2"/>
        <v>0.27322404371584702</v>
      </c>
      <c r="I76" s="182" t="s">
        <v>633</v>
      </c>
      <c r="J76" s="101">
        <v>0.3921</v>
      </c>
      <c r="K76" s="106">
        <v>0.21479999999999999</v>
      </c>
      <c r="L76" s="151">
        <v>0.7782</v>
      </c>
      <c r="M76" s="157">
        <v>1000</v>
      </c>
      <c r="N76" s="158" t="s">
        <v>624</v>
      </c>
      <c r="O76" s="151">
        <f>J76/M76</f>
        <v>3.9209999999999999E-4</v>
      </c>
      <c r="P76" s="157">
        <v>11</v>
      </c>
      <c r="Q76" s="189" t="s">
        <v>917</v>
      </c>
      <c r="R76" s="191">
        <f>J76/P76</f>
        <v>3.5645454545454543E-2</v>
      </c>
      <c r="S76" s="182" t="s">
        <v>633</v>
      </c>
      <c r="T76" s="101" t="b">
        <v>1</v>
      </c>
      <c r="U76" s="101" t="b">
        <v>1</v>
      </c>
      <c r="V76" s="190">
        <f>L76/M76</f>
        <v>7.7820000000000005E-4</v>
      </c>
      <c r="W76" s="190">
        <f t="shared" si="5"/>
        <v>7.0745454545454542E-2</v>
      </c>
    </row>
    <row r="77" spans="1:23" s="29" customFormat="1" ht="15" customHeight="1" x14ac:dyDescent="0.25">
      <c r="A77" s="99" t="s">
        <v>169</v>
      </c>
      <c r="B77" s="217">
        <v>66607</v>
      </c>
      <c r="C77" s="99" t="s">
        <v>110</v>
      </c>
      <c r="D77" s="99" t="s">
        <v>636</v>
      </c>
      <c r="E77" s="149">
        <v>6552</v>
      </c>
      <c r="F77" s="99">
        <v>366</v>
      </c>
      <c r="G77" s="99">
        <v>0</v>
      </c>
      <c r="H77" s="150">
        <f t="shared" si="2"/>
        <v>0</v>
      </c>
      <c r="I77" s="182" t="s">
        <v>633</v>
      </c>
      <c r="J77" s="182" t="s">
        <v>633</v>
      </c>
      <c r="K77" s="106">
        <v>0.22439999999999999</v>
      </c>
      <c r="L77" s="151">
        <v>0.94510000000000005</v>
      </c>
      <c r="M77" s="157">
        <v>1000</v>
      </c>
      <c r="N77" s="158" t="s">
        <v>626</v>
      </c>
      <c r="O77" s="151" t="s">
        <v>633</v>
      </c>
      <c r="P77" s="157">
        <v>540</v>
      </c>
      <c r="Q77" s="189" t="s">
        <v>918</v>
      </c>
      <c r="R77" s="219" t="s">
        <v>1062</v>
      </c>
      <c r="S77" s="101" t="s">
        <v>633</v>
      </c>
      <c r="T77" s="101" t="b">
        <v>1</v>
      </c>
      <c r="U77" s="101" t="b">
        <v>1</v>
      </c>
      <c r="V77" s="190">
        <f>L77/M77</f>
        <v>9.4510000000000004E-4</v>
      </c>
      <c r="W77" s="190">
        <f t="shared" si="5"/>
        <v>1.7501851851851854E-3</v>
      </c>
    </row>
    <row r="78" spans="1:23" s="29" customFormat="1" ht="15" customHeight="1" x14ac:dyDescent="0.25">
      <c r="A78" s="99" t="s">
        <v>171</v>
      </c>
      <c r="B78" s="217">
        <v>66610</v>
      </c>
      <c r="C78" s="99" t="s">
        <v>110</v>
      </c>
      <c r="D78" s="99" t="s">
        <v>636</v>
      </c>
      <c r="E78" s="149">
        <v>6551</v>
      </c>
      <c r="F78" s="99">
        <v>366</v>
      </c>
      <c r="G78" s="99">
        <v>0</v>
      </c>
      <c r="H78" s="150">
        <f t="shared" si="2"/>
        <v>0</v>
      </c>
      <c r="I78" s="182" t="s">
        <v>633</v>
      </c>
      <c r="J78" s="182" t="s">
        <v>633</v>
      </c>
      <c r="K78" s="106">
        <v>0.1429</v>
      </c>
      <c r="L78" s="151">
        <v>0.7823</v>
      </c>
      <c r="M78" s="194" t="s">
        <v>1062</v>
      </c>
      <c r="N78" s="194" t="s">
        <v>1062</v>
      </c>
      <c r="O78" s="194" t="s">
        <v>1062</v>
      </c>
      <c r="P78" s="157">
        <v>110</v>
      </c>
      <c r="Q78" s="189" t="s">
        <v>917</v>
      </c>
      <c r="R78" s="219" t="s">
        <v>1062</v>
      </c>
      <c r="S78" s="101" t="s">
        <v>633</v>
      </c>
      <c r="T78" s="101" t="b">
        <v>1</v>
      </c>
      <c r="U78" s="101" t="b">
        <v>1</v>
      </c>
      <c r="V78" s="224" t="s">
        <v>1062</v>
      </c>
      <c r="W78" s="190">
        <f t="shared" si="5"/>
        <v>7.1118181818181818E-3</v>
      </c>
    </row>
    <row r="79" spans="1:23" s="29" customFormat="1" ht="15" customHeight="1" x14ac:dyDescent="0.25">
      <c r="A79" s="99" t="s">
        <v>173</v>
      </c>
      <c r="B79" s="217">
        <v>66613</v>
      </c>
      <c r="C79" s="99" t="s">
        <v>110</v>
      </c>
      <c r="D79" s="99" t="s">
        <v>636</v>
      </c>
      <c r="E79" s="149">
        <v>6552</v>
      </c>
      <c r="F79" s="99">
        <v>366</v>
      </c>
      <c r="G79" s="99">
        <v>1</v>
      </c>
      <c r="H79" s="150">
        <f t="shared" si="2"/>
        <v>0.27322404371584702</v>
      </c>
      <c r="I79" s="182" t="s">
        <v>633</v>
      </c>
      <c r="J79" s="101">
        <v>0.52649999999999997</v>
      </c>
      <c r="K79" s="106">
        <v>0.1724</v>
      </c>
      <c r="L79" s="151">
        <v>0.63470000000000004</v>
      </c>
      <c r="M79" s="194" t="s">
        <v>1062</v>
      </c>
      <c r="N79" s="194" t="s">
        <v>1062</v>
      </c>
      <c r="O79" s="194" t="s">
        <v>1062</v>
      </c>
      <c r="P79" s="157">
        <v>37</v>
      </c>
      <c r="Q79" s="189" t="s">
        <v>917</v>
      </c>
      <c r="R79" s="191">
        <f>J79/P79</f>
        <v>1.4229729729729728E-2</v>
      </c>
      <c r="S79" s="182" t="s">
        <v>633</v>
      </c>
      <c r="T79" s="101" t="b">
        <v>1</v>
      </c>
      <c r="U79" s="101" t="b">
        <v>1</v>
      </c>
      <c r="V79" s="224" t="s">
        <v>1062</v>
      </c>
      <c r="W79" s="190">
        <f t="shared" si="5"/>
        <v>1.7154054054054055E-2</v>
      </c>
    </row>
    <row r="80" spans="1:23" s="29" customFormat="1" ht="15" customHeight="1" x14ac:dyDescent="0.25">
      <c r="A80" s="99" t="s">
        <v>175</v>
      </c>
      <c r="B80" s="217">
        <v>66620</v>
      </c>
      <c r="C80" s="99" t="s">
        <v>110</v>
      </c>
      <c r="D80" s="99" t="s">
        <v>636</v>
      </c>
      <c r="E80" s="149">
        <v>6552</v>
      </c>
      <c r="F80" s="99">
        <v>346</v>
      </c>
      <c r="G80" s="99">
        <v>0</v>
      </c>
      <c r="H80" s="150">
        <f t="shared" si="2"/>
        <v>0</v>
      </c>
      <c r="I80" s="182" t="s">
        <v>633</v>
      </c>
      <c r="J80" s="182" t="s">
        <v>633</v>
      </c>
      <c r="K80" s="106">
        <v>0.25140000000000001</v>
      </c>
      <c r="L80" s="151">
        <v>2.7890999999999999</v>
      </c>
      <c r="M80" s="157">
        <v>300000</v>
      </c>
      <c r="N80" s="158" t="s">
        <v>624</v>
      </c>
      <c r="O80" s="151" t="s">
        <v>633</v>
      </c>
      <c r="P80" s="194" t="s">
        <v>1062</v>
      </c>
      <c r="Q80" s="194" t="s">
        <v>1062</v>
      </c>
      <c r="R80" s="219" t="s">
        <v>1062</v>
      </c>
      <c r="S80" s="101" t="s">
        <v>633</v>
      </c>
      <c r="T80" s="101" t="s">
        <v>541</v>
      </c>
      <c r="U80" s="101" t="s">
        <v>541</v>
      </c>
      <c r="V80" s="190">
        <f>L80/M80</f>
        <v>9.2969999999999992E-6</v>
      </c>
      <c r="W80" s="224" t="s">
        <v>1062</v>
      </c>
    </row>
    <row r="81" spans="1:23" s="29" customFormat="1" ht="15" customHeight="1" x14ac:dyDescent="0.25">
      <c r="A81" s="99" t="s">
        <v>177</v>
      </c>
      <c r="B81" s="217">
        <v>66632</v>
      </c>
      <c r="C81" s="99" t="s">
        <v>110</v>
      </c>
      <c r="D81" s="99" t="s">
        <v>636</v>
      </c>
      <c r="E81" s="149">
        <v>6552</v>
      </c>
      <c r="F81" s="99">
        <v>362</v>
      </c>
      <c r="G81" s="99">
        <v>0</v>
      </c>
      <c r="H81" s="150">
        <f t="shared" si="2"/>
        <v>0</v>
      </c>
      <c r="I81" s="182" t="s">
        <v>633</v>
      </c>
      <c r="J81" s="182" t="s">
        <v>633</v>
      </c>
      <c r="K81" s="106">
        <v>0.3291</v>
      </c>
      <c r="L81" s="151">
        <v>2.5503999999999998</v>
      </c>
      <c r="M81" s="157">
        <v>160000</v>
      </c>
      <c r="N81" s="158" t="s">
        <v>624</v>
      </c>
      <c r="O81" s="151" t="s">
        <v>633</v>
      </c>
      <c r="P81" s="157">
        <v>830000</v>
      </c>
      <c r="Q81" s="189" t="s">
        <v>644</v>
      </c>
      <c r="R81" s="219" t="s">
        <v>1062</v>
      </c>
      <c r="S81" s="101" t="s">
        <v>633</v>
      </c>
      <c r="T81" s="101" t="b">
        <v>1</v>
      </c>
      <c r="U81" s="101" t="b">
        <v>1</v>
      </c>
      <c r="V81" s="190">
        <f>L81/M81</f>
        <v>1.594E-5</v>
      </c>
      <c r="W81" s="190">
        <f>L81/P81</f>
        <v>3.0727710843373493E-6</v>
      </c>
    </row>
    <row r="82" spans="1:23" s="29" customFormat="1" ht="15" customHeight="1" x14ac:dyDescent="0.25">
      <c r="A82" s="99" t="s">
        <v>179</v>
      </c>
      <c r="B82" s="217">
        <v>66641</v>
      </c>
      <c r="C82" s="99" t="s">
        <v>110</v>
      </c>
      <c r="D82" s="99" t="s">
        <v>636</v>
      </c>
      <c r="E82" s="149">
        <v>6552</v>
      </c>
      <c r="F82" s="99">
        <v>362</v>
      </c>
      <c r="G82" s="99">
        <v>0</v>
      </c>
      <c r="H82" s="150">
        <f t="shared" si="2"/>
        <v>0</v>
      </c>
      <c r="I82" s="182" t="s">
        <v>633</v>
      </c>
      <c r="J82" s="182" t="s">
        <v>633</v>
      </c>
      <c r="K82" s="106">
        <v>1.7323999999999999</v>
      </c>
      <c r="L82" s="151" t="s">
        <v>633</v>
      </c>
      <c r="M82" s="157">
        <v>60000</v>
      </c>
      <c r="N82" s="158" t="s">
        <v>624</v>
      </c>
      <c r="O82" s="151" t="s">
        <v>633</v>
      </c>
      <c r="P82" s="157">
        <v>9100</v>
      </c>
      <c r="Q82" s="189" t="s">
        <v>918</v>
      </c>
      <c r="R82" s="219" t="s">
        <v>1062</v>
      </c>
      <c r="S82" s="101" t="s">
        <v>633</v>
      </c>
      <c r="T82" s="101" t="b">
        <v>1</v>
      </c>
      <c r="U82" s="101" t="b">
        <v>1</v>
      </c>
      <c r="V82" s="224" t="s">
        <v>1062</v>
      </c>
      <c r="W82" s="224" t="s">
        <v>1062</v>
      </c>
    </row>
    <row r="83" spans="1:23" s="29" customFormat="1" ht="15" customHeight="1" x14ac:dyDescent="0.25">
      <c r="A83" s="99" t="s">
        <v>8</v>
      </c>
      <c r="B83" s="217">
        <v>66643</v>
      </c>
      <c r="C83" s="99" t="s">
        <v>110</v>
      </c>
      <c r="D83" s="99" t="s">
        <v>636</v>
      </c>
      <c r="E83" s="149">
        <v>6552</v>
      </c>
      <c r="F83" s="99">
        <v>362</v>
      </c>
      <c r="G83" s="99">
        <v>0</v>
      </c>
      <c r="H83" s="150">
        <f t="shared" si="2"/>
        <v>0</v>
      </c>
      <c r="I83" s="182" t="s">
        <v>633</v>
      </c>
      <c r="J83" s="182" t="s">
        <v>633</v>
      </c>
      <c r="K83" s="106">
        <v>0.30099999999999999</v>
      </c>
      <c r="L83" s="151">
        <v>2.1739000000000002</v>
      </c>
      <c r="M83" s="157">
        <v>600000</v>
      </c>
      <c r="N83" s="158" t="s">
        <v>624</v>
      </c>
      <c r="O83" s="151" t="s">
        <v>633</v>
      </c>
      <c r="P83" s="157">
        <v>21000</v>
      </c>
      <c r="Q83" s="189" t="s">
        <v>644</v>
      </c>
      <c r="R83" s="219" t="s">
        <v>1062</v>
      </c>
      <c r="S83" s="101" t="s">
        <v>633</v>
      </c>
      <c r="T83" s="101" t="b">
        <v>1</v>
      </c>
      <c r="U83" s="101" t="b">
        <v>1</v>
      </c>
      <c r="V83" s="190">
        <f t="shared" ref="V83:V88" si="6">L83/M83</f>
        <v>3.6231666666666669E-6</v>
      </c>
      <c r="W83" s="190">
        <f t="shared" ref="W83:W88" si="7">L83/P83</f>
        <v>1.0351904761904763E-4</v>
      </c>
    </row>
    <row r="84" spans="1:23" s="29" customFormat="1" ht="15" customHeight="1" x14ac:dyDescent="0.25">
      <c r="A84" s="99" t="s">
        <v>182</v>
      </c>
      <c r="B84" s="217">
        <v>66646</v>
      </c>
      <c r="C84" s="99" t="s">
        <v>110</v>
      </c>
      <c r="D84" s="99" t="s">
        <v>636</v>
      </c>
      <c r="E84" s="149">
        <v>6552</v>
      </c>
      <c r="F84" s="99">
        <v>360</v>
      </c>
      <c r="G84" s="99">
        <v>0</v>
      </c>
      <c r="H84" s="150">
        <f t="shared" si="2"/>
        <v>0</v>
      </c>
      <c r="I84" s="182" t="s">
        <v>633</v>
      </c>
      <c r="J84" s="182" t="s">
        <v>633</v>
      </c>
      <c r="K84" s="106">
        <v>0.1142</v>
      </c>
      <c r="L84" s="151">
        <v>0.83779999999999999</v>
      </c>
      <c r="M84" s="157">
        <v>220000</v>
      </c>
      <c r="N84" s="158" t="s">
        <v>624</v>
      </c>
      <c r="O84" s="151" t="s">
        <v>633</v>
      </c>
      <c r="P84" s="157">
        <v>1500</v>
      </c>
      <c r="Q84" s="189" t="s">
        <v>644</v>
      </c>
      <c r="R84" s="219" t="s">
        <v>1062</v>
      </c>
      <c r="S84" s="101" t="s">
        <v>633</v>
      </c>
      <c r="T84" s="101" t="b">
        <v>1</v>
      </c>
      <c r="U84" s="101" t="b">
        <v>1</v>
      </c>
      <c r="V84" s="190">
        <f t="shared" si="6"/>
        <v>3.8081818181818183E-6</v>
      </c>
      <c r="W84" s="190">
        <f t="shared" si="7"/>
        <v>5.5853333333333332E-4</v>
      </c>
    </row>
    <row r="85" spans="1:23" s="29" customFormat="1" ht="15" customHeight="1" x14ac:dyDescent="0.25">
      <c r="A85" s="99" t="s">
        <v>184</v>
      </c>
      <c r="B85" s="217">
        <v>66649</v>
      </c>
      <c r="C85" s="99" t="s">
        <v>110</v>
      </c>
      <c r="D85" s="99" t="s">
        <v>636</v>
      </c>
      <c r="E85" s="149">
        <v>6552</v>
      </c>
      <c r="F85" s="99">
        <v>362</v>
      </c>
      <c r="G85" s="99">
        <v>0</v>
      </c>
      <c r="H85" s="150">
        <f t="shared" si="2"/>
        <v>0</v>
      </c>
      <c r="I85" s="182" t="s">
        <v>633</v>
      </c>
      <c r="J85" s="182" t="s">
        <v>633</v>
      </c>
      <c r="K85" s="106">
        <v>0.23619999999999999</v>
      </c>
      <c r="L85" s="151">
        <v>1.8844000000000001</v>
      </c>
      <c r="M85" s="157">
        <v>190000</v>
      </c>
      <c r="N85" s="158" t="s">
        <v>624</v>
      </c>
      <c r="O85" s="151" t="s">
        <v>633</v>
      </c>
      <c r="P85" s="157">
        <v>11000</v>
      </c>
      <c r="Q85" s="189" t="s">
        <v>918</v>
      </c>
      <c r="R85" s="219" t="s">
        <v>1062</v>
      </c>
      <c r="S85" s="101" t="s">
        <v>633</v>
      </c>
      <c r="T85" s="101" t="b">
        <v>1</v>
      </c>
      <c r="U85" s="101" t="b">
        <v>1</v>
      </c>
      <c r="V85" s="190">
        <f t="shared" si="6"/>
        <v>9.9178947368421048E-6</v>
      </c>
      <c r="W85" s="190">
        <f t="shared" si="7"/>
        <v>1.7130909090909091E-4</v>
      </c>
    </row>
    <row r="86" spans="1:23" s="29" customFormat="1" ht="15" customHeight="1" x14ac:dyDescent="0.25">
      <c r="A86" s="99" t="s">
        <v>186</v>
      </c>
      <c r="B86" s="217">
        <v>66651</v>
      </c>
      <c r="C86" s="99" t="s">
        <v>110</v>
      </c>
      <c r="D86" s="99" t="s">
        <v>636</v>
      </c>
      <c r="E86" s="149">
        <v>6517</v>
      </c>
      <c r="F86" s="99">
        <v>360</v>
      </c>
      <c r="G86" s="99">
        <v>0</v>
      </c>
      <c r="H86" s="150">
        <f t="shared" si="2"/>
        <v>0</v>
      </c>
      <c r="I86" s="182" t="s">
        <v>633</v>
      </c>
      <c r="J86" s="182" t="s">
        <v>633</v>
      </c>
      <c r="K86" s="106">
        <v>0.1807</v>
      </c>
      <c r="L86" s="151">
        <v>1.3673</v>
      </c>
      <c r="M86" s="157">
        <v>2000</v>
      </c>
      <c r="N86" s="158" t="s">
        <v>626</v>
      </c>
      <c r="O86" s="151" t="s">
        <v>633</v>
      </c>
      <c r="P86" s="157">
        <v>1800000</v>
      </c>
      <c r="Q86" s="189" t="s">
        <v>646</v>
      </c>
      <c r="R86" s="219" t="s">
        <v>1062</v>
      </c>
      <c r="S86" s="101" t="s">
        <v>633</v>
      </c>
      <c r="T86" s="101" t="b">
        <v>1</v>
      </c>
      <c r="U86" s="101" t="b">
        <v>1</v>
      </c>
      <c r="V86" s="190">
        <f t="shared" si="6"/>
        <v>6.8364999999999995E-4</v>
      </c>
      <c r="W86" s="190">
        <f t="shared" si="7"/>
        <v>7.596111111111111E-7</v>
      </c>
    </row>
    <row r="87" spans="1:23" s="29" customFormat="1" ht="15" customHeight="1" x14ac:dyDescent="0.25">
      <c r="A87" s="99" t="s">
        <v>188</v>
      </c>
      <c r="B87" s="217">
        <v>66654</v>
      </c>
      <c r="C87" s="99" t="s">
        <v>110</v>
      </c>
      <c r="D87" s="99" t="s">
        <v>636</v>
      </c>
      <c r="E87" s="149">
        <v>6552</v>
      </c>
      <c r="F87" s="99">
        <v>360</v>
      </c>
      <c r="G87" s="99">
        <v>1</v>
      </c>
      <c r="H87" s="150">
        <f t="shared" si="2"/>
        <v>0.27777777777777779</v>
      </c>
      <c r="I87" s="182" t="s">
        <v>633</v>
      </c>
      <c r="J87" s="101">
        <v>3.4</v>
      </c>
      <c r="K87" s="106">
        <v>0.35099999999999998</v>
      </c>
      <c r="L87" s="151">
        <v>2.6966999999999999</v>
      </c>
      <c r="M87" s="157">
        <v>47000</v>
      </c>
      <c r="N87" s="158" t="s">
        <v>624</v>
      </c>
      <c r="O87" s="151">
        <f>J87/M87</f>
        <v>7.2340425531914896E-5</v>
      </c>
      <c r="P87" s="157">
        <v>190000</v>
      </c>
      <c r="Q87" s="189" t="s">
        <v>917</v>
      </c>
      <c r="R87" s="190">
        <f>J87/P87</f>
        <v>1.7894736842105264E-5</v>
      </c>
      <c r="S87" s="182" t="s">
        <v>633</v>
      </c>
      <c r="T87" s="101" t="b">
        <v>1</v>
      </c>
      <c r="U87" s="101" t="b">
        <v>1</v>
      </c>
      <c r="V87" s="190">
        <f t="shared" si="6"/>
        <v>5.7376595744680849E-5</v>
      </c>
      <c r="W87" s="190">
        <f t="shared" si="7"/>
        <v>1.4193157894736842E-5</v>
      </c>
    </row>
    <row r="88" spans="1:23" s="29" customFormat="1" ht="15" customHeight="1" x14ac:dyDescent="0.25">
      <c r="A88" s="99" t="s">
        <v>190</v>
      </c>
      <c r="B88" s="217">
        <v>66660</v>
      </c>
      <c r="C88" s="99" t="s">
        <v>110</v>
      </c>
      <c r="D88" s="99" t="s">
        <v>636</v>
      </c>
      <c r="E88" s="149">
        <v>6552</v>
      </c>
      <c r="F88" s="99">
        <v>362</v>
      </c>
      <c r="G88" s="99">
        <v>0</v>
      </c>
      <c r="H88" s="150">
        <f t="shared" si="2"/>
        <v>0</v>
      </c>
      <c r="I88" s="194" t="s">
        <v>633</v>
      </c>
      <c r="J88" s="194" t="s">
        <v>633</v>
      </c>
      <c r="K88" s="106">
        <v>0.13789999999999999</v>
      </c>
      <c r="L88" s="151">
        <v>1.349</v>
      </c>
      <c r="M88" s="157">
        <v>240000</v>
      </c>
      <c r="N88" s="158" t="s">
        <v>624</v>
      </c>
      <c r="O88" s="151" t="s">
        <v>633</v>
      </c>
      <c r="P88" s="157">
        <v>2760</v>
      </c>
      <c r="Q88" s="189" t="s">
        <v>917</v>
      </c>
      <c r="R88" s="219" t="s">
        <v>1062</v>
      </c>
      <c r="S88" s="101" t="s">
        <v>633</v>
      </c>
      <c r="T88" s="101" t="b">
        <v>1</v>
      </c>
      <c r="U88" s="101" t="b">
        <v>1</v>
      </c>
      <c r="V88" s="190">
        <f t="shared" si="6"/>
        <v>5.620833333333333E-6</v>
      </c>
      <c r="W88" s="190">
        <f t="shared" si="7"/>
        <v>4.8876811594202897E-4</v>
      </c>
    </row>
    <row r="89" spans="1:23" s="29" customFormat="1" ht="15" customHeight="1" x14ac:dyDescent="0.25">
      <c r="A89" s="99" t="s">
        <v>192</v>
      </c>
      <c r="B89" s="217">
        <v>67595</v>
      </c>
      <c r="C89" s="99" t="s">
        <v>110</v>
      </c>
      <c r="D89" s="99" t="s">
        <v>636</v>
      </c>
      <c r="E89" s="149">
        <v>6517</v>
      </c>
      <c r="F89" s="99">
        <v>360</v>
      </c>
      <c r="G89" s="99">
        <v>0</v>
      </c>
      <c r="H89" s="150">
        <f t="shared" si="2"/>
        <v>0</v>
      </c>
      <c r="I89" s="194" t="s">
        <v>633</v>
      </c>
      <c r="J89" s="194" t="s">
        <v>633</v>
      </c>
      <c r="K89" s="106">
        <v>194.0909</v>
      </c>
      <c r="L89" s="151" t="s">
        <v>633</v>
      </c>
      <c r="M89" s="157">
        <v>800</v>
      </c>
      <c r="N89" s="158" t="s">
        <v>626</v>
      </c>
      <c r="O89" s="151" t="s">
        <v>633</v>
      </c>
      <c r="P89" s="157">
        <v>10</v>
      </c>
      <c r="Q89" s="189" t="s">
        <v>917</v>
      </c>
      <c r="R89" s="219" t="s">
        <v>1062</v>
      </c>
      <c r="S89" s="101" t="s">
        <v>633</v>
      </c>
      <c r="T89" s="101" t="b">
        <v>1</v>
      </c>
      <c r="U89" s="101" t="b">
        <v>0</v>
      </c>
      <c r="V89" s="224" t="s">
        <v>1062</v>
      </c>
      <c r="W89" s="224" t="s">
        <v>1062</v>
      </c>
    </row>
    <row r="90" spans="1:23" s="29" customFormat="1" ht="15" customHeight="1" x14ac:dyDescent="0.25">
      <c r="A90" s="99" t="s">
        <v>194</v>
      </c>
      <c r="B90" s="217">
        <v>67670</v>
      </c>
      <c r="C90" s="99" t="s">
        <v>110</v>
      </c>
      <c r="D90" s="99" t="s">
        <v>636</v>
      </c>
      <c r="E90" s="149">
        <v>6552</v>
      </c>
      <c r="F90" s="99">
        <v>362</v>
      </c>
      <c r="G90" s="99">
        <v>0</v>
      </c>
      <c r="H90" s="150">
        <f t="shared" si="2"/>
        <v>0</v>
      </c>
      <c r="I90" s="194" t="s">
        <v>633</v>
      </c>
      <c r="J90" s="194" t="s">
        <v>633</v>
      </c>
      <c r="K90" s="106">
        <v>5.9340999999999999</v>
      </c>
      <c r="L90" s="151" t="s">
        <v>633</v>
      </c>
      <c r="M90" s="157">
        <v>11000</v>
      </c>
      <c r="N90" s="158" t="s">
        <v>628</v>
      </c>
      <c r="O90" s="151" t="s">
        <v>633</v>
      </c>
      <c r="P90" s="157">
        <v>29200</v>
      </c>
      <c r="Q90" s="189" t="s">
        <v>644</v>
      </c>
      <c r="R90" s="219" t="s">
        <v>1062</v>
      </c>
      <c r="S90" s="101" t="s">
        <v>633</v>
      </c>
      <c r="T90" s="101" t="b">
        <v>1</v>
      </c>
      <c r="U90" s="101" t="b">
        <v>1</v>
      </c>
      <c r="V90" s="224" t="s">
        <v>1062</v>
      </c>
      <c r="W90" s="224" t="s">
        <v>1062</v>
      </c>
    </row>
    <row r="91" spans="1:23" s="29" customFormat="1" ht="15" customHeight="1" x14ac:dyDescent="0.25">
      <c r="A91" s="99" t="s">
        <v>196</v>
      </c>
      <c r="B91" s="217">
        <v>67685</v>
      </c>
      <c r="C91" s="99" t="s">
        <v>110</v>
      </c>
      <c r="D91" s="99" t="s">
        <v>636</v>
      </c>
      <c r="E91" s="149">
        <v>6517</v>
      </c>
      <c r="F91" s="99">
        <v>360</v>
      </c>
      <c r="G91" s="99">
        <v>0</v>
      </c>
      <c r="H91" s="150">
        <f t="shared" si="2"/>
        <v>0</v>
      </c>
      <c r="I91" s="194" t="s">
        <v>633</v>
      </c>
      <c r="J91" s="194" t="s">
        <v>633</v>
      </c>
      <c r="K91" s="106">
        <v>0.26740000000000003</v>
      </c>
      <c r="L91" s="151">
        <v>1.5424</v>
      </c>
      <c r="M91" s="157">
        <v>96000</v>
      </c>
      <c r="N91" s="158" t="s">
        <v>624</v>
      </c>
      <c r="O91" s="151" t="s">
        <v>633</v>
      </c>
      <c r="P91" s="157">
        <v>9700</v>
      </c>
      <c r="Q91" s="189" t="s">
        <v>644</v>
      </c>
      <c r="R91" s="219" t="s">
        <v>1062</v>
      </c>
      <c r="S91" s="101" t="s">
        <v>633</v>
      </c>
      <c r="T91" s="101" t="b">
        <v>1</v>
      </c>
      <c r="U91" s="101" t="b">
        <v>1</v>
      </c>
      <c r="V91" s="190">
        <f>L91/M91</f>
        <v>1.6066666666666666E-5</v>
      </c>
      <c r="W91" s="190">
        <f>L91/P91</f>
        <v>1.5901030927835053E-4</v>
      </c>
    </row>
    <row r="92" spans="1:23" s="29" customFormat="1" ht="15" customHeight="1" x14ac:dyDescent="0.25">
      <c r="A92" s="99" t="s">
        <v>198</v>
      </c>
      <c r="B92" s="217">
        <v>67702</v>
      </c>
      <c r="C92" s="99" t="s">
        <v>110</v>
      </c>
      <c r="D92" s="99" t="s">
        <v>636</v>
      </c>
      <c r="E92" s="149">
        <v>6552</v>
      </c>
      <c r="F92" s="99">
        <v>360</v>
      </c>
      <c r="G92" s="99">
        <v>1</v>
      </c>
      <c r="H92" s="150">
        <f t="shared" si="2"/>
        <v>0.27777777777777779</v>
      </c>
      <c r="I92" s="194" t="s">
        <v>633</v>
      </c>
      <c r="J92" s="101">
        <v>0.27410000000000001</v>
      </c>
      <c r="K92" s="106">
        <v>0.22989999999999999</v>
      </c>
      <c r="L92" s="151">
        <v>0.66220000000000001</v>
      </c>
      <c r="M92" s="157">
        <v>300000</v>
      </c>
      <c r="N92" s="158" t="s">
        <v>626</v>
      </c>
      <c r="O92" s="151">
        <f>J92/M92</f>
        <v>9.1366666666666674E-7</v>
      </c>
      <c r="P92" s="157">
        <v>98000</v>
      </c>
      <c r="Q92" s="189" t="s">
        <v>644</v>
      </c>
      <c r="R92" s="196">
        <f>J92/P92</f>
        <v>2.7969387755102044E-6</v>
      </c>
      <c r="S92" s="182" t="s">
        <v>633</v>
      </c>
      <c r="T92" s="101" t="b">
        <v>1</v>
      </c>
      <c r="U92" s="101" t="b">
        <v>1</v>
      </c>
      <c r="V92" s="190">
        <f>L92/M92</f>
        <v>2.2073333333333334E-6</v>
      </c>
      <c r="W92" s="190">
        <f>L92/P92</f>
        <v>6.7571428571428572E-6</v>
      </c>
    </row>
    <row r="93" spans="1:23" s="29" customFormat="1" ht="15" customHeight="1" x14ac:dyDescent="0.25">
      <c r="A93" s="99" t="s">
        <v>200</v>
      </c>
      <c r="B93" s="217">
        <v>67706</v>
      </c>
      <c r="C93" s="99" t="s">
        <v>110</v>
      </c>
      <c r="D93" s="99" t="s">
        <v>636</v>
      </c>
      <c r="E93" s="149">
        <v>6552</v>
      </c>
      <c r="F93" s="99">
        <v>362</v>
      </c>
      <c r="G93" s="99">
        <v>0</v>
      </c>
      <c r="H93" s="150">
        <f t="shared" si="2"/>
        <v>0</v>
      </c>
      <c r="I93" s="194" t="s">
        <v>633</v>
      </c>
      <c r="J93" s="194" t="s">
        <v>633</v>
      </c>
      <c r="K93" s="106">
        <v>0.2104</v>
      </c>
      <c r="L93" s="151">
        <v>2.4</v>
      </c>
      <c r="M93" s="157">
        <v>300000</v>
      </c>
      <c r="N93" s="158" t="s">
        <v>624</v>
      </c>
      <c r="O93" s="151" t="s">
        <v>633</v>
      </c>
      <c r="P93" s="157">
        <v>224000</v>
      </c>
      <c r="Q93" s="189" t="s">
        <v>918</v>
      </c>
      <c r="R93" s="219" t="s">
        <v>1062</v>
      </c>
      <c r="S93" s="101" t="s">
        <v>633</v>
      </c>
      <c r="T93" s="101" t="b">
        <v>1</v>
      </c>
      <c r="U93" s="101" t="b">
        <v>1</v>
      </c>
      <c r="V93" s="190">
        <f>L93/M93</f>
        <v>7.9999999999999996E-6</v>
      </c>
      <c r="W93" s="190">
        <f>L93/P93</f>
        <v>1.0714285714285714E-5</v>
      </c>
    </row>
    <row r="94" spans="1:23" s="29" customFormat="1" ht="15" customHeight="1" x14ac:dyDescent="0.25">
      <c r="A94" s="99" t="s">
        <v>202</v>
      </c>
      <c r="B94" s="217">
        <v>68211</v>
      </c>
      <c r="C94" s="99" t="s">
        <v>110</v>
      </c>
      <c r="D94" s="99" t="s">
        <v>636</v>
      </c>
      <c r="E94" s="149">
        <v>6535</v>
      </c>
      <c r="F94" s="99">
        <v>361</v>
      </c>
      <c r="G94" s="99">
        <v>0</v>
      </c>
      <c r="H94" s="150">
        <f t="shared" si="2"/>
        <v>0</v>
      </c>
      <c r="I94" s="194" t="s">
        <v>633</v>
      </c>
      <c r="J94" s="194" t="s">
        <v>633</v>
      </c>
      <c r="K94" s="106">
        <v>0.12920000000000001</v>
      </c>
      <c r="L94" s="151" t="s">
        <v>633</v>
      </c>
      <c r="M94" s="194" t="s">
        <v>1062</v>
      </c>
      <c r="N94" s="194" t="s">
        <v>1062</v>
      </c>
      <c r="O94" s="194" t="s">
        <v>1062</v>
      </c>
      <c r="P94" s="194" t="s">
        <v>1062</v>
      </c>
      <c r="Q94" s="194" t="s">
        <v>1062</v>
      </c>
      <c r="R94" s="219" t="s">
        <v>1062</v>
      </c>
      <c r="S94" s="101" t="s">
        <v>633</v>
      </c>
      <c r="T94" s="101" t="s">
        <v>541</v>
      </c>
      <c r="U94" s="101" t="s">
        <v>541</v>
      </c>
      <c r="V94" s="224" t="s">
        <v>1062</v>
      </c>
      <c r="W94" s="224" t="s">
        <v>1062</v>
      </c>
    </row>
    <row r="95" spans="1:23" s="29" customFormat="1" ht="15" customHeight="1" x14ac:dyDescent="0.25">
      <c r="A95" s="99" t="s">
        <v>204</v>
      </c>
      <c r="B95" s="217">
        <v>68216</v>
      </c>
      <c r="C95" s="99" t="s">
        <v>110</v>
      </c>
      <c r="D95" s="99" t="s">
        <v>636</v>
      </c>
      <c r="E95" s="149">
        <v>6541</v>
      </c>
      <c r="F95" s="99">
        <v>361</v>
      </c>
      <c r="G95" s="99">
        <v>0</v>
      </c>
      <c r="H95" s="150">
        <f t="shared" si="2"/>
        <v>0</v>
      </c>
      <c r="I95" s="194" t="s">
        <v>633</v>
      </c>
      <c r="J95" s="194" t="s">
        <v>633</v>
      </c>
      <c r="K95" s="106">
        <v>0.36899999999999999</v>
      </c>
      <c r="L95" s="151" t="s">
        <v>633</v>
      </c>
      <c r="M95" s="157">
        <v>700</v>
      </c>
      <c r="N95" s="158" t="s">
        <v>626</v>
      </c>
      <c r="O95" s="151" t="s">
        <v>633</v>
      </c>
      <c r="P95" s="194" t="s">
        <v>1062</v>
      </c>
      <c r="Q95" s="194" t="s">
        <v>1062</v>
      </c>
      <c r="R95" s="219" t="s">
        <v>1062</v>
      </c>
      <c r="S95" s="101" t="s">
        <v>633</v>
      </c>
      <c r="T95" s="101" t="s">
        <v>541</v>
      </c>
      <c r="U95" s="101" t="s">
        <v>541</v>
      </c>
      <c r="V95" s="224" t="s">
        <v>1062</v>
      </c>
      <c r="W95" s="224" t="s">
        <v>1062</v>
      </c>
    </row>
    <row r="96" spans="1:23" s="29" customFormat="1" ht="15" customHeight="1" x14ac:dyDescent="0.25">
      <c r="A96" s="99" t="s">
        <v>655</v>
      </c>
      <c r="B96" s="217">
        <v>68226</v>
      </c>
      <c r="C96" s="99" t="s">
        <v>110</v>
      </c>
      <c r="D96" s="99" t="s">
        <v>636</v>
      </c>
      <c r="E96" s="149">
        <v>6580</v>
      </c>
      <c r="F96" s="99">
        <v>362</v>
      </c>
      <c r="G96" s="99">
        <v>0</v>
      </c>
      <c r="H96" s="150">
        <f t="shared" si="2"/>
        <v>0</v>
      </c>
      <c r="I96" s="194" t="s">
        <v>633</v>
      </c>
      <c r="J96" s="194" t="s">
        <v>633</v>
      </c>
      <c r="K96" s="106">
        <v>2.9</v>
      </c>
      <c r="L96" s="151">
        <v>8.9550000000000001</v>
      </c>
      <c r="M96" s="194" t="s">
        <v>1062</v>
      </c>
      <c r="N96" s="194" t="s">
        <v>1062</v>
      </c>
      <c r="O96" s="194" t="s">
        <v>1062</v>
      </c>
      <c r="P96" s="194" t="s">
        <v>1062</v>
      </c>
      <c r="Q96" s="194" t="s">
        <v>1062</v>
      </c>
      <c r="R96" s="219" t="s">
        <v>1062</v>
      </c>
      <c r="S96" s="101" t="s">
        <v>633</v>
      </c>
      <c r="T96" s="101" t="s">
        <v>541</v>
      </c>
      <c r="U96" s="101" t="s">
        <v>541</v>
      </c>
      <c r="V96" s="224" t="s">
        <v>1062</v>
      </c>
      <c r="W96" s="224" t="s">
        <v>1062</v>
      </c>
    </row>
    <row r="97" spans="1:23" s="29" customFormat="1" ht="15" customHeight="1" x14ac:dyDescent="0.25">
      <c r="A97" s="99" t="s">
        <v>1118</v>
      </c>
      <c r="B97" s="217">
        <v>68231</v>
      </c>
      <c r="C97" s="99" t="s">
        <v>110</v>
      </c>
      <c r="D97" s="99" t="s">
        <v>636</v>
      </c>
      <c r="E97" s="149">
        <v>6580</v>
      </c>
      <c r="F97" s="99">
        <v>361</v>
      </c>
      <c r="G97" s="99">
        <v>0</v>
      </c>
      <c r="H97" s="150">
        <f t="shared" si="2"/>
        <v>0</v>
      </c>
      <c r="I97" s="194" t="s">
        <v>633</v>
      </c>
      <c r="J97" s="194" t="s">
        <v>633</v>
      </c>
      <c r="K97" s="106">
        <v>0.26079999999999998</v>
      </c>
      <c r="L97" s="151">
        <v>1.0951</v>
      </c>
      <c r="M97" s="194" t="s">
        <v>1062</v>
      </c>
      <c r="N97" s="194" t="s">
        <v>1062</v>
      </c>
      <c r="O97" s="194" t="s">
        <v>1062</v>
      </c>
      <c r="P97" s="194" t="s">
        <v>1062</v>
      </c>
      <c r="Q97" s="194" t="s">
        <v>1062</v>
      </c>
      <c r="R97" s="219" t="s">
        <v>1062</v>
      </c>
      <c r="S97" s="101" t="s">
        <v>633</v>
      </c>
      <c r="T97" s="101" t="s">
        <v>541</v>
      </c>
      <c r="U97" s="101" t="s">
        <v>541</v>
      </c>
      <c r="V97" s="224" t="s">
        <v>1062</v>
      </c>
      <c r="W97" s="224" t="s">
        <v>1062</v>
      </c>
    </row>
    <row r="98" spans="1:23" s="29" customFormat="1" ht="15" customHeight="1" x14ac:dyDescent="0.25">
      <c r="A98" s="99" t="s">
        <v>208</v>
      </c>
      <c r="B98" s="217">
        <v>68236</v>
      </c>
      <c r="C98" s="99" t="s">
        <v>110</v>
      </c>
      <c r="D98" s="99" t="s">
        <v>636</v>
      </c>
      <c r="E98" s="149">
        <v>6549</v>
      </c>
      <c r="F98" s="99">
        <v>362</v>
      </c>
      <c r="G98" s="99">
        <v>0</v>
      </c>
      <c r="H98" s="150">
        <f t="shared" si="2"/>
        <v>0</v>
      </c>
      <c r="I98" s="194" t="s">
        <v>633</v>
      </c>
      <c r="J98" s="194" t="s">
        <v>633</v>
      </c>
      <c r="K98" s="106">
        <v>0.75929999999999997</v>
      </c>
      <c r="L98" s="151" t="s">
        <v>633</v>
      </c>
      <c r="M98" s="157">
        <v>200</v>
      </c>
      <c r="N98" s="158" t="s">
        <v>626</v>
      </c>
      <c r="O98" s="151" t="s">
        <v>633</v>
      </c>
      <c r="P98" s="194" t="s">
        <v>1062</v>
      </c>
      <c r="Q98" s="194" t="s">
        <v>1062</v>
      </c>
      <c r="R98" s="219" t="s">
        <v>1062</v>
      </c>
      <c r="S98" s="101" t="s">
        <v>633</v>
      </c>
      <c r="T98" s="101" t="s">
        <v>541</v>
      </c>
      <c r="U98" s="101" t="s">
        <v>541</v>
      </c>
      <c r="V98" s="224" t="s">
        <v>1062</v>
      </c>
      <c r="W98" s="224" t="s">
        <v>1062</v>
      </c>
    </row>
    <row r="99" spans="1:23" s="29" customFormat="1" ht="15" customHeight="1" x14ac:dyDescent="0.25">
      <c r="A99" s="99" t="s">
        <v>210</v>
      </c>
      <c r="B99" s="217">
        <v>68240</v>
      </c>
      <c r="C99" s="99" t="s">
        <v>110</v>
      </c>
      <c r="D99" s="99" t="s">
        <v>636</v>
      </c>
      <c r="E99" s="149">
        <v>6541</v>
      </c>
      <c r="F99" s="99">
        <v>358</v>
      </c>
      <c r="G99" s="99">
        <v>0</v>
      </c>
      <c r="H99" s="150">
        <f t="shared" si="2"/>
        <v>0</v>
      </c>
      <c r="I99" s="194" t="s">
        <v>633</v>
      </c>
      <c r="J99" s="194" t="s">
        <v>633</v>
      </c>
      <c r="K99" s="106">
        <v>0.46060000000000001</v>
      </c>
      <c r="L99" s="151" t="s">
        <v>633</v>
      </c>
      <c r="M99" s="157">
        <v>3000</v>
      </c>
      <c r="N99" s="158" t="s">
        <v>626</v>
      </c>
      <c r="O99" s="151" t="s">
        <v>633</v>
      </c>
      <c r="P99" s="194" t="s">
        <v>1062</v>
      </c>
      <c r="Q99" s="194" t="s">
        <v>1062</v>
      </c>
      <c r="R99" s="219" t="s">
        <v>1062</v>
      </c>
      <c r="S99" s="101" t="s">
        <v>633</v>
      </c>
      <c r="T99" s="101" t="s">
        <v>541</v>
      </c>
      <c r="U99" s="101" t="s">
        <v>541</v>
      </c>
      <c r="V99" s="224" t="s">
        <v>1062</v>
      </c>
      <c r="W99" s="224" t="s">
        <v>1062</v>
      </c>
    </row>
    <row r="100" spans="1:23" s="29" customFormat="1" ht="15" customHeight="1" x14ac:dyDescent="0.25">
      <c r="A100" s="99" t="s">
        <v>212</v>
      </c>
      <c r="B100" s="217">
        <v>68336</v>
      </c>
      <c r="C100" s="99" t="s">
        <v>110</v>
      </c>
      <c r="D100" s="99" t="s">
        <v>636</v>
      </c>
      <c r="E100" s="149">
        <v>6517</v>
      </c>
      <c r="F100" s="99">
        <v>364</v>
      </c>
      <c r="G100" s="99">
        <v>0</v>
      </c>
      <c r="H100" s="150">
        <f t="shared" si="2"/>
        <v>0</v>
      </c>
      <c r="I100" s="194" t="s">
        <v>633</v>
      </c>
      <c r="J100" s="194" t="s">
        <v>633</v>
      </c>
      <c r="K100" s="106">
        <v>5.1063999999999998</v>
      </c>
      <c r="L100" s="151">
        <v>26.703299999999999</v>
      </c>
      <c r="M100" s="194" t="s">
        <v>1062</v>
      </c>
      <c r="N100" s="194" t="s">
        <v>1062</v>
      </c>
      <c r="O100" s="194" t="s">
        <v>1062</v>
      </c>
      <c r="P100" s="157">
        <v>4600000</v>
      </c>
      <c r="Q100" s="189" t="s">
        <v>646</v>
      </c>
      <c r="R100" s="219" t="s">
        <v>1062</v>
      </c>
      <c r="S100" s="101" t="s">
        <v>633</v>
      </c>
      <c r="T100" s="101" t="b">
        <v>1</v>
      </c>
      <c r="U100" s="101" t="b">
        <v>1</v>
      </c>
      <c r="V100" s="224" t="s">
        <v>1062</v>
      </c>
      <c r="W100" s="190">
        <f>L100/P100</f>
        <v>5.8050652173913039E-6</v>
      </c>
    </row>
    <row r="101" spans="1:23" s="29" customFormat="1" ht="15" customHeight="1" x14ac:dyDescent="0.25">
      <c r="A101" s="99" t="s">
        <v>214</v>
      </c>
      <c r="B101" s="217">
        <v>68426</v>
      </c>
      <c r="C101" s="99" t="s">
        <v>110</v>
      </c>
      <c r="D101" s="99" t="s">
        <v>636</v>
      </c>
      <c r="E101" s="149">
        <v>6591</v>
      </c>
      <c r="F101" s="99">
        <v>361</v>
      </c>
      <c r="G101" s="99">
        <v>1</v>
      </c>
      <c r="H101" s="150">
        <f t="shared" si="2"/>
        <v>0.2770083102493075</v>
      </c>
      <c r="I101" s="194" t="s">
        <v>633</v>
      </c>
      <c r="J101" s="101">
        <v>4.3390000000000004</v>
      </c>
      <c r="K101" s="106">
        <v>0.65880000000000005</v>
      </c>
      <c r="L101" s="151">
        <v>3.8</v>
      </c>
      <c r="M101" s="157">
        <v>360000</v>
      </c>
      <c r="N101" s="158" t="s">
        <v>624</v>
      </c>
      <c r="O101" s="151">
        <f>J101/M101</f>
        <v>1.205277777777778E-5</v>
      </c>
      <c r="P101" s="157">
        <v>10</v>
      </c>
      <c r="Q101" s="189" t="s">
        <v>917</v>
      </c>
      <c r="R101" s="191">
        <f>J101/P101</f>
        <v>0.43390000000000006</v>
      </c>
      <c r="S101" s="182" t="s">
        <v>633</v>
      </c>
      <c r="T101" s="101" t="b">
        <v>1</v>
      </c>
      <c r="U101" s="101" t="b">
        <v>0</v>
      </c>
      <c r="V101" s="190">
        <f>L101/M101</f>
        <v>1.0555555555555555E-5</v>
      </c>
      <c r="W101" s="190">
        <f>L101/P101</f>
        <v>0.38</v>
      </c>
    </row>
    <row r="102" spans="1:23" s="29" customFormat="1" ht="15" customHeight="1" x14ac:dyDescent="0.25">
      <c r="A102" s="99" t="s">
        <v>216</v>
      </c>
      <c r="B102" s="217">
        <v>68437</v>
      </c>
      <c r="C102" s="99" t="s">
        <v>110</v>
      </c>
      <c r="D102" s="99" t="s">
        <v>636</v>
      </c>
      <c r="E102" s="149">
        <v>6551</v>
      </c>
      <c r="F102" s="99">
        <v>362</v>
      </c>
      <c r="G102" s="99">
        <v>0</v>
      </c>
      <c r="H102" s="150">
        <f t="shared" si="2"/>
        <v>0</v>
      </c>
      <c r="I102" s="194" t="s">
        <v>633</v>
      </c>
      <c r="J102" s="194" t="s">
        <v>633</v>
      </c>
      <c r="K102" s="106">
        <v>0.28989999999999999</v>
      </c>
      <c r="L102" s="151">
        <v>0.84240000000000004</v>
      </c>
      <c r="M102" s="157">
        <v>474000</v>
      </c>
      <c r="N102" s="158" t="s">
        <v>624</v>
      </c>
      <c r="O102" s="151" t="s">
        <v>633</v>
      </c>
      <c r="P102" s="157">
        <v>100000</v>
      </c>
      <c r="Q102" s="189" t="s">
        <v>917</v>
      </c>
      <c r="R102" s="219" t="s">
        <v>1062</v>
      </c>
      <c r="S102" s="101" t="s">
        <v>633</v>
      </c>
      <c r="T102" s="101" t="b">
        <v>1</v>
      </c>
      <c r="U102" s="101" t="b">
        <v>1</v>
      </c>
      <c r="V102" s="190">
        <f>L102/M102</f>
        <v>1.7772151898734179E-6</v>
      </c>
      <c r="W102" s="190">
        <f>L102/P102</f>
        <v>8.424000000000001E-6</v>
      </c>
    </row>
    <row r="103" spans="1:23" s="29" customFormat="1" ht="15" customHeight="1" x14ac:dyDescent="0.25">
      <c r="A103" s="99" t="s">
        <v>1101</v>
      </c>
      <c r="B103" s="217">
        <v>68498</v>
      </c>
      <c r="C103" s="99" t="s">
        <v>110</v>
      </c>
      <c r="D103" s="99" t="s">
        <v>636</v>
      </c>
      <c r="E103" s="149">
        <v>6517</v>
      </c>
      <c r="F103" s="99">
        <v>359</v>
      </c>
      <c r="G103" s="99">
        <v>0</v>
      </c>
      <c r="H103" s="150">
        <f t="shared" si="2"/>
        <v>0</v>
      </c>
      <c r="I103" s="194" t="s">
        <v>633</v>
      </c>
      <c r="J103" s="194" t="s">
        <v>633</v>
      </c>
      <c r="K103" s="106">
        <v>2.6570999999999998</v>
      </c>
      <c r="L103" s="151">
        <v>22</v>
      </c>
      <c r="M103" s="157">
        <v>30000</v>
      </c>
      <c r="N103" s="158" t="s">
        <v>624</v>
      </c>
      <c r="O103" s="151" t="s">
        <v>633</v>
      </c>
      <c r="P103" s="194" t="s">
        <v>1062</v>
      </c>
      <c r="Q103" s="194" t="s">
        <v>1062</v>
      </c>
      <c r="R103" s="219" t="s">
        <v>1062</v>
      </c>
      <c r="S103" s="101" t="s">
        <v>633</v>
      </c>
      <c r="T103" s="101" t="s">
        <v>541</v>
      </c>
      <c r="U103" s="101" t="s">
        <v>541</v>
      </c>
      <c r="V103" s="190">
        <f>L103/M103</f>
        <v>7.3333333333333334E-4</v>
      </c>
      <c r="W103" s="224" t="s">
        <v>1062</v>
      </c>
    </row>
    <row r="104" spans="1:23" s="29" customFormat="1" ht="15" customHeight="1" x14ac:dyDescent="0.25">
      <c r="A104" s="99" t="s">
        <v>552</v>
      </c>
      <c r="B104" s="217">
        <v>68500</v>
      </c>
      <c r="C104" s="99" t="s">
        <v>110</v>
      </c>
      <c r="D104" s="99" t="s">
        <v>636</v>
      </c>
      <c r="E104" s="149">
        <v>6517</v>
      </c>
      <c r="F104" s="99">
        <v>364</v>
      </c>
      <c r="G104" s="99">
        <v>0</v>
      </c>
      <c r="H104" s="150">
        <f t="shared" si="2"/>
        <v>0</v>
      </c>
      <c r="I104" s="194" t="s">
        <v>633</v>
      </c>
      <c r="J104" s="194" t="s">
        <v>633</v>
      </c>
      <c r="K104" s="106">
        <v>3.2290999999999999</v>
      </c>
      <c r="L104" s="151">
        <v>13.6882</v>
      </c>
      <c r="M104" s="157">
        <v>70000</v>
      </c>
      <c r="N104" s="158" t="s">
        <v>625</v>
      </c>
      <c r="O104" s="151" t="s">
        <v>633</v>
      </c>
      <c r="P104" s="157">
        <v>130000</v>
      </c>
      <c r="Q104" s="189" t="s">
        <v>646</v>
      </c>
      <c r="R104" s="219" t="s">
        <v>1062</v>
      </c>
      <c r="S104" s="101" t="s">
        <v>633</v>
      </c>
      <c r="T104" s="101" t="b">
        <v>1</v>
      </c>
      <c r="U104" s="101" t="b">
        <v>1</v>
      </c>
      <c r="V104" s="190">
        <f>L104/M104</f>
        <v>1.9554571428571427E-4</v>
      </c>
      <c r="W104" s="190">
        <f>L104/P104</f>
        <v>1.0529384615384615E-4</v>
      </c>
    </row>
    <row r="105" spans="1:23" s="29" customFormat="1" ht="15" customHeight="1" x14ac:dyDescent="0.25">
      <c r="A105" s="99" t="s">
        <v>220</v>
      </c>
      <c r="B105" s="217">
        <v>68502</v>
      </c>
      <c r="C105" s="99" t="s">
        <v>110</v>
      </c>
      <c r="D105" s="99" t="s">
        <v>636</v>
      </c>
      <c r="E105" s="149">
        <v>6517</v>
      </c>
      <c r="F105" s="99">
        <v>360</v>
      </c>
      <c r="G105" s="99">
        <v>0</v>
      </c>
      <c r="H105" s="150">
        <f t="shared" si="2"/>
        <v>0</v>
      </c>
      <c r="I105" s="194" t="s">
        <v>633</v>
      </c>
      <c r="J105" s="194" t="s">
        <v>633</v>
      </c>
      <c r="K105" s="106">
        <v>0.67800000000000005</v>
      </c>
      <c r="L105" s="151">
        <v>4.3208000000000002</v>
      </c>
      <c r="M105" s="194" t="s">
        <v>1062</v>
      </c>
      <c r="N105" s="194" t="s">
        <v>1062</v>
      </c>
      <c r="O105" s="194" t="s">
        <v>1062</v>
      </c>
      <c r="P105" s="194" t="s">
        <v>1062</v>
      </c>
      <c r="Q105" s="194" t="s">
        <v>1062</v>
      </c>
      <c r="R105" s="219" t="s">
        <v>1062</v>
      </c>
      <c r="S105" s="101" t="s">
        <v>633</v>
      </c>
      <c r="T105" s="101" t="s">
        <v>541</v>
      </c>
      <c r="U105" s="101" t="s">
        <v>541</v>
      </c>
      <c r="V105" s="224" t="s">
        <v>1062</v>
      </c>
      <c r="W105" s="224" t="s">
        <v>1062</v>
      </c>
    </row>
    <row r="106" spans="1:23" s="29" customFormat="1" ht="15" customHeight="1" x14ac:dyDescent="0.25">
      <c r="A106" s="99" t="s">
        <v>1102</v>
      </c>
      <c r="B106" s="217">
        <v>68503</v>
      </c>
      <c r="C106" s="99" t="s">
        <v>110</v>
      </c>
      <c r="D106" s="99" t="s">
        <v>636</v>
      </c>
      <c r="E106" s="149">
        <v>6517</v>
      </c>
      <c r="F106" s="99">
        <v>360</v>
      </c>
      <c r="G106" s="99">
        <v>0</v>
      </c>
      <c r="H106" s="150">
        <f t="shared" si="2"/>
        <v>0</v>
      </c>
      <c r="I106" s="194" t="s">
        <v>633</v>
      </c>
      <c r="J106" s="194" t="s">
        <v>633</v>
      </c>
      <c r="K106" s="106">
        <v>0.20749999999999999</v>
      </c>
      <c r="L106" s="151" t="s">
        <v>633</v>
      </c>
      <c r="M106" s="194" t="s">
        <v>1062</v>
      </c>
      <c r="N106" s="194" t="s">
        <v>1062</v>
      </c>
      <c r="O106" s="194" t="s">
        <v>1062</v>
      </c>
      <c r="P106" s="193" t="s">
        <v>1062</v>
      </c>
      <c r="Q106" s="194" t="s">
        <v>1062</v>
      </c>
      <c r="R106" s="219" t="s">
        <v>1062</v>
      </c>
      <c r="S106" s="101" t="s">
        <v>633</v>
      </c>
      <c r="T106" s="101" t="s">
        <v>541</v>
      </c>
      <c r="U106" s="101" t="s">
        <v>541</v>
      </c>
      <c r="V106" s="224" t="s">
        <v>1062</v>
      </c>
      <c r="W106" s="224" t="s">
        <v>1062</v>
      </c>
    </row>
    <row r="107" spans="1:23" s="29" customFormat="1" ht="15" customHeight="1" x14ac:dyDescent="0.25">
      <c r="A107" s="99" t="s">
        <v>223</v>
      </c>
      <c r="B107" s="217">
        <v>68505</v>
      </c>
      <c r="C107" s="99" t="s">
        <v>110</v>
      </c>
      <c r="D107" s="99" t="s">
        <v>636</v>
      </c>
      <c r="E107" s="149">
        <v>6517</v>
      </c>
      <c r="F107" s="99">
        <v>360</v>
      </c>
      <c r="G107" s="99">
        <v>0</v>
      </c>
      <c r="H107" s="150">
        <f t="shared" ref="H107:H170" si="8">G107/F107*100</f>
        <v>0</v>
      </c>
      <c r="I107" s="194" t="s">
        <v>633</v>
      </c>
      <c r="J107" s="194" t="s">
        <v>633</v>
      </c>
      <c r="K107" s="106">
        <v>1.0760000000000001</v>
      </c>
      <c r="L107" s="151">
        <v>3.6101000000000001</v>
      </c>
      <c r="M107" s="194" t="s">
        <v>1062</v>
      </c>
      <c r="N107" s="194" t="s">
        <v>1062</v>
      </c>
      <c r="O107" s="194" t="s">
        <v>1062</v>
      </c>
      <c r="P107" s="157">
        <v>50500000</v>
      </c>
      <c r="Q107" s="189" t="s">
        <v>646</v>
      </c>
      <c r="R107" s="219" t="s">
        <v>1062</v>
      </c>
      <c r="S107" s="101" t="s">
        <v>633</v>
      </c>
      <c r="T107" s="101" t="b">
        <v>1</v>
      </c>
      <c r="U107" s="101" t="b">
        <v>1</v>
      </c>
      <c r="V107" s="224" t="s">
        <v>1062</v>
      </c>
      <c r="W107" s="190">
        <f>L107/P107</f>
        <v>7.1487128712871291E-8</v>
      </c>
    </row>
    <row r="108" spans="1:23" s="29" customFormat="1" ht="15" customHeight="1" x14ac:dyDescent="0.25">
      <c r="A108" s="99" t="s">
        <v>225</v>
      </c>
      <c r="B108" s="217">
        <v>68508</v>
      </c>
      <c r="C108" s="99" t="s">
        <v>110</v>
      </c>
      <c r="D108" s="99" t="s">
        <v>636</v>
      </c>
      <c r="E108" s="149">
        <v>6517</v>
      </c>
      <c r="F108" s="99">
        <v>360</v>
      </c>
      <c r="G108" s="99">
        <v>0</v>
      </c>
      <c r="H108" s="150">
        <f t="shared" si="8"/>
        <v>0</v>
      </c>
      <c r="I108" s="194" t="s">
        <v>633</v>
      </c>
      <c r="J108" s="194" t="s">
        <v>633</v>
      </c>
      <c r="K108" s="106">
        <v>1.2013</v>
      </c>
      <c r="L108" s="151" t="s">
        <v>633</v>
      </c>
      <c r="M108" s="194" t="s">
        <v>1062</v>
      </c>
      <c r="N108" s="194" t="s">
        <v>1062</v>
      </c>
      <c r="O108" s="194" t="s">
        <v>1062</v>
      </c>
      <c r="P108" s="194" t="s">
        <v>1062</v>
      </c>
      <c r="Q108" s="194" t="s">
        <v>1062</v>
      </c>
      <c r="R108" s="219" t="s">
        <v>1062</v>
      </c>
      <c r="S108" s="101" t="s">
        <v>633</v>
      </c>
      <c r="T108" s="101" t="s">
        <v>541</v>
      </c>
      <c r="U108" s="101" t="s">
        <v>541</v>
      </c>
      <c r="V108" s="224" t="s">
        <v>1062</v>
      </c>
      <c r="W108" s="224" t="s">
        <v>1062</v>
      </c>
    </row>
    <row r="109" spans="1:23" s="29" customFormat="1" ht="15" customHeight="1" x14ac:dyDescent="0.25">
      <c r="A109" s="99" t="s">
        <v>227</v>
      </c>
      <c r="B109" s="217">
        <v>68511</v>
      </c>
      <c r="C109" s="99" t="s">
        <v>110</v>
      </c>
      <c r="D109" s="99" t="s">
        <v>636</v>
      </c>
      <c r="E109" s="149">
        <v>6517</v>
      </c>
      <c r="F109" s="99">
        <v>361</v>
      </c>
      <c r="G109" s="99">
        <v>0</v>
      </c>
      <c r="H109" s="150">
        <f t="shared" si="8"/>
        <v>0</v>
      </c>
      <c r="I109" s="194" t="s">
        <v>633</v>
      </c>
      <c r="J109" s="194" t="s">
        <v>633</v>
      </c>
      <c r="K109" s="106">
        <v>47.144199999999998</v>
      </c>
      <c r="L109" s="151" t="s">
        <v>633</v>
      </c>
      <c r="M109" s="194" t="s">
        <v>1062</v>
      </c>
      <c r="N109" s="194" t="s">
        <v>1062</v>
      </c>
      <c r="O109" s="194" t="s">
        <v>1062</v>
      </c>
      <c r="P109" s="194" t="s">
        <v>1062</v>
      </c>
      <c r="Q109" s="194" t="s">
        <v>1062</v>
      </c>
      <c r="R109" s="219" t="s">
        <v>1062</v>
      </c>
      <c r="S109" s="101" t="s">
        <v>633</v>
      </c>
      <c r="T109" s="101" t="s">
        <v>541</v>
      </c>
      <c r="U109" s="101" t="s">
        <v>541</v>
      </c>
      <c r="V109" s="224" t="s">
        <v>1062</v>
      </c>
      <c r="W109" s="224" t="s">
        <v>1062</v>
      </c>
    </row>
    <row r="110" spans="1:23" s="29" customFormat="1" ht="15" customHeight="1" x14ac:dyDescent="0.25">
      <c r="A110" s="99" t="s">
        <v>229</v>
      </c>
      <c r="B110" s="217">
        <v>68514</v>
      </c>
      <c r="C110" s="99" t="s">
        <v>110</v>
      </c>
      <c r="D110" s="99" t="s">
        <v>636</v>
      </c>
      <c r="E110" s="149">
        <v>6517</v>
      </c>
      <c r="F110" s="99">
        <v>360</v>
      </c>
      <c r="G110" s="99">
        <v>0</v>
      </c>
      <c r="H110" s="150">
        <f t="shared" si="8"/>
        <v>0</v>
      </c>
      <c r="I110" s="194" t="s">
        <v>633</v>
      </c>
      <c r="J110" s="194" t="s">
        <v>633</v>
      </c>
      <c r="K110" s="106">
        <v>2.4129</v>
      </c>
      <c r="L110" s="151" t="s">
        <v>633</v>
      </c>
      <c r="M110" s="194" t="s">
        <v>1062</v>
      </c>
      <c r="N110" s="194" t="s">
        <v>1062</v>
      </c>
      <c r="O110" s="194" t="s">
        <v>1062</v>
      </c>
      <c r="P110" s="194" t="s">
        <v>1062</v>
      </c>
      <c r="Q110" s="194" t="s">
        <v>1062</v>
      </c>
      <c r="R110" s="219" t="s">
        <v>1062</v>
      </c>
      <c r="S110" s="101" t="s">
        <v>633</v>
      </c>
      <c r="T110" s="101" t="s">
        <v>541</v>
      </c>
      <c r="U110" s="101" t="s">
        <v>541</v>
      </c>
      <c r="V110" s="224" t="s">
        <v>1062</v>
      </c>
      <c r="W110" s="224" t="s">
        <v>1062</v>
      </c>
    </row>
    <row r="111" spans="1:23" s="29" customFormat="1" ht="15" customHeight="1" x14ac:dyDescent="0.25">
      <c r="A111" s="99" t="s">
        <v>231</v>
      </c>
      <c r="B111" s="217">
        <v>68515</v>
      </c>
      <c r="C111" s="99" t="s">
        <v>110</v>
      </c>
      <c r="D111" s="99" t="s">
        <v>636</v>
      </c>
      <c r="E111" s="149">
        <v>6517</v>
      </c>
      <c r="F111" s="99">
        <v>360</v>
      </c>
      <c r="G111" s="99">
        <v>0</v>
      </c>
      <c r="H111" s="150">
        <f t="shared" si="8"/>
        <v>0</v>
      </c>
      <c r="I111" s="194" t="s">
        <v>633</v>
      </c>
      <c r="J111" s="194" t="s">
        <v>633</v>
      </c>
      <c r="K111" s="106">
        <v>1.1526000000000001</v>
      </c>
      <c r="L111" s="151" t="s">
        <v>633</v>
      </c>
      <c r="M111" s="194" t="s">
        <v>1062</v>
      </c>
      <c r="N111" s="194" t="s">
        <v>1062</v>
      </c>
      <c r="O111" s="194" t="s">
        <v>1062</v>
      </c>
      <c r="P111" s="194" t="s">
        <v>1062</v>
      </c>
      <c r="Q111" s="194" t="s">
        <v>1062</v>
      </c>
      <c r="R111" s="219" t="s">
        <v>1062</v>
      </c>
      <c r="S111" s="101" t="s">
        <v>633</v>
      </c>
      <c r="T111" s="101" t="s">
        <v>541</v>
      </c>
      <c r="U111" s="101" t="s">
        <v>541</v>
      </c>
      <c r="V111" s="224" t="s">
        <v>1062</v>
      </c>
      <c r="W111" s="224" t="s">
        <v>1062</v>
      </c>
    </row>
    <row r="112" spans="1:23" s="29" customFormat="1" ht="15" customHeight="1" x14ac:dyDescent="0.25">
      <c r="A112" s="99" t="s">
        <v>233</v>
      </c>
      <c r="B112" s="217">
        <v>68517</v>
      </c>
      <c r="C112" s="99" t="s">
        <v>110</v>
      </c>
      <c r="D112" s="99" t="s">
        <v>636</v>
      </c>
      <c r="E112" s="149">
        <v>6517</v>
      </c>
      <c r="F112" s="99">
        <v>360</v>
      </c>
      <c r="G112" s="99">
        <v>0</v>
      </c>
      <c r="H112" s="150">
        <f t="shared" si="8"/>
        <v>0</v>
      </c>
      <c r="I112" s="194" t="s">
        <v>633</v>
      </c>
      <c r="J112" s="194" t="s">
        <v>633</v>
      </c>
      <c r="K112" s="106">
        <v>0.2079</v>
      </c>
      <c r="L112" s="151" t="s">
        <v>633</v>
      </c>
      <c r="M112" s="194" t="s">
        <v>1062</v>
      </c>
      <c r="N112" s="194" t="s">
        <v>1062</v>
      </c>
      <c r="O112" s="194" t="s">
        <v>1062</v>
      </c>
      <c r="P112" s="194" t="s">
        <v>1062</v>
      </c>
      <c r="Q112" s="194" t="s">
        <v>1062</v>
      </c>
      <c r="R112" s="219" t="s">
        <v>1062</v>
      </c>
      <c r="S112" s="101" t="s">
        <v>633</v>
      </c>
      <c r="T112" s="101" t="s">
        <v>541</v>
      </c>
      <c r="U112" s="101" t="s">
        <v>541</v>
      </c>
      <c r="V112" s="224" t="s">
        <v>1062</v>
      </c>
      <c r="W112" s="224" t="s">
        <v>1062</v>
      </c>
    </row>
    <row r="113" spans="1:23" s="29" customFormat="1" ht="15" customHeight="1" x14ac:dyDescent="0.25">
      <c r="A113" s="99" t="s">
        <v>235</v>
      </c>
      <c r="B113" s="217">
        <v>68519</v>
      </c>
      <c r="C113" s="99" t="s">
        <v>110</v>
      </c>
      <c r="D113" s="99" t="s">
        <v>636</v>
      </c>
      <c r="E113" s="149">
        <v>6517</v>
      </c>
      <c r="F113" s="99">
        <v>360</v>
      </c>
      <c r="G113" s="99">
        <v>0</v>
      </c>
      <c r="H113" s="150">
        <f t="shared" si="8"/>
        <v>0</v>
      </c>
      <c r="I113" s="194" t="s">
        <v>633</v>
      </c>
      <c r="J113" s="194" t="s">
        <v>633</v>
      </c>
      <c r="K113" s="106">
        <v>0.51049999999999995</v>
      </c>
      <c r="L113" s="151">
        <v>2.4841000000000002</v>
      </c>
      <c r="M113" s="157">
        <v>7700</v>
      </c>
      <c r="N113" s="158" t="s">
        <v>624</v>
      </c>
      <c r="O113" s="151" t="s">
        <v>633</v>
      </c>
      <c r="P113" s="157">
        <v>150000</v>
      </c>
      <c r="Q113" s="189" t="s">
        <v>917</v>
      </c>
      <c r="R113" s="219" t="s">
        <v>1062</v>
      </c>
      <c r="S113" s="101" t="s">
        <v>633</v>
      </c>
      <c r="T113" s="101" t="b">
        <v>1</v>
      </c>
      <c r="U113" s="101" t="b">
        <v>1</v>
      </c>
      <c r="V113" s="190">
        <f>L113/M113</f>
        <v>3.2261038961038966E-4</v>
      </c>
      <c r="W113" s="190">
        <f>L113/P113</f>
        <v>1.6560666666666669E-5</v>
      </c>
    </row>
    <row r="114" spans="1:23" s="29" customFormat="1" ht="15" customHeight="1" x14ac:dyDescent="0.25">
      <c r="A114" s="99" t="s">
        <v>237</v>
      </c>
      <c r="B114" s="217">
        <v>68520</v>
      </c>
      <c r="C114" s="99" t="s">
        <v>110</v>
      </c>
      <c r="D114" s="99" t="s">
        <v>636</v>
      </c>
      <c r="E114" s="149">
        <v>6517</v>
      </c>
      <c r="F114" s="99">
        <v>360</v>
      </c>
      <c r="G114" s="99">
        <v>0</v>
      </c>
      <c r="H114" s="150">
        <f t="shared" si="8"/>
        <v>0</v>
      </c>
      <c r="I114" s="194" t="s">
        <v>633</v>
      </c>
      <c r="J114" s="194" t="s">
        <v>633</v>
      </c>
      <c r="K114" s="106">
        <v>0.59870000000000001</v>
      </c>
      <c r="L114" s="151">
        <v>5.1448999999999998</v>
      </c>
      <c r="M114" s="157">
        <v>100000</v>
      </c>
      <c r="N114" s="158" t="s">
        <v>624</v>
      </c>
      <c r="O114" s="151" t="s">
        <v>633</v>
      </c>
      <c r="P114" s="157">
        <v>1430</v>
      </c>
      <c r="Q114" s="189" t="s">
        <v>644</v>
      </c>
      <c r="R114" s="219" t="s">
        <v>1062</v>
      </c>
      <c r="S114" s="101" t="s">
        <v>633</v>
      </c>
      <c r="T114" s="101" t="b">
        <v>1</v>
      </c>
      <c r="U114" s="101" t="b">
        <v>1</v>
      </c>
      <c r="V114" s="190">
        <f>L114/M114</f>
        <v>5.1448999999999995E-5</v>
      </c>
      <c r="W114" s="190">
        <f>L114/P114</f>
        <v>3.5978321678321679E-3</v>
      </c>
    </row>
    <row r="115" spans="1:23" s="29" customFormat="1" ht="15" customHeight="1" x14ac:dyDescent="0.25">
      <c r="A115" s="99" t="s">
        <v>239</v>
      </c>
      <c r="B115" s="217">
        <v>68521</v>
      </c>
      <c r="C115" s="99" t="s">
        <v>110</v>
      </c>
      <c r="D115" s="99" t="s">
        <v>636</v>
      </c>
      <c r="E115" s="149">
        <v>6517</v>
      </c>
      <c r="F115" s="99">
        <v>360</v>
      </c>
      <c r="G115" s="99">
        <v>0</v>
      </c>
      <c r="H115" s="150">
        <f t="shared" si="8"/>
        <v>0</v>
      </c>
      <c r="I115" s="194" t="s">
        <v>633</v>
      </c>
      <c r="J115" s="194" t="s">
        <v>633</v>
      </c>
      <c r="K115" s="106">
        <v>0.5101</v>
      </c>
      <c r="L115" s="151">
        <v>2.8180999999999998</v>
      </c>
      <c r="M115" s="194" t="s">
        <v>1062</v>
      </c>
      <c r="N115" s="194" t="s">
        <v>1062</v>
      </c>
      <c r="O115" s="194" t="s">
        <v>1062</v>
      </c>
      <c r="P115" s="194" t="s">
        <v>1062</v>
      </c>
      <c r="Q115" s="194" t="s">
        <v>1062</v>
      </c>
      <c r="R115" s="219" t="s">
        <v>1062</v>
      </c>
      <c r="S115" s="101" t="s">
        <v>633</v>
      </c>
      <c r="T115" s="101" t="s">
        <v>541</v>
      </c>
      <c r="U115" s="101" t="s">
        <v>541</v>
      </c>
      <c r="V115" s="224" t="s">
        <v>1062</v>
      </c>
      <c r="W115" s="224" t="s">
        <v>1062</v>
      </c>
    </row>
    <row r="116" spans="1:23" s="29" customFormat="1" ht="15" customHeight="1" x14ac:dyDescent="0.25">
      <c r="A116" s="99" t="s">
        <v>241</v>
      </c>
      <c r="B116" s="217">
        <v>68522</v>
      </c>
      <c r="C116" s="99" t="s">
        <v>110</v>
      </c>
      <c r="D116" s="99" t="s">
        <v>636</v>
      </c>
      <c r="E116" s="149">
        <v>6517</v>
      </c>
      <c r="F116" s="99">
        <v>364</v>
      </c>
      <c r="G116" s="99">
        <v>0</v>
      </c>
      <c r="H116" s="150">
        <f t="shared" si="8"/>
        <v>0</v>
      </c>
      <c r="I116" s="194" t="s">
        <v>633</v>
      </c>
      <c r="J116" s="194" t="s">
        <v>633</v>
      </c>
      <c r="K116" s="106">
        <v>5.2766000000000002</v>
      </c>
      <c r="L116" s="151">
        <v>33.2119</v>
      </c>
      <c r="M116" s="194" t="s">
        <v>1062</v>
      </c>
      <c r="N116" s="194" t="s">
        <v>1062</v>
      </c>
      <c r="O116" s="194" t="s">
        <v>1062</v>
      </c>
      <c r="P116" s="194" t="s">
        <v>1062</v>
      </c>
      <c r="Q116" s="194" t="s">
        <v>1062</v>
      </c>
      <c r="R116" s="219" t="s">
        <v>1062</v>
      </c>
      <c r="S116" s="101" t="s">
        <v>633</v>
      </c>
      <c r="T116" s="101" t="s">
        <v>541</v>
      </c>
      <c r="U116" s="101" t="s">
        <v>541</v>
      </c>
      <c r="V116" s="224" t="s">
        <v>1062</v>
      </c>
      <c r="W116" s="224" t="s">
        <v>1062</v>
      </c>
    </row>
    <row r="117" spans="1:23" s="29" customFormat="1" ht="15" customHeight="1" x14ac:dyDescent="0.25">
      <c r="A117" s="99" t="s">
        <v>243</v>
      </c>
      <c r="B117" s="217">
        <v>68523</v>
      </c>
      <c r="C117" s="99" t="s">
        <v>110</v>
      </c>
      <c r="D117" s="99" t="s">
        <v>636</v>
      </c>
      <c r="E117" s="149">
        <v>6511</v>
      </c>
      <c r="F117" s="99">
        <v>364</v>
      </c>
      <c r="G117" s="99">
        <v>0</v>
      </c>
      <c r="H117" s="150">
        <f t="shared" si="8"/>
        <v>0</v>
      </c>
      <c r="I117" s="194" t="s">
        <v>633</v>
      </c>
      <c r="J117" s="194" t="s">
        <v>633</v>
      </c>
      <c r="K117" s="106">
        <v>7.1101000000000001</v>
      </c>
      <c r="L117" s="151">
        <v>61.726799999999997</v>
      </c>
      <c r="M117" s="194" t="s">
        <v>1062</v>
      </c>
      <c r="N117" s="194" t="s">
        <v>1062</v>
      </c>
      <c r="O117" s="194" t="s">
        <v>1062</v>
      </c>
      <c r="P117" s="157">
        <v>9900000</v>
      </c>
      <c r="Q117" s="189" t="s">
        <v>644</v>
      </c>
      <c r="R117" s="219" t="s">
        <v>1062</v>
      </c>
      <c r="S117" s="101" t="s">
        <v>633</v>
      </c>
      <c r="T117" s="101" t="b">
        <v>1</v>
      </c>
      <c r="U117" s="101" t="b">
        <v>1</v>
      </c>
      <c r="V117" s="224" t="s">
        <v>1062</v>
      </c>
      <c r="W117" s="190">
        <f>L117/P117</f>
        <v>6.2350303030303025E-6</v>
      </c>
    </row>
    <row r="118" spans="1:23" s="29" customFormat="1" ht="15" customHeight="1" x14ac:dyDescent="0.25">
      <c r="A118" s="99" t="s">
        <v>245</v>
      </c>
      <c r="B118" s="217">
        <v>68524</v>
      </c>
      <c r="C118" s="99" t="s">
        <v>110</v>
      </c>
      <c r="D118" s="99" t="s">
        <v>636</v>
      </c>
      <c r="E118" s="149">
        <v>6517</v>
      </c>
      <c r="F118" s="99">
        <v>364</v>
      </c>
      <c r="G118" s="99">
        <v>0</v>
      </c>
      <c r="H118" s="150">
        <f t="shared" si="8"/>
        <v>0</v>
      </c>
      <c r="I118" s="194" t="s">
        <v>633</v>
      </c>
      <c r="J118" s="194" t="s">
        <v>633</v>
      </c>
      <c r="K118" s="106">
        <v>9.5069999999999997</v>
      </c>
      <c r="L118" s="151">
        <v>40.515000000000001</v>
      </c>
      <c r="M118" s="194" t="s">
        <v>1062</v>
      </c>
      <c r="N118" s="194" t="s">
        <v>1062</v>
      </c>
      <c r="O118" s="194" t="s">
        <v>1062</v>
      </c>
      <c r="P118" s="194" t="s">
        <v>1062</v>
      </c>
      <c r="Q118" s="194" t="s">
        <v>1062</v>
      </c>
      <c r="R118" s="219" t="s">
        <v>1062</v>
      </c>
      <c r="S118" s="101" t="s">
        <v>633</v>
      </c>
      <c r="T118" s="101" t="s">
        <v>541</v>
      </c>
      <c r="U118" s="101" t="s">
        <v>541</v>
      </c>
      <c r="V118" s="224" t="s">
        <v>1062</v>
      </c>
      <c r="W118" s="224" t="s">
        <v>1062</v>
      </c>
    </row>
    <row r="119" spans="1:23" s="29" customFormat="1" ht="15" customHeight="1" x14ac:dyDescent="0.25">
      <c r="A119" s="99" t="s">
        <v>897</v>
      </c>
      <c r="B119" s="217">
        <v>68525</v>
      </c>
      <c r="C119" s="99" t="s">
        <v>110</v>
      </c>
      <c r="D119" s="99" t="s">
        <v>636</v>
      </c>
      <c r="E119" s="149">
        <v>6517</v>
      </c>
      <c r="F119" s="99">
        <v>360</v>
      </c>
      <c r="G119" s="99">
        <v>0</v>
      </c>
      <c r="H119" s="150">
        <f t="shared" si="8"/>
        <v>0</v>
      </c>
      <c r="I119" s="194" t="s">
        <v>633</v>
      </c>
      <c r="J119" s="194" t="s">
        <v>633</v>
      </c>
      <c r="K119" s="106">
        <v>0.38879999999999998</v>
      </c>
      <c r="L119" s="151" t="s">
        <v>633</v>
      </c>
      <c r="M119" s="194" t="s">
        <v>1062</v>
      </c>
      <c r="N119" s="194" t="s">
        <v>1062</v>
      </c>
      <c r="O119" s="194" t="s">
        <v>1062</v>
      </c>
      <c r="P119" s="194" t="s">
        <v>1062</v>
      </c>
      <c r="Q119" s="194" t="s">
        <v>1062</v>
      </c>
      <c r="R119" s="219" t="s">
        <v>1062</v>
      </c>
      <c r="S119" s="101" t="s">
        <v>633</v>
      </c>
      <c r="T119" s="101" t="s">
        <v>541</v>
      </c>
      <c r="U119" s="101" t="s">
        <v>541</v>
      </c>
      <c r="V119" s="224" t="s">
        <v>1062</v>
      </c>
      <c r="W119" s="224" t="s">
        <v>1062</v>
      </c>
    </row>
    <row r="120" spans="1:23" s="29" customFormat="1" ht="15" customHeight="1" x14ac:dyDescent="0.25">
      <c r="A120" s="99" t="s">
        <v>248</v>
      </c>
      <c r="B120" s="217">
        <v>68526</v>
      </c>
      <c r="C120" s="99" t="s">
        <v>110</v>
      </c>
      <c r="D120" s="99" t="s">
        <v>636</v>
      </c>
      <c r="E120" s="149">
        <v>6517</v>
      </c>
      <c r="F120" s="99">
        <v>364</v>
      </c>
      <c r="G120" s="99">
        <v>0</v>
      </c>
      <c r="H120" s="150">
        <f t="shared" si="8"/>
        <v>0</v>
      </c>
      <c r="I120" s="194" t="s">
        <v>633</v>
      </c>
      <c r="J120" s="194" t="s">
        <v>633</v>
      </c>
      <c r="K120" s="106">
        <v>4.3327</v>
      </c>
      <c r="L120" s="151">
        <v>18.304099999999998</v>
      </c>
      <c r="M120" s="194" t="s">
        <v>1062</v>
      </c>
      <c r="N120" s="194" t="s">
        <v>1062</v>
      </c>
      <c r="O120" s="194" t="s">
        <v>1062</v>
      </c>
      <c r="P120" s="194" t="s">
        <v>1062</v>
      </c>
      <c r="Q120" s="194" t="s">
        <v>1062</v>
      </c>
      <c r="R120" s="219" t="s">
        <v>1062</v>
      </c>
      <c r="S120" s="101" t="s">
        <v>633</v>
      </c>
      <c r="T120" s="101" t="s">
        <v>541</v>
      </c>
      <c r="U120" s="101" t="s">
        <v>541</v>
      </c>
      <c r="V120" s="224" t="s">
        <v>1062</v>
      </c>
      <c r="W120" s="224" t="s">
        <v>1062</v>
      </c>
    </row>
    <row r="121" spans="1:23" s="29" customFormat="1" ht="15" customHeight="1" x14ac:dyDescent="0.25">
      <c r="A121" s="99" t="s">
        <v>250</v>
      </c>
      <c r="B121" s="217">
        <v>68527</v>
      </c>
      <c r="C121" s="99" t="s">
        <v>110</v>
      </c>
      <c r="D121" s="99" t="s">
        <v>636</v>
      </c>
      <c r="E121" s="149">
        <v>6517</v>
      </c>
      <c r="F121" s="99">
        <v>364</v>
      </c>
      <c r="G121" s="99">
        <v>0</v>
      </c>
      <c r="H121" s="150">
        <f t="shared" si="8"/>
        <v>0</v>
      </c>
      <c r="I121" s="194" t="s">
        <v>633</v>
      </c>
      <c r="J121" s="194" t="s">
        <v>633</v>
      </c>
      <c r="K121" s="106">
        <v>10.188000000000001</v>
      </c>
      <c r="L121" s="151" t="s">
        <v>633</v>
      </c>
      <c r="M121" s="194" t="s">
        <v>1062</v>
      </c>
      <c r="N121" s="194" t="s">
        <v>1062</v>
      </c>
      <c r="O121" s="194" t="s">
        <v>1062</v>
      </c>
      <c r="P121" s="194" t="s">
        <v>1062</v>
      </c>
      <c r="Q121" s="194" t="s">
        <v>1062</v>
      </c>
      <c r="R121" s="219" t="s">
        <v>1062</v>
      </c>
      <c r="S121" s="101" t="s">
        <v>633</v>
      </c>
      <c r="T121" s="101" t="s">
        <v>541</v>
      </c>
      <c r="U121" s="101" t="s">
        <v>541</v>
      </c>
      <c r="V121" s="224" t="s">
        <v>1062</v>
      </c>
      <c r="W121" s="224" t="s">
        <v>1062</v>
      </c>
    </row>
    <row r="122" spans="1:23" s="29" customFormat="1" ht="15" customHeight="1" x14ac:dyDescent="0.25">
      <c r="A122" s="99" t="s">
        <v>252</v>
      </c>
      <c r="B122" s="217">
        <v>68528</v>
      </c>
      <c r="C122" s="99" t="s">
        <v>110</v>
      </c>
      <c r="D122" s="99" t="s">
        <v>636</v>
      </c>
      <c r="E122" s="149">
        <v>6517</v>
      </c>
      <c r="F122" s="99">
        <v>360</v>
      </c>
      <c r="G122" s="99">
        <v>0</v>
      </c>
      <c r="H122" s="150">
        <f t="shared" si="8"/>
        <v>0</v>
      </c>
      <c r="I122" s="194" t="s">
        <v>633</v>
      </c>
      <c r="J122" s="194" t="s">
        <v>633</v>
      </c>
      <c r="K122" s="106">
        <v>1.0353000000000001</v>
      </c>
      <c r="L122" s="151" t="s">
        <v>633</v>
      </c>
      <c r="M122" s="157">
        <v>2000</v>
      </c>
      <c r="N122" s="158" t="s">
        <v>626</v>
      </c>
      <c r="O122" s="151" t="s">
        <v>633</v>
      </c>
      <c r="P122" s="157">
        <v>10000</v>
      </c>
      <c r="Q122" s="189" t="s">
        <v>645</v>
      </c>
      <c r="R122" s="219" t="s">
        <v>1062</v>
      </c>
      <c r="S122" s="101" t="s">
        <v>633</v>
      </c>
      <c r="T122" s="101" t="b">
        <v>1</v>
      </c>
      <c r="U122" s="101" t="b">
        <v>1</v>
      </c>
      <c r="V122" s="224" t="s">
        <v>1062</v>
      </c>
      <c r="W122" s="224" t="s">
        <v>1062</v>
      </c>
    </row>
    <row r="123" spans="1:23" s="29" customFormat="1" ht="15" customHeight="1" x14ac:dyDescent="0.25">
      <c r="A123" s="99" t="s">
        <v>254</v>
      </c>
      <c r="B123" s="217">
        <v>68529</v>
      </c>
      <c r="C123" s="99" t="s">
        <v>110</v>
      </c>
      <c r="D123" s="99" t="s">
        <v>636</v>
      </c>
      <c r="E123" s="149">
        <v>6517</v>
      </c>
      <c r="F123" s="99">
        <v>360</v>
      </c>
      <c r="G123" s="99">
        <v>0</v>
      </c>
      <c r="H123" s="150">
        <f t="shared" si="8"/>
        <v>0</v>
      </c>
      <c r="I123" s="194" t="s">
        <v>633</v>
      </c>
      <c r="J123" s="194" t="s">
        <v>633</v>
      </c>
      <c r="K123" s="106">
        <v>3.3359999999999999</v>
      </c>
      <c r="L123" s="151" t="s">
        <v>633</v>
      </c>
      <c r="M123" s="157">
        <v>6000</v>
      </c>
      <c r="N123" s="158" t="s">
        <v>626</v>
      </c>
      <c r="O123" s="151" t="s">
        <v>633</v>
      </c>
      <c r="P123" s="157">
        <v>140000</v>
      </c>
      <c r="Q123" s="189" t="s">
        <v>645</v>
      </c>
      <c r="R123" s="219" t="s">
        <v>1062</v>
      </c>
      <c r="S123" s="101" t="s">
        <v>633</v>
      </c>
      <c r="T123" s="101" t="b">
        <v>1</v>
      </c>
      <c r="U123" s="101" t="b">
        <v>1</v>
      </c>
      <c r="V123" s="224" t="s">
        <v>1062</v>
      </c>
      <c r="W123" s="224" t="s">
        <v>1062</v>
      </c>
    </row>
    <row r="124" spans="1:23" s="29" customFormat="1" ht="15" customHeight="1" x14ac:dyDescent="0.25">
      <c r="A124" s="99" t="s">
        <v>256</v>
      </c>
      <c r="B124" s="217">
        <v>68530</v>
      </c>
      <c r="C124" s="99" t="s">
        <v>110</v>
      </c>
      <c r="D124" s="99" t="s">
        <v>636</v>
      </c>
      <c r="E124" s="149">
        <v>6517</v>
      </c>
      <c r="F124" s="99">
        <v>360</v>
      </c>
      <c r="G124" s="99">
        <v>0</v>
      </c>
      <c r="H124" s="150">
        <f t="shared" si="8"/>
        <v>0</v>
      </c>
      <c r="I124" s="194" t="s">
        <v>633</v>
      </c>
      <c r="J124" s="194" t="s">
        <v>633</v>
      </c>
      <c r="K124" s="106">
        <v>0.2868</v>
      </c>
      <c r="L124" s="151" t="s">
        <v>633</v>
      </c>
      <c r="M124" s="157">
        <v>6000</v>
      </c>
      <c r="N124" s="158" t="s">
        <v>626</v>
      </c>
      <c r="O124" s="151" t="s">
        <v>633</v>
      </c>
      <c r="P124" s="157">
        <v>21500</v>
      </c>
      <c r="Q124" s="189" t="s">
        <v>645</v>
      </c>
      <c r="R124" s="219" t="s">
        <v>1062</v>
      </c>
      <c r="S124" s="101" t="s">
        <v>633</v>
      </c>
      <c r="T124" s="101" t="b">
        <v>1</v>
      </c>
      <c r="U124" s="101" t="b">
        <v>1</v>
      </c>
      <c r="V124" s="224" t="s">
        <v>1062</v>
      </c>
      <c r="W124" s="224" t="s">
        <v>1062</v>
      </c>
    </row>
    <row r="125" spans="1:23" s="29" customFormat="1" ht="15" customHeight="1" x14ac:dyDescent="0.25">
      <c r="A125" s="99" t="s">
        <v>258</v>
      </c>
      <c r="B125" s="217">
        <v>68533</v>
      </c>
      <c r="C125" s="99" t="s">
        <v>110</v>
      </c>
      <c r="D125" s="99" t="s">
        <v>636</v>
      </c>
      <c r="E125" s="149">
        <v>6517</v>
      </c>
      <c r="F125" s="99">
        <v>360</v>
      </c>
      <c r="G125" s="99">
        <v>0</v>
      </c>
      <c r="H125" s="150">
        <f t="shared" si="8"/>
        <v>0</v>
      </c>
      <c r="I125" s="194" t="s">
        <v>633</v>
      </c>
      <c r="J125" s="194" t="s">
        <v>633</v>
      </c>
      <c r="K125" s="106">
        <v>0.1022</v>
      </c>
      <c r="L125" s="151">
        <v>1.1106</v>
      </c>
      <c r="M125" s="157">
        <v>500000</v>
      </c>
      <c r="N125" s="158" t="s">
        <v>626</v>
      </c>
      <c r="O125" s="151" t="s">
        <v>633</v>
      </c>
      <c r="P125" s="157">
        <v>3670</v>
      </c>
      <c r="Q125" s="189" t="s">
        <v>644</v>
      </c>
      <c r="R125" s="219" t="s">
        <v>1062</v>
      </c>
      <c r="S125" s="101" t="s">
        <v>633</v>
      </c>
      <c r="T125" s="101" t="b">
        <v>1</v>
      </c>
      <c r="U125" s="101" t="b">
        <v>1</v>
      </c>
      <c r="V125" s="190">
        <f>L125/M125</f>
        <v>2.2212E-6</v>
      </c>
      <c r="W125" s="190">
        <f>L125/P125</f>
        <v>3.026158038147139E-4</v>
      </c>
    </row>
    <row r="126" spans="1:23" s="29" customFormat="1" ht="15" customHeight="1" x14ac:dyDescent="0.25">
      <c r="A126" s="99" t="s">
        <v>260</v>
      </c>
      <c r="B126" s="217">
        <v>68536</v>
      </c>
      <c r="C126" s="99" t="s">
        <v>110</v>
      </c>
      <c r="D126" s="99" t="s">
        <v>636</v>
      </c>
      <c r="E126" s="149">
        <v>6517</v>
      </c>
      <c r="F126" s="99">
        <v>354</v>
      </c>
      <c r="G126" s="99">
        <v>0</v>
      </c>
      <c r="H126" s="150">
        <f t="shared" si="8"/>
        <v>0</v>
      </c>
      <c r="I126" s="194" t="s">
        <v>633</v>
      </c>
      <c r="J126" s="194" t="s">
        <v>633</v>
      </c>
      <c r="K126" s="106">
        <v>49.494399999999999</v>
      </c>
      <c r="L126" s="151" t="s">
        <v>633</v>
      </c>
      <c r="M126" s="157">
        <v>230000</v>
      </c>
      <c r="N126" s="158" t="s">
        <v>624</v>
      </c>
      <c r="O126" s="151" t="s">
        <v>633</v>
      </c>
      <c r="P126" s="157">
        <v>140000</v>
      </c>
      <c r="Q126" s="189" t="s">
        <v>642</v>
      </c>
      <c r="R126" s="219" t="s">
        <v>1062</v>
      </c>
      <c r="S126" s="101" t="s">
        <v>633</v>
      </c>
      <c r="T126" s="101" t="b">
        <v>1</v>
      </c>
      <c r="U126" s="101" t="b">
        <v>1</v>
      </c>
      <c r="V126" s="224" t="s">
        <v>1062</v>
      </c>
      <c r="W126" s="224" t="s">
        <v>1062</v>
      </c>
    </row>
    <row r="127" spans="1:23" s="29" customFormat="1" ht="15" customHeight="1" x14ac:dyDescent="0.25">
      <c r="A127" s="99" t="s">
        <v>262</v>
      </c>
      <c r="B127" s="217">
        <v>68538</v>
      </c>
      <c r="C127" s="99" t="s">
        <v>110</v>
      </c>
      <c r="D127" s="99" t="s">
        <v>636</v>
      </c>
      <c r="E127" s="149">
        <v>6517</v>
      </c>
      <c r="F127" s="99">
        <v>364</v>
      </c>
      <c r="G127" s="99">
        <v>0</v>
      </c>
      <c r="H127" s="150">
        <f t="shared" si="8"/>
        <v>0</v>
      </c>
      <c r="I127" s="194" t="s">
        <v>633</v>
      </c>
      <c r="J127" s="194" t="s">
        <v>633</v>
      </c>
      <c r="K127" s="106">
        <v>0.52429999999999999</v>
      </c>
      <c r="L127" s="151">
        <v>2.2846000000000002</v>
      </c>
      <c r="M127" s="157">
        <v>1000000</v>
      </c>
      <c r="N127" s="158" t="s">
        <v>626</v>
      </c>
      <c r="O127" s="151" t="s">
        <v>633</v>
      </c>
      <c r="P127" s="157">
        <v>4500000</v>
      </c>
      <c r="Q127" s="189" t="s">
        <v>644</v>
      </c>
      <c r="R127" s="219" t="s">
        <v>1062</v>
      </c>
      <c r="S127" s="101" t="s">
        <v>633</v>
      </c>
      <c r="T127" s="101" t="b">
        <v>1</v>
      </c>
      <c r="U127" s="101" t="b">
        <v>1</v>
      </c>
      <c r="V127" s="190">
        <f>L127/M127</f>
        <v>2.2846000000000001E-6</v>
      </c>
      <c r="W127" s="190">
        <f>L127/P127</f>
        <v>5.0768888888888893E-7</v>
      </c>
    </row>
    <row r="128" spans="1:23" s="29" customFormat="1" ht="15" customHeight="1" x14ac:dyDescent="0.25">
      <c r="A128" s="99" t="s">
        <v>264</v>
      </c>
      <c r="B128" s="217">
        <v>68542</v>
      </c>
      <c r="C128" s="99" t="s">
        <v>110</v>
      </c>
      <c r="D128" s="99" t="s">
        <v>636</v>
      </c>
      <c r="E128" s="149">
        <v>6517</v>
      </c>
      <c r="F128" s="99">
        <v>360</v>
      </c>
      <c r="G128" s="99">
        <v>0</v>
      </c>
      <c r="H128" s="150">
        <f t="shared" si="8"/>
        <v>0</v>
      </c>
      <c r="I128" s="194" t="s">
        <v>633</v>
      </c>
      <c r="J128" s="194" t="s">
        <v>633</v>
      </c>
      <c r="K128" s="106">
        <v>0.53920000000000001</v>
      </c>
      <c r="L128" s="151">
        <v>2.1633</v>
      </c>
      <c r="M128" s="157">
        <v>100000</v>
      </c>
      <c r="N128" s="158" t="s">
        <v>626</v>
      </c>
      <c r="O128" s="151" t="s">
        <v>633</v>
      </c>
      <c r="P128" s="157">
        <v>6800</v>
      </c>
      <c r="Q128" s="189" t="s">
        <v>644</v>
      </c>
      <c r="R128" s="219" t="s">
        <v>1062</v>
      </c>
      <c r="S128" s="101" t="s">
        <v>633</v>
      </c>
      <c r="T128" s="101" t="b">
        <v>1</v>
      </c>
      <c r="U128" s="101" t="b">
        <v>1</v>
      </c>
      <c r="V128" s="190">
        <f>L128/M128</f>
        <v>2.1633000000000001E-5</v>
      </c>
      <c r="W128" s="190">
        <f>L128/P128</f>
        <v>3.181323529411765E-4</v>
      </c>
    </row>
    <row r="129" spans="1:23" s="29" customFormat="1" ht="15" customHeight="1" x14ac:dyDescent="0.25">
      <c r="A129" s="99" t="s">
        <v>266</v>
      </c>
      <c r="B129" s="217">
        <v>68543</v>
      </c>
      <c r="C129" s="99" t="s">
        <v>110</v>
      </c>
      <c r="D129" s="99" t="s">
        <v>636</v>
      </c>
      <c r="E129" s="149">
        <v>6517</v>
      </c>
      <c r="F129" s="99">
        <v>364</v>
      </c>
      <c r="G129" s="99">
        <v>0</v>
      </c>
      <c r="H129" s="150">
        <f t="shared" si="8"/>
        <v>0</v>
      </c>
      <c r="I129" s="194" t="s">
        <v>633</v>
      </c>
      <c r="J129" s="194" t="s">
        <v>633</v>
      </c>
      <c r="K129" s="106">
        <v>0.62290000000000001</v>
      </c>
      <c r="L129" s="151" t="s">
        <v>633</v>
      </c>
      <c r="M129" s="157">
        <v>311</v>
      </c>
      <c r="N129" s="158" t="s">
        <v>628</v>
      </c>
      <c r="O129" s="151" t="s">
        <v>633</v>
      </c>
      <c r="P129" s="157">
        <v>5500</v>
      </c>
      <c r="Q129" s="189" t="s">
        <v>645</v>
      </c>
      <c r="R129" s="219" t="s">
        <v>1062</v>
      </c>
      <c r="S129" s="101" t="s">
        <v>633</v>
      </c>
      <c r="T129" s="101" t="b">
        <v>1</v>
      </c>
      <c r="U129" s="101" t="b">
        <v>1</v>
      </c>
      <c r="V129" s="224" t="s">
        <v>1062</v>
      </c>
      <c r="W129" s="224" t="s">
        <v>1062</v>
      </c>
    </row>
    <row r="130" spans="1:23" s="29" customFormat="1" ht="15" customHeight="1" x14ac:dyDescent="0.25">
      <c r="A130" s="99" t="s">
        <v>268</v>
      </c>
      <c r="B130" s="217">
        <v>68545</v>
      </c>
      <c r="C130" s="99" t="s">
        <v>110</v>
      </c>
      <c r="D130" s="99" t="s">
        <v>636</v>
      </c>
      <c r="E130" s="149">
        <v>6541</v>
      </c>
      <c r="F130" s="99">
        <v>361</v>
      </c>
      <c r="G130" s="99">
        <v>0</v>
      </c>
      <c r="H130" s="150">
        <f t="shared" si="8"/>
        <v>0</v>
      </c>
      <c r="I130" s="194" t="s">
        <v>633</v>
      </c>
      <c r="J130" s="194" t="s">
        <v>633</v>
      </c>
      <c r="K130" s="106">
        <v>1.1258999999999999</v>
      </c>
      <c r="L130" s="151" t="s">
        <v>633</v>
      </c>
      <c r="M130" s="194" t="s">
        <v>1062</v>
      </c>
      <c r="N130" s="194" t="s">
        <v>1062</v>
      </c>
      <c r="O130" s="194" t="s">
        <v>1062</v>
      </c>
      <c r="P130" s="194" t="s">
        <v>1062</v>
      </c>
      <c r="Q130" s="194" t="s">
        <v>1062</v>
      </c>
      <c r="R130" s="219" t="s">
        <v>1062</v>
      </c>
      <c r="S130" s="101" t="s">
        <v>633</v>
      </c>
      <c r="T130" s="101" t="s">
        <v>541</v>
      </c>
      <c r="U130" s="101" t="s">
        <v>541</v>
      </c>
      <c r="V130" s="224" t="s">
        <v>1062</v>
      </c>
      <c r="W130" s="224" t="s">
        <v>1062</v>
      </c>
    </row>
    <row r="131" spans="1:23" s="29" customFormat="1" ht="15" customHeight="1" x14ac:dyDescent="0.25">
      <c r="A131" s="99" t="s">
        <v>1121</v>
      </c>
      <c r="B131" s="217">
        <v>68547</v>
      </c>
      <c r="C131" s="99" t="s">
        <v>110</v>
      </c>
      <c r="D131" s="99" t="s">
        <v>636</v>
      </c>
      <c r="E131" s="149">
        <v>6517</v>
      </c>
      <c r="F131" s="99">
        <v>360</v>
      </c>
      <c r="G131" s="99">
        <v>0</v>
      </c>
      <c r="H131" s="150">
        <f t="shared" si="8"/>
        <v>0</v>
      </c>
      <c r="I131" s="194" t="s">
        <v>633</v>
      </c>
      <c r="J131" s="194" t="s">
        <v>633</v>
      </c>
      <c r="K131" s="106">
        <v>1.2739</v>
      </c>
      <c r="L131" s="151">
        <v>12.5053</v>
      </c>
      <c r="M131" s="157">
        <v>12000</v>
      </c>
      <c r="N131" s="158" t="s">
        <v>624</v>
      </c>
      <c r="O131" s="194" t="s">
        <v>1062</v>
      </c>
      <c r="P131" s="194" t="s">
        <v>1062</v>
      </c>
      <c r="Q131" s="194" t="s">
        <v>1062</v>
      </c>
      <c r="R131" s="219" t="s">
        <v>1062</v>
      </c>
      <c r="S131" s="101" t="s">
        <v>633</v>
      </c>
      <c r="T131" s="101" t="s">
        <v>541</v>
      </c>
      <c r="U131" s="101" t="s">
        <v>541</v>
      </c>
      <c r="V131" s="190">
        <f>L131/M131</f>
        <v>1.0421083333333333E-3</v>
      </c>
      <c r="W131" s="224" t="s">
        <v>1062</v>
      </c>
    </row>
    <row r="132" spans="1:23" s="29" customFormat="1" ht="15" customHeight="1" x14ac:dyDescent="0.25">
      <c r="A132" s="99" t="s">
        <v>271</v>
      </c>
      <c r="B132" s="217">
        <v>68548</v>
      </c>
      <c r="C132" s="99" t="s">
        <v>110</v>
      </c>
      <c r="D132" s="99" t="s">
        <v>636</v>
      </c>
      <c r="E132" s="149">
        <v>6541</v>
      </c>
      <c r="F132" s="99">
        <v>360</v>
      </c>
      <c r="G132" s="99">
        <v>0</v>
      </c>
      <c r="H132" s="150">
        <f t="shared" si="8"/>
        <v>0</v>
      </c>
      <c r="I132" s="194" t="s">
        <v>633</v>
      </c>
      <c r="J132" s="194" t="s">
        <v>633</v>
      </c>
      <c r="K132" s="106">
        <v>0.14099999999999999</v>
      </c>
      <c r="L132" s="151">
        <v>1.3919999999999999</v>
      </c>
      <c r="M132" s="157">
        <v>13400</v>
      </c>
      <c r="N132" s="158" t="s">
        <v>628</v>
      </c>
      <c r="O132" s="194" t="s">
        <v>1062</v>
      </c>
      <c r="P132" s="157">
        <v>990</v>
      </c>
      <c r="Q132" s="189" t="s">
        <v>918</v>
      </c>
      <c r="R132" s="219" t="s">
        <v>1062</v>
      </c>
      <c r="S132" s="101" t="s">
        <v>633</v>
      </c>
      <c r="T132" s="101" t="b">
        <v>1</v>
      </c>
      <c r="U132" s="101" t="b">
        <v>1</v>
      </c>
      <c r="V132" s="190">
        <f>L132/M132</f>
        <v>1.0388059701492537E-4</v>
      </c>
      <c r="W132" s="190">
        <f>L132/P132</f>
        <v>1.406060606060606E-3</v>
      </c>
    </row>
    <row r="133" spans="1:23" s="29" customFormat="1" ht="15" customHeight="1" x14ac:dyDescent="0.25">
      <c r="A133" s="99" t="s">
        <v>273</v>
      </c>
      <c r="B133" s="217">
        <v>68549</v>
      </c>
      <c r="C133" s="99" t="s">
        <v>110</v>
      </c>
      <c r="D133" s="99" t="s">
        <v>636</v>
      </c>
      <c r="E133" s="149">
        <v>6517</v>
      </c>
      <c r="F133" s="99">
        <v>360</v>
      </c>
      <c r="G133" s="99">
        <v>0</v>
      </c>
      <c r="H133" s="150">
        <f t="shared" si="8"/>
        <v>0</v>
      </c>
      <c r="I133" s="194" t="s">
        <v>633</v>
      </c>
      <c r="J133" s="194" t="s">
        <v>633</v>
      </c>
      <c r="K133" s="106">
        <v>268.70580000000001</v>
      </c>
      <c r="L133" s="151" t="s">
        <v>633</v>
      </c>
      <c r="M133" s="194" t="s">
        <v>1062</v>
      </c>
      <c r="N133" s="194" t="s">
        <v>1062</v>
      </c>
      <c r="O133" s="194" t="s">
        <v>1062</v>
      </c>
      <c r="P133" s="194" t="s">
        <v>1062</v>
      </c>
      <c r="Q133" s="194" t="s">
        <v>1062</v>
      </c>
      <c r="R133" s="219" t="s">
        <v>1062</v>
      </c>
      <c r="S133" s="101" t="s">
        <v>633</v>
      </c>
      <c r="T133" s="101" t="s">
        <v>541</v>
      </c>
      <c r="U133" s="101" t="s">
        <v>541</v>
      </c>
      <c r="V133" s="224" t="s">
        <v>1062</v>
      </c>
      <c r="W133" s="224" t="s">
        <v>1062</v>
      </c>
    </row>
    <row r="134" spans="1:23" s="29" customFormat="1" ht="15" customHeight="1" x14ac:dyDescent="0.25">
      <c r="A134" s="99" t="s">
        <v>896</v>
      </c>
      <c r="B134" s="217">
        <v>68550</v>
      </c>
      <c r="C134" s="99" t="s">
        <v>110</v>
      </c>
      <c r="D134" s="99" t="s">
        <v>636</v>
      </c>
      <c r="E134" s="149">
        <v>6517</v>
      </c>
      <c r="F134" s="99">
        <v>360</v>
      </c>
      <c r="G134" s="99">
        <v>0</v>
      </c>
      <c r="H134" s="150">
        <f t="shared" si="8"/>
        <v>0</v>
      </c>
      <c r="I134" s="194" t="s">
        <v>633</v>
      </c>
      <c r="J134" s="194" t="s">
        <v>633</v>
      </c>
      <c r="K134" s="106">
        <v>2.6100000000000002E-2</v>
      </c>
      <c r="L134" s="151">
        <v>5.5880000000000001</v>
      </c>
      <c r="M134" s="194" t="s">
        <v>1062</v>
      </c>
      <c r="N134" s="194" t="s">
        <v>1062</v>
      </c>
      <c r="O134" s="194" t="s">
        <v>1062</v>
      </c>
      <c r="P134" s="157">
        <v>2500000</v>
      </c>
      <c r="Q134" s="189" t="s">
        <v>644</v>
      </c>
      <c r="R134" s="219" t="s">
        <v>1062</v>
      </c>
      <c r="S134" s="101" t="s">
        <v>633</v>
      </c>
      <c r="T134" s="101" t="b">
        <v>1</v>
      </c>
      <c r="U134" s="101" t="b">
        <v>1</v>
      </c>
      <c r="V134" s="224" t="s">
        <v>1062</v>
      </c>
      <c r="W134" s="190">
        <f>L134/P134</f>
        <v>2.2352000000000002E-6</v>
      </c>
    </row>
    <row r="135" spans="1:23" s="29" customFormat="1" ht="15" customHeight="1" x14ac:dyDescent="0.25">
      <c r="A135" s="99" t="s">
        <v>276</v>
      </c>
      <c r="B135" s="217">
        <v>68551</v>
      </c>
      <c r="C135" s="99" t="s">
        <v>110</v>
      </c>
      <c r="D135" s="99" t="s">
        <v>636</v>
      </c>
      <c r="E135" s="149">
        <v>6517</v>
      </c>
      <c r="F135" s="99">
        <v>364</v>
      </c>
      <c r="G135" s="99">
        <v>0</v>
      </c>
      <c r="H135" s="150">
        <f t="shared" si="8"/>
        <v>0</v>
      </c>
      <c r="I135" s="194" t="s">
        <v>633</v>
      </c>
      <c r="J135" s="194" t="s">
        <v>633</v>
      </c>
      <c r="K135" s="214" t="s">
        <v>1062</v>
      </c>
      <c r="L135" s="214" t="s">
        <v>1062</v>
      </c>
      <c r="M135" s="194" t="s">
        <v>1062</v>
      </c>
      <c r="N135" s="194" t="s">
        <v>1062</v>
      </c>
      <c r="O135" s="194" t="s">
        <v>1062</v>
      </c>
      <c r="P135" s="194" t="s">
        <v>1062</v>
      </c>
      <c r="Q135" s="194" t="s">
        <v>1062</v>
      </c>
      <c r="R135" s="219" t="s">
        <v>1062</v>
      </c>
      <c r="S135" s="101" t="s">
        <v>633</v>
      </c>
      <c r="T135" s="101" t="s">
        <v>541</v>
      </c>
      <c r="U135" s="101" t="s">
        <v>541</v>
      </c>
      <c r="V135" s="224" t="s">
        <v>1062</v>
      </c>
      <c r="W135" s="224" t="s">
        <v>1062</v>
      </c>
    </row>
    <row r="136" spans="1:23" s="29" customFormat="1" ht="15" customHeight="1" x14ac:dyDescent="0.25">
      <c r="A136" s="99" t="s">
        <v>1104</v>
      </c>
      <c r="B136" s="217">
        <v>68552</v>
      </c>
      <c r="C136" s="99" t="s">
        <v>110</v>
      </c>
      <c r="D136" s="99" t="s">
        <v>636</v>
      </c>
      <c r="E136" s="149">
        <v>6517</v>
      </c>
      <c r="F136" s="99">
        <v>360</v>
      </c>
      <c r="G136" s="99">
        <v>0</v>
      </c>
      <c r="H136" s="150">
        <f t="shared" si="8"/>
        <v>0</v>
      </c>
      <c r="I136" s="194" t="s">
        <v>633</v>
      </c>
      <c r="J136" s="194" t="s">
        <v>633</v>
      </c>
      <c r="K136" s="106">
        <v>0.68</v>
      </c>
      <c r="L136" s="151">
        <v>3.4174000000000002</v>
      </c>
      <c r="M136" s="194" t="s">
        <v>1062</v>
      </c>
      <c r="N136" s="194" t="s">
        <v>1062</v>
      </c>
      <c r="O136" s="194" t="s">
        <v>1062</v>
      </c>
      <c r="P136" s="157">
        <v>1000000</v>
      </c>
      <c r="Q136" s="189" t="s">
        <v>644</v>
      </c>
      <c r="R136" s="219" t="s">
        <v>1062</v>
      </c>
      <c r="S136" s="101" t="s">
        <v>633</v>
      </c>
      <c r="T136" s="101" t="b">
        <v>1</v>
      </c>
      <c r="U136" s="101" t="b">
        <v>1</v>
      </c>
      <c r="V136" s="224" t="s">
        <v>1062</v>
      </c>
      <c r="W136" s="190">
        <f>L136/P136</f>
        <v>3.4174000000000001E-6</v>
      </c>
    </row>
    <row r="137" spans="1:23" s="29" customFormat="1" ht="15" customHeight="1" x14ac:dyDescent="0.25">
      <c r="A137" s="99" t="s">
        <v>1105</v>
      </c>
      <c r="B137" s="217">
        <v>68553</v>
      </c>
      <c r="C137" s="99" t="s">
        <v>110</v>
      </c>
      <c r="D137" s="99" t="s">
        <v>636</v>
      </c>
      <c r="E137" s="149">
        <v>6517</v>
      </c>
      <c r="F137" s="99">
        <v>349</v>
      </c>
      <c r="G137" s="99">
        <v>0</v>
      </c>
      <c r="H137" s="150">
        <f t="shared" si="8"/>
        <v>0</v>
      </c>
      <c r="I137" s="194" t="s">
        <v>633</v>
      </c>
      <c r="J137" s="194" t="s">
        <v>633</v>
      </c>
      <c r="K137" s="106">
        <v>17.353200000000001</v>
      </c>
      <c r="L137" s="151" t="s">
        <v>633</v>
      </c>
      <c r="M137" s="194" t="s">
        <v>1062</v>
      </c>
      <c r="N137" s="194" t="s">
        <v>1062</v>
      </c>
      <c r="O137" s="194" t="s">
        <v>1062</v>
      </c>
      <c r="P137" s="194" t="s">
        <v>1062</v>
      </c>
      <c r="Q137" s="194" t="s">
        <v>1062</v>
      </c>
      <c r="R137" s="219" t="s">
        <v>1062</v>
      </c>
      <c r="S137" s="101" t="s">
        <v>633</v>
      </c>
      <c r="T137" s="101" t="s">
        <v>541</v>
      </c>
      <c r="U137" s="101" t="s">
        <v>541</v>
      </c>
      <c r="V137" s="224" t="s">
        <v>1062</v>
      </c>
      <c r="W137" s="224" t="s">
        <v>1062</v>
      </c>
    </row>
    <row r="138" spans="1:23" s="29" customFormat="1" ht="15" customHeight="1" x14ac:dyDescent="0.25">
      <c r="A138" s="99" t="s">
        <v>280</v>
      </c>
      <c r="B138" s="217">
        <v>68560</v>
      </c>
      <c r="C138" s="99" t="s">
        <v>110</v>
      </c>
      <c r="D138" s="99" t="s">
        <v>636</v>
      </c>
      <c r="E138" s="149">
        <v>6517</v>
      </c>
      <c r="F138" s="99">
        <v>364</v>
      </c>
      <c r="G138" s="99">
        <v>0</v>
      </c>
      <c r="H138" s="150">
        <f t="shared" si="8"/>
        <v>0</v>
      </c>
      <c r="I138" s="194" t="s">
        <v>633</v>
      </c>
      <c r="J138" s="194" t="s">
        <v>633</v>
      </c>
      <c r="K138" s="106">
        <v>76.491799999999998</v>
      </c>
      <c r="L138" s="151" t="s">
        <v>633</v>
      </c>
      <c r="M138" s="194" t="s">
        <v>1062</v>
      </c>
      <c r="N138" s="194" t="s">
        <v>1062</v>
      </c>
      <c r="O138" s="194" t="s">
        <v>1062</v>
      </c>
      <c r="P138" s="194" t="s">
        <v>1062</v>
      </c>
      <c r="Q138" s="194" t="s">
        <v>1062</v>
      </c>
      <c r="R138" s="219" t="s">
        <v>1062</v>
      </c>
      <c r="S138" s="101" t="s">
        <v>633</v>
      </c>
      <c r="T138" s="101" t="s">
        <v>541</v>
      </c>
      <c r="U138" s="101" t="s">
        <v>541</v>
      </c>
      <c r="V138" s="224" t="s">
        <v>1062</v>
      </c>
      <c r="W138" s="224" t="s">
        <v>1062</v>
      </c>
    </row>
    <row r="139" spans="1:23" s="29" customFormat="1" ht="15" customHeight="1" x14ac:dyDescent="0.25">
      <c r="A139" s="99" t="s">
        <v>282</v>
      </c>
      <c r="B139" s="217">
        <v>68561</v>
      </c>
      <c r="C139" s="99" t="s">
        <v>110</v>
      </c>
      <c r="D139" s="99" t="s">
        <v>636</v>
      </c>
      <c r="E139" s="149">
        <v>6517</v>
      </c>
      <c r="F139" s="99">
        <v>364</v>
      </c>
      <c r="G139" s="99">
        <v>0</v>
      </c>
      <c r="H139" s="150">
        <f t="shared" si="8"/>
        <v>0</v>
      </c>
      <c r="I139" s="194" t="s">
        <v>633</v>
      </c>
      <c r="J139" s="194" t="s">
        <v>633</v>
      </c>
      <c r="K139" s="106">
        <v>0.33040000000000003</v>
      </c>
      <c r="L139" s="151" t="s">
        <v>633</v>
      </c>
      <c r="M139" s="194" t="s">
        <v>1062</v>
      </c>
      <c r="N139" s="194" t="s">
        <v>1062</v>
      </c>
      <c r="O139" s="194" t="s">
        <v>1062</v>
      </c>
      <c r="P139" s="194" t="s">
        <v>1062</v>
      </c>
      <c r="Q139" s="194" t="s">
        <v>1062</v>
      </c>
      <c r="R139" s="219" t="s">
        <v>1062</v>
      </c>
      <c r="S139" s="101" t="s">
        <v>633</v>
      </c>
      <c r="T139" s="101" t="s">
        <v>541</v>
      </c>
      <c r="U139" s="101" t="s">
        <v>541</v>
      </c>
      <c r="V139" s="224" t="s">
        <v>1062</v>
      </c>
      <c r="W139" s="224" t="s">
        <v>1062</v>
      </c>
    </row>
    <row r="140" spans="1:23" s="29" customFormat="1" ht="15" customHeight="1" x14ac:dyDescent="0.25">
      <c r="A140" s="99" t="s">
        <v>284</v>
      </c>
      <c r="B140" s="217">
        <v>68562</v>
      </c>
      <c r="C140" s="99" t="s">
        <v>110</v>
      </c>
      <c r="D140" s="99" t="s">
        <v>636</v>
      </c>
      <c r="E140" s="149">
        <v>6517</v>
      </c>
      <c r="F140" s="99">
        <v>360</v>
      </c>
      <c r="G140" s="99">
        <v>0</v>
      </c>
      <c r="H140" s="150">
        <f t="shared" si="8"/>
        <v>0</v>
      </c>
      <c r="I140" s="194" t="s">
        <v>633</v>
      </c>
      <c r="J140" s="194" t="s">
        <v>633</v>
      </c>
      <c r="K140" s="106">
        <v>0.1424</v>
      </c>
      <c r="L140" s="151">
        <v>0.87409999999999999</v>
      </c>
      <c r="M140" s="194" t="s">
        <v>1062</v>
      </c>
      <c r="N140" s="194" t="s">
        <v>1062</v>
      </c>
      <c r="O140" s="194" t="s">
        <v>1062</v>
      </c>
      <c r="P140" s="194" t="s">
        <v>1062</v>
      </c>
      <c r="Q140" s="194" t="s">
        <v>1062</v>
      </c>
      <c r="R140" s="219" t="s">
        <v>1062</v>
      </c>
      <c r="S140" s="101" t="s">
        <v>633</v>
      </c>
      <c r="T140" s="101" t="s">
        <v>541</v>
      </c>
      <c r="U140" s="101" t="s">
        <v>541</v>
      </c>
      <c r="V140" s="224" t="s">
        <v>1062</v>
      </c>
      <c r="W140" s="224" t="s">
        <v>1062</v>
      </c>
    </row>
    <row r="141" spans="1:23" s="29" customFormat="1" ht="15" customHeight="1" x14ac:dyDescent="0.25">
      <c r="A141" s="99" t="s">
        <v>286</v>
      </c>
      <c r="B141" s="217">
        <v>68563</v>
      </c>
      <c r="C141" s="99" t="s">
        <v>110</v>
      </c>
      <c r="D141" s="99" t="s">
        <v>636</v>
      </c>
      <c r="E141" s="149">
        <v>6517</v>
      </c>
      <c r="F141" s="99">
        <v>360</v>
      </c>
      <c r="G141" s="99">
        <v>0</v>
      </c>
      <c r="H141" s="150">
        <f t="shared" si="8"/>
        <v>0</v>
      </c>
      <c r="I141" s="194" t="s">
        <v>633</v>
      </c>
      <c r="J141" s="194" t="s">
        <v>633</v>
      </c>
      <c r="K141" s="106">
        <v>1.0381</v>
      </c>
      <c r="L141" s="151" t="s">
        <v>633</v>
      </c>
      <c r="M141" s="194" t="s">
        <v>1062</v>
      </c>
      <c r="N141" s="194" t="s">
        <v>1062</v>
      </c>
      <c r="O141" s="194" t="s">
        <v>1062</v>
      </c>
      <c r="P141" s="194" t="s">
        <v>1062</v>
      </c>
      <c r="Q141" s="194" t="s">
        <v>1062</v>
      </c>
      <c r="R141" s="219" t="s">
        <v>1062</v>
      </c>
      <c r="S141" s="101" t="s">
        <v>633</v>
      </c>
      <c r="T141" s="101" t="s">
        <v>541</v>
      </c>
      <c r="U141" s="101" t="s">
        <v>541</v>
      </c>
      <c r="V141" s="224" t="s">
        <v>1062</v>
      </c>
      <c r="W141" s="224" t="s">
        <v>1062</v>
      </c>
    </row>
    <row r="142" spans="1:23" s="29" customFormat="1" ht="15" customHeight="1" x14ac:dyDescent="0.25">
      <c r="A142" s="99" t="s">
        <v>288</v>
      </c>
      <c r="B142" s="217">
        <v>68564</v>
      </c>
      <c r="C142" s="99" t="s">
        <v>110</v>
      </c>
      <c r="D142" s="99" t="s">
        <v>636</v>
      </c>
      <c r="E142" s="149">
        <v>6517</v>
      </c>
      <c r="F142" s="99">
        <v>360</v>
      </c>
      <c r="G142" s="99">
        <v>0</v>
      </c>
      <c r="H142" s="150">
        <f t="shared" si="8"/>
        <v>0</v>
      </c>
      <c r="I142" s="194" t="s">
        <v>633</v>
      </c>
      <c r="J142" s="194" t="s">
        <v>633</v>
      </c>
      <c r="K142" s="106">
        <v>0.125</v>
      </c>
      <c r="L142" s="151">
        <v>1.3529</v>
      </c>
      <c r="M142" s="194" t="s">
        <v>1062</v>
      </c>
      <c r="N142" s="194" t="s">
        <v>1062</v>
      </c>
      <c r="O142" s="194" t="s">
        <v>1062</v>
      </c>
      <c r="P142" s="194" t="s">
        <v>1062</v>
      </c>
      <c r="Q142" s="194" t="s">
        <v>1062</v>
      </c>
      <c r="R142" s="219" t="s">
        <v>1062</v>
      </c>
      <c r="S142" s="101" t="s">
        <v>633</v>
      </c>
      <c r="T142" s="101" t="s">
        <v>541</v>
      </c>
      <c r="U142" s="101" t="s">
        <v>541</v>
      </c>
      <c r="V142" s="224" t="s">
        <v>1062</v>
      </c>
      <c r="W142" s="224" t="s">
        <v>1062</v>
      </c>
    </row>
    <row r="143" spans="1:23" s="29" customFormat="1" ht="15" customHeight="1" x14ac:dyDescent="0.25">
      <c r="A143" s="99" t="s">
        <v>290</v>
      </c>
      <c r="B143" s="217">
        <v>68566</v>
      </c>
      <c r="C143" s="99" t="s">
        <v>110</v>
      </c>
      <c r="D143" s="99" t="s">
        <v>636</v>
      </c>
      <c r="E143" s="149">
        <v>6517</v>
      </c>
      <c r="F143" s="99">
        <v>360</v>
      </c>
      <c r="G143" s="99">
        <v>0</v>
      </c>
      <c r="H143" s="150">
        <f t="shared" si="8"/>
        <v>0</v>
      </c>
      <c r="I143" s="194" t="s">
        <v>633</v>
      </c>
      <c r="J143" s="194" t="s">
        <v>633</v>
      </c>
      <c r="K143" s="106">
        <v>0.1032</v>
      </c>
      <c r="L143" s="151">
        <v>0.93159999999999998</v>
      </c>
      <c r="M143" s="194" t="s">
        <v>1062</v>
      </c>
      <c r="N143" s="194" t="s">
        <v>1062</v>
      </c>
      <c r="O143" s="194" t="s">
        <v>1062</v>
      </c>
      <c r="P143" s="194" t="s">
        <v>1062</v>
      </c>
      <c r="Q143" s="194" t="s">
        <v>1062</v>
      </c>
      <c r="R143" s="219" t="s">
        <v>1062</v>
      </c>
      <c r="S143" s="101" t="s">
        <v>633</v>
      </c>
      <c r="T143" s="101" t="s">
        <v>541</v>
      </c>
      <c r="U143" s="101" t="s">
        <v>541</v>
      </c>
      <c r="V143" s="224" t="s">
        <v>1062</v>
      </c>
      <c r="W143" s="224" t="s">
        <v>1062</v>
      </c>
    </row>
    <row r="144" spans="1:23" s="29" customFormat="1" ht="15" customHeight="1" x14ac:dyDescent="0.25">
      <c r="A144" s="99" t="s">
        <v>292</v>
      </c>
      <c r="B144" s="217">
        <v>68567</v>
      </c>
      <c r="C144" s="99" t="s">
        <v>110</v>
      </c>
      <c r="D144" s="99" t="s">
        <v>636</v>
      </c>
      <c r="E144" s="149">
        <v>6517</v>
      </c>
      <c r="F144" s="99">
        <v>360</v>
      </c>
      <c r="G144" s="99">
        <v>0</v>
      </c>
      <c r="H144" s="150">
        <f t="shared" si="8"/>
        <v>0</v>
      </c>
      <c r="I144" s="194" t="s">
        <v>633</v>
      </c>
      <c r="J144" s="194" t="s">
        <v>633</v>
      </c>
      <c r="K144" s="106">
        <v>0.22639999999999999</v>
      </c>
      <c r="L144" s="151">
        <v>1.26</v>
      </c>
      <c r="M144" s="194" t="s">
        <v>1062</v>
      </c>
      <c r="N144" s="194" t="s">
        <v>1062</v>
      </c>
      <c r="O144" s="194" t="s">
        <v>1062</v>
      </c>
      <c r="P144" s="194" t="s">
        <v>1062</v>
      </c>
      <c r="Q144" s="194" t="s">
        <v>1062</v>
      </c>
      <c r="R144" s="219" t="s">
        <v>1062</v>
      </c>
      <c r="S144" s="101" t="s">
        <v>633</v>
      </c>
      <c r="T144" s="101" t="s">
        <v>541</v>
      </c>
      <c r="U144" s="101" t="s">
        <v>541</v>
      </c>
      <c r="V144" s="224" t="s">
        <v>1062</v>
      </c>
      <c r="W144" s="224" t="s">
        <v>1062</v>
      </c>
    </row>
    <row r="145" spans="1:23" s="29" customFormat="1" ht="15" customHeight="1" x14ac:dyDescent="0.25">
      <c r="A145" s="99" t="s">
        <v>294</v>
      </c>
      <c r="B145" s="217">
        <v>68568</v>
      </c>
      <c r="C145" s="99" t="s">
        <v>110</v>
      </c>
      <c r="D145" s="99" t="s">
        <v>636</v>
      </c>
      <c r="E145" s="149">
        <v>6517</v>
      </c>
      <c r="F145" s="99">
        <v>360</v>
      </c>
      <c r="G145" s="99">
        <v>0</v>
      </c>
      <c r="H145" s="150">
        <f t="shared" si="8"/>
        <v>0</v>
      </c>
      <c r="I145" s="194" t="s">
        <v>633</v>
      </c>
      <c r="J145" s="194" t="s">
        <v>633</v>
      </c>
      <c r="K145" s="106">
        <v>0.41299999999999998</v>
      </c>
      <c r="L145" s="151">
        <v>1.6017999999999999</v>
      </c>
      <c r="M145" s="194" t="s">
        <v>1062</v>
      </c>
      <c r="N145" s="194" t="s">
        <v>1062</v>
      </c>
      <c r="O145" s="194" t="s">
        <v>1062</v>
      </c>
      <c r="P145" s="194" t="s">
        <v>1062</v>
      </c>
      <c r="Q145" s="194" t="s">
        <v>1062</v>
      </c>
      <c r="R145" s="219" t="s">
        <v>1062</v>
      </c>
      <c r="S145" s="101" t="s">
        <v>633</v>
      </c>
      <c r="T145" s="101" t="s">
        <v>541</v>
      </c>
      <c r="U145" s="101" t="s">
        <v>541</v>
      </c>
      <c r="V145" s="224" t="s">
        <v>1062</v>
      </c>
      <c r="W145" s="224" t="s">
        <v>1062</v>
      </c>
    </row>
    <row r="146" spans="1:23" s="29" customFormat="1" ht="15" customHeight="1" x14ac:dyDescent="0.25">
      <c r="A146" s="99" t="s">
        <v>296</v>
      </c>
      <c r="B146" s="217">
        <v>68569</v>
      </c>
      <c r="C146" s="99" t="s">
        <v>110</v>
      </c>
      <c r="D146" s="99" t="s">
        <v>636</v>
      </c>
      <c r="E146" s="149">
        <v>6517</v>
      </c>
      <c r="F146" s="99">
        <v>344</v>
      </c>
      <c r="G146" s="99">
        <v>0</v>
      </c>
      <c r="H146" s="150">
        <f t="shared" si="8"/>
        <v>0</v>
      </c>
      <c r="I146" s="194" t="s">
        <v>633</v>
      </c>
      <c r="J146" s="194" t="s">
        <v>633</v>
      </c>
      <c r="K146" s="106">
        <v>10.605600000000001</v>
      </c>
      <c r="L146" s="151">
        <v>89.386499999999998</v>
      </c>
      <c r="M146" s="194" t="s">
        <v>1062</v>
      </c>
      <c r="N146" s="194" t="s">
        <v>1062</v>
      </c>
      <c r="O146" s="194" t="s">
        <v>1062</v>
      </c>
      <c r="P146" s="194" t="s">
        <v>1062</v>
      </c>
      <c r="Q146" s="194" t="s">
        <v>1062</v>
      </c>
      <c r="R146" s="219" t="s">
        <v>1062</v>
      </c>
      <c r="S146" s="101" t="s">
        <v>633</v>
      </c>
      <c r="T146" s="101" t="s">
        <v>541</v>
      </c>
      <c r="U146" s="101" t="s">
        <v>541</v>
      </c>
      <c r="V146" s="224" t="s">
        <v>1062</v>
      </c>
      <c r="W146" s="224" t="s">
        <v>1062</v>
      </c>
    </row>
    <row r="147" spans="1:23" s="29" customFormat="1" ht="15" customHeight="1" x14ac:dyDescent="0.25">
      <c r="A147" s="99" t="s">
        <v>298</v>
      </c>
      <c r="B147" s="217">
        <v>68570</v>
      </c>
      <c r="C147" s="99" t="s">
        <v>110</v>
      </c>
      <c r="D147" s="99" t="s">
        <v>636</v>
      </c>
      <c r="E147" s="149">
        <v>6541</v>
      </c>
      <c r="F147" s="99">
        <v>365</v>
      </c>
      <c r="G147" s="99">
        <v>0</v>
      </c>
      <c r="H147" s="150">
        <f t="shared" si="8"/>
        <v>0</v>
      </c>
      <c r="I147" s="194" t="s">
        <v>633</v>
      </c>
      <c r="J147" s="194" t="s">
        <v>633</v>
      </c>
      <c r="K147" s="106">
        <v>0.18790000000000001</v>
      </c>
      <c r="L147" s="151">
        <v>6.1734</v>
      </c>
      <c r="M147" s="194" t="s">
        <v>1062</v>
      </c>
      <c r="N147" s="194" t="s">
        <v>1062</v>
      </c>
      <c r="O147" s="194" t="s">
        <v>1062</v>
      </c>
      <c r="P147" s="194" t="s">
        <v>1062</v>
      </c>
      <c r="Q147" s="194" t="s">
        <v>1062</v>
      </c>
      <c r="R147" s="219" t="s">
        <v>1062</v>
      </c>
      <c r="S147" s="101" t="s">
        <v>633</v>
      </c>
      <c r="T147" s="99" t="s">
        <v>541</v>
      </c>
      <c r="U147" s="101" t="s">
        <v>541</v>
      </c>
      <c r="V147" s="224" t="s">
        <v>1062</v>
      </c>
      <c r="W147" s="224" t="s">
        <v>1062</v>
      </c>
    </row>
    <row r="148" spans="1:23" s="29" customFormat="1" ht="15" customHeight="1" x14ac:dyDescent="0.25">
      <c r="A148" s="99" t="s">
        <v>300</v>
      </c>
      <c r="B148" s="217">
        <v>68571</v>
      </c>
      <c r="C148" s="99" t="s">
        <v>110</v>
      </c>
      <c r="D148" s="99" t="s">
        <v>636</v>
      </c>
      <c r="E148" s="149">
        <v>6517</v>
      </c>
      <c r="F148" s="99">
        <v>364</v>
      </c>
      <c r="G148" s="99">
        <v>0</v>
      </c>
      <c r="H148" s="150">
        <f t="shared" si="8"/>
        <v>0</v>
      </c>
      <c r="I148" s="194" t="s">
        <v>633</v>
      </c>
      <c r="J148" s="194" t="s">
        <v>633</v>
      </c>
      <c r="K148" s="106">
        <v>24.377500000000001</v>
      </c>
      <c r="L148" s="151">
        <v>500</v>
      </c>
      <c r="M148" s="157">
        <v>300000</v>
      </c>
      <c r="N148" s="158" t="s">
        <v>626</v>
      </c>
      <c r="O148" s="194" t="s">
        <v>1062</v>
      </c>
      <c r="P148" s="157">
        <v>61000</v>
      </c>
      <c r="Q148" s="189" t="s">
        <v>644</v>
      </c>
      <c r="R148" s="219" t="s">
        <v>1062</v>
      </c>
      <c r="S148" s="101" t="s">
        <v>633</v>
      </c>
      <c r="T148" s="101" t="b">
        <v>1</v>
      </c>
      <c r="U148" s="101" t="b">
        <v>1</v>
      </c>
      <c r="V148" s="190">
        <f>L148/M148</f>
        <v>1.6666666666666668E-3</v>
      </c>
      <c r="W148" s="190">
        <f>L148/P148</f>
        <v>8.1967213114754103E-3</v>
      </c>
    </row>
    <row r="149" spans="1:23" s="29" customFormat="1" ht="15" customHeight="1" x14ac:dyDescent="0.25">
      <c r="A149" s="99" t="s">
        <v>302</v>
      </c>
      <c r="B149" s="217">
        <v>68572</v>
      </c>
      <c r="C149" s="99" t="s">
        <v>110</v>
      </c>
      <c r="D149" s="99" t="s">
        <v>636</v>
      </c>
      <c r="E149" s="149">
        <v>6517</v>
      </c>
      <c r="F149" s="99">
        <v>360</v>
      </c>
      <c r="G149" s="99">
        <v>0</v>
      </c>
      <c r="H149" s="150">
        <f t="shared" si="8"/>
        <v>0</v>
      </c>
      <c r="I149" s="194" t="s">
        <v>633</v>
      </c>
      <c r="J149" s="194" t="s">
        <v>633</v>
      </c>
      <c r="K149" s="106">
        <v>1.1955</v>
      </c>
      <c r="L149" s="151" t="s">
        <v>633</v>
      </c>
      <c r="M149" s="157">
        <v>3000</v>
      </c>
      <c r="N149" s="158" t="s">
        <v>624</v>
      </c>
      <c r="O149" s="194" t="s">
        <v>1062</v>
      </c>
      <c r="P149" s="157">
        <v>5.8</v>
      </c>
      <c r="Q149" s="189" t="s">
        <v>917</v>
      </c>
      <c r="R149" s="219" t="s">
        <v>1062</v>
      </c>
      <c r="S149" s="101" t="s">
        <v>633</v>
      </c>
      <c r="T149" s="101" t="b">
        <v>0</v>
      </c>
      <c r="U149" s="101" t="b">
        <v>0</v>
      </c>
      <c r="V149" s="224" t="s">
        <v>1062</v>
      </c>
      <c r="W149" s="224" t="s">
        <v>1062</v>
      </c>
    </row>
    <row r="150" spans="1:23" s="29" customFormat="1" ht="15" customHeight="1" x14ac:dyDescent="0.25">
      <c r="A150" s="99" t="s">
        <v>304</v>
      </c>
      <c r="B150" s="217">
        <v>68573</v>
      </c>
      <c r="C150" s="99" t="s">
        <v>110</v>
      </c>
      <c r="D150" s="99" t="s">
        <v>636</v>
      </c>
      <c r="E150" s="149">
        <v>6517</v>
      </c>
      <c r="F150" s="99">
        <v>360</v>
      </c>
      <c r="G150" s="99">
        <v>0</v>
      </c>
      <c r="H150" s="150">
        <f t="shared" si="8"/>
        <v>0</v>
      </c>
      <c r="I150" s="194" t="s">
        <v>633</v>
      </c>
      <c r="J150" s="194" t="s">
        <v>633</v>
      </c>
      <c r="K150" s="106">
        <v>0.50039999999999996</v>
      </c>
      <c r="L150" s="151">
        <v>3.7940999999999998</v>
      </c>
      <c r="M150" s="157">
        <v>200</v>
      </c>
      <c r="N150" s="158" t="s">
        <v>624</v>
      </c>
      <c r="O150" s="194" t="s">
        <v>1062</v>
      </c>
      <c r="P150" s="157">
        <v>1700</v>
      </c>
      <c r="Q150" s="189" t="s">
        <v>917</v>
      </c>
      <c r="R150" s="219" t="s">
        <v>1062</v>
      </c>
      <c r="S150" s="101" t="s">
        <v>633</v>
      </c>
      <c r="T150" s="101" t="b">
        <v>1</v>
      </c>
      <c r="U150" s="101" t="b">
        <v>1</v>
      </c>
      <c r="V150" s="190">
        <f>L150/M150</f>
        <v>1.8970499999999998E-2</v>
      </c>
      <c r="W150" s="190">
        <f>L150/P150</f>
        <v>2.2318235294117644E-3</v>
      </c>
    </row>
    <row r="151" spans="1:23" s="29" customFormat="1" ht="15" customHeight="1" x14ac:dyDescent="0.25">
      <c r="A151" s="99" t="s">
        <v>306</v>
      </c>
      <c r="B151" s="217">
        <v>68574</v>
      </c>
      <c r="C151" s="99" t="s">
        <v>110</v>
      </c>
      <c r="D151" s="99" t="s">
        <v>636</v>
      </c>
      <c r="E151" s="149">
        <v>6517</v>
      </c>
      <c r="F151" s="99">
        <v>360</v>
      </c>
      <c r="G151" s="99">
        <v>0</v>
      </c>
      <c r="H151" s="150">
        <f t="shared" si="8"/>
        <v>0</v>
      </c>
      <c r="I151" s="194" t="s">
        <v>633</v>
      </c>
      <c r="J151" s="194" t="s">
        <v>633</v>
      </c>
      <c r="K151" s="106">
        <v>2.2307999999999999</v>
      </c>
      <c r="L151" s="151" t="s">
        <v>633</v>
      </c>
      <c r="M151" s="194" t="s">
        <v>1062</v>
      </c>
      <c r="N151" s="194" t="s">
        <v>1062</v>
      </c>
      <c r="O151" s="194" t="s">
        <v>1062</v>
      </c>
      <c r="P151" s="194" t="s">
        <v>1062</v>
      </c>
      <c r="Q151" s="194" t="s">
        <v>1062</v>
      </c>
      <c r="R151" s="219" t="s">
        <v>1062</v>
      </c>
      <c r="S151" s="101" t="s">
        <v>633</v>
      </c>
      <c r="T151" s="101" t="s">
        <v>541</v>
      </c>
      <c r="U151" s="101" t="s">
        <v>541</v>
      </c>
      <c r="V151" s="224" t="s">
        <v>1062</v>
      </c>
      <c r="W151" s="224" t="s">
        <v>1062</v>
      </c>
    </row>
    <row r="152" spans="1:23" s="29" customFormat="1" ht="15" customHeight="1" x14ac:dyDescent="0.25">
      <c r="A152" s="99" t="s">
        <v>308</v>
      </c>
      <c r="B152" s="217">
        <v>68575</v>
      </c>
      <c r="C152" s="99" t="s">
        <v>110</v>
      </c>
      <c r="D152" s="99" t="s">
        <v>636</v>
      </c>
      <c r="E152" s="149">
        <v>6517</v>
      </c>
      <c r="F152" s="99">
        <v>360</v>
      </c>
      <c r="G152" s="99">
        <v>0</v>
      </c>
      <c r="H152" s="150">
        <f t="shared" si="8"/>
        <v>0</v>
      </c>
      <c r="I152" s="194" t="s">
        <v>633</v>
      </c>
      <c r="J152" s="194" t="s">
        <v>633</v>
      </c>
      <c r="K152" s="106">
        <v>0.3196</v>
      </c>
      <c r="L152" s="151">
        <v>2.5291000000000001</v>
      </c>
      <c r="M152" s="194" t="s">
        <v>1062</v>
      </c>
      <c r="N152" s="194" t="s">
        <v>1062</v>
      </c>
      <c r="O152" s="194" t="s">
        <v>1062</v>
      </c>
      <c r="P152" s="194" t="s">
        <v>1062</v>
      </c>
      <c r="Q152" s="194" t="s">
        <v>1062</v>
      </c>
      <c r="R152" s="219" t="s">
        <v>1062</v>
      </c>
      <c r="S152" s="101" t="s">
        <v>633</v>
      </c>
      <c r="T152" s="101" t="s">
        <v>541</v>
      </c>
      <c r="U152" s="101" t="s">
        <v>541</v>
      </c>
      <c r="V152" s="224" t="s">
        <v>1062</v>
      </c>
      <c r="W152" s="224" t="s">
        <v>1062</v>
      </c>
    </row>
    <row r="153" spans="1:23" s="29" customFormat="1" ht="15" customHeight="1" x14ac:dyDescent="0.25">
      <c r="A153" s="99" t="s">
        <v>310</v>
      </c>
      <c r="B153" s="217">
        <v>68576</v>
      </c>
      <c r="C153" s="99" t="s">
        <v>110</v>
      </c>
      <c r="D153" s="99" t="s">
        <v>636</v>
      </c>
      <c r="E153" s="149">
        <v>6517</v>
      </c>
      <c r="F153" s="99">
        <v>360</v>
      </c>
      <c r="G153" s="99">
        <v>0</v>
      </c>
      <c r="H153" s="150">
        <f t="shared" si="8"/>
        <v>0</v>
      </c>
      <c r="I153" s="194" t="s">
        <v>633</v>
      </c>
      <c r="J153" s="194" t="s">
        <v>633</v>
      </c>
      <c r="K153" s="106">
        <v>0.43690000000000001</v>
      </c>
      <c r="L153" s="151" t="s">
        <v>633</v>
      </c>
      <c r="M153" s="157">
        <v>100000</v>
      </c>
      <c r="N153" s="158" t="s">
        <v>624</v>
      </c>
      <c r="O153" s="194" t="s">
        <v>1062</v>
      </c>
      <c r="P153" s="198">
        <v>0.25</v>
      </c>
      <c r="Q153" s="189" t="s">
        <v>917</v>
      </c>
      <c r="R153" s="219" t="s">
        <v>1062</v>
      </c>
      <c r="S153" s="101" t="s">
        <v>633</v>
      </c>
      <c r="T153" s="101" t="b">
        <v>0</v>
      </c>
      <c r="U153" s="101" t="b">
        <v>0</v>
      </c>
      <c r="V153" s="224" t="s">
        <v>1062</v>
      </c>
      <c r="W153" s="224" t="s">
        <v>1062</v>
      </c>
    </row>
    <row r="154" spans="1:23" s="29" customFormat="1" ht="15" customHeight="1" x14ac:dyDescent="0.25">
      <c r="A154" s="99" t="s">
        <v>312</v>
      </c>
      <c r="B154" s="217">
        <v>68577</v>
      </c>
      <c r="C154" s="99" t="s">
        <v>110</v>
      </c>
      <c r="D154" s="99" t="s">
        <v>636</v>
      </c>
      <c r="E154" s="149">
        <v>6517</v>
      </c>
      <c r="F154" s="99">
        <v>364</v>
      </c>
      <c r="G154" s="99">
        <v>0</v>
      </c>
      <c r="H154" s="150">
        <f t="shared" si="8"/>
        <v>0</v>
      </c>
      <c r="I154" s="194" t="s">
        <v>633</v>
      </c>
      <c r="J154" s="194" t="s">
        <v>633</v>
      </c>
      <c r="K154" s="106">
        <v>4.9443000000000001</v>
      </c>
      <c r="L154" s="151" t="s">
        <v>633</v>
      </c>
      <c r="M154" s="157">
        <v>1700000</v>
      </c>
      <c r="N154" s="158" t="s">
        <v>624</v>
      </c>
      <c r="O154" s="194" t="s">
        <v>1062</v>
      </c>
      <c r="P154" s="194" t="s">
        <v>1062</v>
      </c>
      <c r="Q154" s="194" t="s">
        <v>1062</v>
      </c>
      <c r="R154" s="219" t="s">
        <v>1062</v>
      </c>
      <c r="S154" s="101" t="s">
        <v>633</v>
      </c>
      <c r="T154" s="101" t="s">
        <v>541</v>
      </c>
      <c r="U154" s="101" t="s">
        <v>541</v>
      </c>
      <c r="V154" s="224" t="s">
        <v>1062</v>
      </c>
      <c r="W154" s="224" t="s">
        <v>1062</v>
      </c>
    </row>
    <row r="155" spans="1:23" s="29" customFormat="1" ht="15" customHeight="1" x14ac:dyDescent="0.25">
      <c r="A155" s="99" t="s">
        <v>314</v>
      </c>
      <c r="B155" s="217">
        <v>68578</v>
      </c>
      <c r="C155" s="99" t="s">
        <v>110</v>
      </c>
      <c r="D155" s="99" t="s">
        <v>636</v>
      </c>
      <c r="E155" s="149">
        <v>6517</v>
      </c>
      <c r="F155" s="99">
        <v>350</v>
      </c>
      <c r="G155" s="99">
        <v>1</v>
      </c>
      <c r="H155" s="150">
        <f t="shared" si="8"/>
        <v>0.2857142857142857</v>
      </c>
      <c r="I155" s="194" t="s">
        <v>633</v>
      </c>
      <c r="J155" s="101">
        <v>3.9586000000000001</v>
      </c>
      <c r="K155" s="106">
        <v>1.0122</v>
      </c>
      <c r="L155" s="151">
        <v>5.2584999999999997</v>
      </c>
      <c r="M155" s="194" t="s">
        <v>1062</v>
      </c>
      <c r="N155" s="194" t="s">
        <v>1062</v>
      </c>
      <c r="O155" s="194" t="s">
        <v>1062</v>
      </c>
      <c r="P155" s="157">
        <v>75000</v>
      </c>
      <c r="Q155" s="189" t="s">
        <v>642</v>
      </c>
      <c r="R155" s="191">
        <f>J155/P155</f>
        <v>5.2781333333333336E-5</v>
      </c>
      <c r="S155" s="182" t="s">
        <v>633</v>
      </c>
      <c r="T155" s="101" t="b">
        <v>1</v>
      </c>
      <c r="U155" s="101" t="b">
        <v>1</v>
      </c>
      <c r="V155" s="224" t="s">
        <v>1062</v>
      </c>
      <c r="W155" s="190">
        <f>L155/P155</f>
        <v>7.0113333333333332E-5</v>
      </c>
    </row>
    <row r="156" spans="1:23" s="29" customFormat="1" ht="15" customHeight="1" x14ac:dyDescent="0.25">
      <c r="A156" s="99" t="s">
        <v>316</v>
      </c>
      <c r="B156" s="217">
        <v>68580</v>
      </c>
      <c r="C156" s="99" t="s">
        <v>110</v>
      </c>
      <c r="D156" s="99" t="s">
        <v>636</v>
      </c>
      <c r="E156" s="149">
        <v>6517</v>
      </c>
      <c r="F156" s="99">
        <v>360</v>
      </c>
      <c r="G156" s="99">
        <v>0</v>
      </c>
      <c r="H156" s="150">
        <f t="shared" si="8"/>
        <v>0</v>
      </c>
      <c r="I156" s="194" t="s">
        <v>633</v>
      </c>
      <c r="J156" s="194" t="s">
        <v>633</v>
      </c>
      <c r="K156" s="106">
        <v>0.1767</v>
      </c>
      <c r="L156" s="151">
        <v>0.73680000000000001</v>
      </c>
      <c r="M156" s="157">
        <v>300000</v>
      </c>
      <c r="N156" s="158" t="s">
        <v>624</v>
      </c>
      <c r="O156" s="194" t="s">
        <v>1062</v>
      </c>
      <c r="P156" s="157">
        <v>8900</v>
      </c>
      <c r="Q156" s="189" t="s">
        <v>642</v>
      </c>
      <c r="R156" s="219" t="s">
        <v>1062</v>
      </c>
      <c r="S156" s="101" t="s">
        <v>633</v>
      </c>
      <c r="T156" s="101" t="b">
        <v>1</v>
      </c>
      <c r="U156" s="101" t="b">
        <v>1</v>
      </c>
      <c r="V156" s="190">
        <f>L156/M156</f>
        <v>2.4559999999999999E-6</v>
      </c>
      <c r="W156" s="190">
        <f>L156/P156</f>
        <v>8.2786516853932581E-5</v>
      </c>
    </row>
    <row r="157" spans="1:23" s="29" customFormat="1" ht="15" customHeight="1" x14ac:dyDescent="0.25">
      <c r="A157" s="99" t="s">
        <v>318</v>
      </c>
      <c r="B157" s="217">
        <v>68581</v>
      </c>
      <c r="C157" s="99" t="s">
        <v>110</v>
      </c>
      <c r="D157" s="99" t="s">
        <v>636</v>
      </c>
      <c r="E157" s="149">
        <v>6517</v>
      </c>
      <c r="F157" s="99">
        <v>364</v>
      </c>
      <c r="G157" s="99">
        <v>0</v>
      </c>
      <c r="H157" s="150">
        <f t="shared" si="8"/>
        <v>0</v>
      </c>
      <c r="I157" s="194" t="s">
        <v>633</v>
      </c>
      <c r="J157" s="194" t="s">
        <v>633</v>
      </c>
      <c r="K157" s="106">
        <v>13.0152</v>
      </c>
      <c r="L157" s="151">
        <v>55.069600000000001</v>
      </c>
      <c r="M157" s="194" t="s">
        <v>1062</v>
      </c>
      <c r="N157" s="194" t="s">
        <v>1062</v>
      </c>
      <c r="O157" s="194" t="s">
        <v>1062</v>
      </c>
      <c r="P157" s="194" t="s">
        <v>1062</v>
      </c>
      <c r="Q157" s="194" t="s">
        <v>1062</v>
      </c>
      <c r="R157" s="219" t="s">
        <v>1062</v>
      </c>
      <c r="S157" s="101" t="s">
        <v>633</v>
      </c>
      <c r="T157" s="101" t="s">
        <v>541</v>
      </c>
      <c r="U157" s="101" t="s">
        <v>541</v>
      </c>
      <c r="V157" s="224" t="s">
        <v>1062</v>
      </c>
      <c r="W157" s="224" t="s">
        <v>1062</v>
      </c>
    </row>
    <row r="158" spans="1:23" s="29" customFormat="1" ht="15" customHeight="1" x14ac:dyDescent="0.25">
      <c r="A158" s="99" t="s">
        <v>320</v>
      </c>
      <c r="B158" s="217">
        <v>68582</v>
      </c>
      <c r="C158" s="99" t="s">
        <v>110</v>
      </c>
      <c r="D158" s="99" t="s">
        <v>636</v>
      </c>
      <c r="E158" s="149">
        <v>6517</v>
      </c>
      <c r="F158" s="99">
        <v>364</v>
      </c>
      <c r="G158" s="99">
        <v>0</v>
      </c>
      <c r="H158" s="150">
        <f t="shared" si="8"/>
        <v>0</v>
      </c>
      <c r="I158" s="194" t="s">
        <v>633</v>
      </c>
      <c r="J158" s="194" t="s">
        <v>633</v>
      </c>
      <c r="K158" s="106">
        <v>4.5053000000000001</v>
      </c>
      <c r="L158" s="151">
        <v>16.473800000000001</v>
      </c>
      <c r="M158" s="194" t="s">
        <v>1062</v>
      </c>
      <c r="N158" s="194" t="s">
        <v>1062</v>
      </c>
      <c r="O158" s="194" t="s">
        <v>1062</v>
      </c>
      <c r="P158" s="194" t="s">
        <v>1062</v>
      </c>
      <c r="Q158" s="194" t="s">
        <v>1062</v>
      </c>
      <c r="R158" s="219" t="s">
        <v>1062</v>
      </c>
      <c r="S158" s="101" t="s">
        <v>633</v>
      </c>
      <c r="T158" s="101" t="s">
        <v>541</v>
      </c>
      <c r="U158" s="101" t="s">
        <v>541</v>
      </c>
      <c r="V158" s="224" t="s">
        <v>1062</v>
      </c>
      <c r="W158" s="224" t="s">
        <v>1062</v>
      </c>
    </row>
    <row r="159" spans="1:23" s="29" customFormat="1" ht="15" customHeight="1" x14ac:dyDescent="0.25">
      <c r="A159" s="99" t="s">
        <v>322</v>
      </c>
      <c r="B159" s="217">
        <v>68583</v>
      </c>
      <c r="C159" s="99" t="s">
        <v>110</v>
      </c>
      <c r="D159" s="99" t="s">
        <v>636</v>
      </c>
      <c r="E159" s="149">
        <v>6517</v>
      </c>
      <c r="F159" s="99">
        <v>362</v>
      </c>
      <c r="G159" s="99">
        <v>1</v>
      </c>
      <c r="H159" s="150">
        <f t="shared" si="8"/>
        <v>0.27624309392265189</v>
      </c>
      <c r="I159" s="194" t="s">
        <v>633</v>
      </c>
      <c r="J159" s="101">
        <v>22.631599999999999</v>
      </c>
      <c r="K159" s="106">
        <v>10.113099999999999</v>
      </c>
      <c r="L159" s="151">
        <v>85.0077</v>
      </c>
      <c r="M159" s="194" t="s">
        <v>1062</v>
      </c>
      <c r="N159" s="194" t="s">
        <v>1062</v>
      </c>
      <c r="O159" s="194" t="s">
        <v>1062</v>
      </c>
      <c r="P159" s="194" t="s">
        <v>1062</v>
      </c>
      <c r="Q159" s="194" t="s">
        <v>1062</v>
      </c>
      <c r="R159" s="219" t="s">
        <v>1062</v>
      </c>
      <c r="S159" s="101" t="s">
        <v>633</v>
      </c>
      <c r="T159" s="101" t="s">
        <v>541</v>
      </c>
      <c r="U159" s="101" t="s">
        <v>541</v>
      </c>
      <c r="V159" s="224" t="s">
        <v>1062</v>
      </c>
      <c r="W159" s="224" t="s">
        <v>1062</v>
      </c>
    </row>
    <row r="160" spans="1:23" s="29" customFormat="1" ht="15" customHeight="1" x14ac:dyDescent="0.25">
      <c r="A160" s="99" t="s">
        <v>324</v>
      </c>
      <c r="B160" s="217">
        <v>68586</v>
      </c>
      <c r="C160" s="99" t="s">
        <v>110</v>
      </c>
      <c r="D160" s="99" t="s">
        <v>636</v>
      </c>
      <c r="E160" s="149">
        <v>6517</v>
      </c>
      <c r="F160" s="99">
        <v>360</v>
      </c>
      <c r="G160" s="99">
        <v>0</v>
      </c>
      <c r="H160" s="150">
        <f t="shared" si="8"/>
        <v>0</v>
      </c>
      <c r="I160" s="194" t="s">
        <v>633</v>
      </c>
      <c r="J160" s="194" t="s">
        <v>633</v>
      </c>
      <c r="K160" s="106">
        <v>0.44309999999999999</v>
      </c>
      <c r="L160" s="151" t="s">
        <v>633</v>
      </c>
      <c r="M160" s="194" t="s">
        <v>1062</v>
      </c>
      <c r="N160" s="194" t="s">
        <v>1062</v>
      </c>
      <c r="O160" s="194" t="s">
        <v>1062</v>
      </c>
      <c r="P160" s="194" t="s">
        <v>1062</v>
      </c>
      <c r="Q160" s="194" t="s">
        <v>1062</v>
      </c>
      <c r="R160" s="219" t="s">
        <v>1062</v>
      </c>
      <c r="S160" s="101" t="s">
        <v>633</v>
      </c>
      <c r="T160" s="101" t="s">
        <v>541</v>
      </c>
      <c r="U160" s="101" t="s">
        <v>541</v>
      </c>
      <c r="V160" s="224" t="s">
        <v>1062</v>
      </c>
      <c r="W160" s="224" t="s">
        <v>1062</v>
      </c>
    </row>
    <row r="161" spans="1:23" s="29" customFormat="1" ht="15" customHeight="1" x14ac:dyDescent="0.25">
      <c r="A161" s="99" t="s">
        <v>326</v>
      </c>
      <c r="B161" s="217">
        <v>68587</v>
      </c>
      <c r="C161" s="99" t="s">
        <v>110</v>
      </c>
      <c r="D161" s="99" t="s">
        <v>636</v>
      </c>
      <c r="E161" s="149">
        <v>6517</v>
      </c>
      <c r="F161" s="99">
        <v>360</v>
      </c>
      <c r="G161" s="99">
        <v>0</v>
      </c>
      <c r="H161" s="150">
        <f t="shared" si="8"/>
        <v>0</v>
      </c>
      <c r="I161" s="194" t="s">
        <v>633</v>
      </c>
      <c r="J161" s="194" t="s">
        <v>633</v>
      </c>
      <c r="K161" s="106">
        <v>0.12720000000000001</v>
      </c>
      <c r="L161" s="151" t="s">
        <v>633</v>
      </c>
      <c r="M161" s="194" t="s">
        <v>1062</v>
      </c>
      <c r="N161" s="194" t="s">
        <v>1062</v>
      </c>
      <c r="O161" s="194" t="s">
        <v>1062</v>
      </c>
      <c r="P161" s="194" t="s">
        <v>1062</v>
      </c>
      <c r="Q161" s="194" t="s">
        <v>1062</v>
      </c>
      <c r="R161" s="219" t="s">
        <v>1062</v>
      </c>
      <c r="S161" s="101" t="s">
        <v>633</v>
      </c>
      <c r="T161" s="101" t="s">
        <v>541</v>
      </c>
      <c r="U161" s="101" t="s">
        <v>541</v>
      </c>
      <c r="V161" s="224" t="s">
        <v>1062</v>
      </c>
      <c r="W161" s="224" t="s">
        <v>1062</v>
      </c>
    </row>
    <row r="162" spans="1:23" s="29" customFormat="1" ht="15" customHeight="1" x14ac:dyDescent="0.25">
      <c r="A162" s="99" t="s">
        <v>328</v>
      </c>
      <c r="B162" s="217">
        <v>68588</v>
      </c>
      <c r="C162" s="99" t="s">
        <v>110</v>
      </c>
      <c r="D162" s="99" t="s">
        <v>636</v>
      </c>
      <c r="E162" s="149">
        <v>6517</v>
      </c>
      <c r="F162" s="99">
        <v>360</v>
      </c>
      <c r="G162" s="99">
        <v>0</v>
      </c>
      <c r="H162" s="150">
        <f t="shared" si="8"/>
        <v>0</v>
      </c>
      <c r="I162" s="194" t="s">
        <v>633</v>
      </c>
      <c r="J162" s="194" t="s">
        <v>633</v>
      </c>
      <c r="K162" s="106">
        <v>1.0883</v>
      </c>
      <c r="L162" s="151" t="s">
        <v>633</v>
      </c>
      <c r="M162" s="229" t="s">
        <v>1062</v>
      </c>
      <c r="N162" s="229" t="s">
        <v>1062</v>
      </c>
      <c r="O162" s="229" t="s">
        <v>1062</v>
      </c>
      <c r="P162" s="229" t="s">
        <v>1062</v>
      </c>
      <c r="Q162" s="229" t="s">
        <v>1062</v>
      </c>
      <c r="R162" s="228" t="s">
        <v>1062</v>
      </c>
      <c r="S162" s="101" t="s">
        <v>633</v>
      </c>
      <c r="T162" s="101" t="s">
        <v>541</v>
      </c>
      <c r="U162" s="101" t="s">
        <v>541</v>
      </c>
      <c r="V162" s="224" t="s">
        <v>1062</v>
      </c>
      <c r="W162" s="224" t="s">
        <v>1062</v>
      </c>
    </row>
    <row r="163" spans="1:23" s="29" customFormat="1" ht="15" customHeight="1" x14ac:dyDescent="0.25">
      <c r="A163" s="99" t="s">
        <v>330</v>
      </c>
      <c r="B163" s="217">
        <v>68589</v>
      </c>
      <c r="C163" s="99" t="s">
        <v>110</v>
      </c>
      <c r="D163" s="99" t="s">
        <v>636</v>
      </c>
      <c r="E163" s="149">
        <v>6517</v>
      </c>
      <c r="F163" s="99">
        <v>360</v>
      </c>
      <c r="G163" s="99">
        <v>0</v>
      </c>
      <c r="H163" s="150">
        <f t="shared" si="8"/>
        <v>0</v>
      </c>
      <c r="I163" s="194" t="s">
        <v>633</v>
      </c>
      <c r="J163" s="194" t="s">
        <v>633</v>
      </c>
      <c r="K163" s="106">
        <v>1.5439000000000001</v>
      </c>
      <c r="L163" s="151" t="s">
        <v>633</v>
      </c>
      <c r="M163" s="229" t="s">
        <v>1062</v>
      </c>
      <c r="N163" s="229" t="s">
        <v>1062</v>
      </c>
      <c r="O163" s="229" t="s">
        <v>1062</v>
      </c>
      <c r="P163" s="157">
        <v>140</v>
      </c>
      <c r="Q163" s="189" t="s">
        <v>917</v>
      </c>
      <c r="R163" s="228" t="s">
        <v>1062</v>
      </c>
      <c r="S163" s="101" t="s">
        <v>633</v>
      </c>
      <c r="T163" s="101" t="b">
        <v>1</v>
      </c>
      <c r="U163" s="101" t="b">
        <v>1</v>
      </c>
      <c r="V163" s="227" t="s">
        <v>1062</v>
      </c>
      <c r="W163" s="227" t="s">
        <v>1062</v>
      </c>
    </row>
    <row r="164" spans="1:23" s="29" customFormat="1" ht="15" customHeight="1" x14ac:dyDescent="0.25">
      <c r="A164" s="99" t="s">
        <v>332</v>
      </c>
      <c r="B164" s="217">
        <v>68590</v>
      </c>
      <c r="C164" s="99" t="s">
        <v>110</v>
      </c>
      <c r="D164" s="99" t="s">
        <v>636</v>
      </c>
      <c r="E164" s="149">
        <v>6517</v>
      </c>
      <c r="F164" s="99">
        <v>360</v>
      </c>
      <c r="G164" s="99">
        <v>0</v>
      </c>
      <c r="H164" s="150">
        <f t="shared" si="8"/>
        <v>0</v>
      </c>
      <c r="I164" s="194" t="s">
        <v>633</v>
      </c>
      <c r="J164" s="194" t="s">
        <v>633</v>
      </c>
      <c r="K164" s="106">
        <v>0.50919999999999999</v>
      </c>
      <c r="L164" s="151" t="s">
        <v>633</v>
      </c>
      <c r="M164" s="229" t="s">
        <v>1062</v>
      </c>
      <c r="N164" s="229" t="s">
        <v>1062</v>
      </c>
      <c r="O164" s="229" t="s">
        <v>1062</v>
      </c>
      <c r="P164" s="157">
        <v>1500</v>
      </c>
      <c r="Q164" s="189" t="s">
        <v>917</v>
      </c>
      <c r="R164" s="228" t="s">
        <v>1062</v>
      </c>
      <c r="S164" s="101" t="s">
        <v>633</v>
      </c>
      <c r="T164" s="101" t="b">
        <v>1</v>
      </c>
      <c r="U164" s="101" t="b">
        <v>1</v>
      </c>
      <c r="V164" s="227" t="s">
        <v>1062</v>
      </c>
      <c r="W164" s="227" t="s">
        <v>1062</v>
      </c>
    </row>
    <row r="165" spans="1:23" s="29" customFormat="1" ht="15" customHeight="1" x14ac:dyDescent="0.25">
      <c r="A165" s="99" t="s">
        <v>334</v>
      </c>
      <c r="B165" s="217">
        <v>68591</v>
      </c>
      <c r="C165" s="99" t="s">
        <v>110</v>
      </c>
      <c r="D165" s="99" t="s">
        <v>636</v>
      </c>
      <c r="E165" s="149">
        <v>6517</v>
      </c>
      <c r="F165" s="99">
        <v>358</v>
      </c>
      <c r="G165" s="99">
        <v>1</v>
      </c>
      <c r="H165" s="150">
        <f t="shared" si="8"/>
        <v>0.27932960893854747</v>
      </c>
      <c r="I165" s="194" t="s">
        <v>633</v>
      </c>
      <c r="J165" s="101">
        <v>1.0306999999999999</v>
      </c>
      <c r="K165" s="106">
        <v>0.1018</v>
      </c>
      <c r="L165" s="151">
        <v>2</v>
      </c>
      <c r="M165" s="229" t="s">
        <v>1062</v>
      </c>
      <c r="N165" s="229" t="s">
        <v>1062</v>
      </c>
      <c r="O165" s="229" t="s">
        <v>1062</v>
      </c>
      <c r="P165" s="229" t="s">
        <v>1062</v>
      </c>
      <c r="Q165" s="229" t="s">
        <v>1062</v>
      </c>
      <c r="R165" s="228" t="s">
        <v>1062</v>
      </c>
      <c r="S165" s="101" t="s">
        <v>633</v>
      </c>
      <c r="T165" s="101" t="s">
        <v>541</v>
      </c>
      <c r="U165" s="101" t="s">
        <v>541</v>
      </c>
      <c r="V165" s="227" t="s">
        <v>1062</v>
      </c>
      <c r="W165" s="227" t="s">
        <v>1062</v>
      </c>
    </row>
    <row r="166" spans="1:23" s="29" customFormat="1" ht="15" customHeight="1" x14ac:dyDescent="0.25">
      <c r="A166" s="99" t="s">
        <v>336</v>
      </c>
      <c r="B166" s="217">
        <v>68594</v>
      </c>
      <c r="C166" s="99" t="s">
        <v>110</v>
      </c>
      <c r="D166" s="99" t="s">
        <v>636</v>
      </c>
      <c r="E166" s="149">
        <v>6517</v>
      </c>
      <c r="F166" s="99">
        <v>360</v>
      </c>
      <c r="G166" s="99">
        <v>0</v>
      </c>
      <c r="H166" s="150">
        <f t="shared" si="8"/>
        <v>0</v>
      </c>
      <c r="I166" s="194" t="s">
        <v>633</v>
      </c>
      <c r="J166" s="194" t="s">
        <v>633</v>
      </c>
      <c r="K166" s="106">
        <v>1.4991000000000001</v>
      </c>
      <c r="L166" s="151" t="s">
        <v>633</v>
      </c>
      <c r="M166" s="229" t="s">
        <v>1062</v>
      </c>
      <c r="N166" s="229" t="s">
        <v>1062</v>
      </c>
      <c r="O166" s="229" t="s">
        <v>1062</v>
      </c>
      <c r="P166" s="229" t="s">
        <v>1062</v>
      </c>
      <c r="Q166" s="229" t="s">
        <v>1062</v>
      </c>
      <c r="R166" s="228" t="s">
        <v>1062</v>
      </c>
      <c r="S166" s="101" t="s">
        <v>633</v>
      </c>
      <c r="T166" s="101" t="s">
        <v>541</v>
      </c>
      <c r="U166" s="101" t="s">
        <v>541</v>
      </c>
      <c r="V166" s="227" t="s">
        <v>1062</v>
      </c>
      <c r="W166" s="227" t="s">
        <v>1062</v>
      </c>
    </row>
    <row r="167" spans="1:23" s="29" customFormat="1" ht="15" customHeight="1" x14ac:dyDescent="0.25">
      <c r="A167" s="99" t="s">
        <v>338</v>
      </c>
      <c r="B167" s="217">
        <v>68595</v>
      </c>
      <c r="C167" s="99" t="s">
        <v>110</v>
      </c>
      <c r="D167" s="99" t="s">
        <v>636</v>
      </c>
      <c r="E167" s="149">
        <v>6517</v>
      </c>
      <c r="F167" s="99">
        <v>360</v>
      </c>
      <c r="G167" s="99">
        <v>0</v>
      </c>
      <c r="H167" s="150">
        <f t="shared" si="8"/>
        <v>0</v>
      </c>
      <c r="I167" s="194" t="s">
        <v>633</v>
      </c>
      <c r="J167" s="194" t="s">
        <v>633</v>
      </c>
      <c r="K167" s="106">
        <v>0.53129999999999999</v>
      </c>
      <c r="L167" s="151" t="s">
        <v>633</v>
      </c>
      <c r="M167" s="229" t="s">
        <v>1062</v>
      </c>
      <c r="N167" s="229" t="s">
        <v>1062</v>
      </c>
      <c r="O167" s="229" t="s">
        <v>1062</v>
      </c>
      <c r="P167" s="229" t="s">
        <v>1062</v>
      </c>
      <c r="Q167" s="229" t="s">
        <v>1062</v>
      </c>
      <c r="R167" s="228" t="s">
        <v>1062</v>
      </c>
      <c r="S167" s="101" t="s">
        <v>633</v>
      </c>
      <c r="T167" s="101" t="s">
        <v>541</v>
      </c>
      <c r="U167" s="101" t="s">
        <v>541</v>
      </c>
      <c r="V167" s="227" t="s">
        <v>1062</v>
      </c>
      <c r="W167" s="227" t="s">
        <v>1062</v>
      </c>
    </row>
    <row r="168" spans="1:23" s="29" customFormat="1" ht="15" customHeight="1" x14ac:dyDescent="0.25">
      <c r="A168" s="99" t="s">
        <v>340</v>
      </c>
      <c r="B168" s="217">
        <v>68596</v>
      </c>
      <c r="C168" s="99" t="s">
        <v>110</v>
      </c>
      <c r="D168" s="99" t="s">
        <v>636</v>
      </c>
      <c r="E168" s="149">
        <v>6517</v>
      </c>
      <c r="F168" s="99">
        <v>360</v>
      </c>
      <c r="G168" s="99">
        <v>0</v>
      </c>
      <c r="H168" s="150">
        <f t="shared" si="8"/>
        <v>0</v>
      </c>
      <c r="I168" s="194" t="s">
        <v>633</v>
      </c>
      <c r="J168" s="194" t="s">
        <v>633</v>
      </c>
      <c r="K168" s="106">
        <v>0.32190000000000002</v>
      </c>
      <c r="L168" s="151">
        <v>3.8029999999999999</v>
      </c>
      <c r="M168" s="157">
        <v>1140</v>
      </c>
      <c r="N168" s="158" t="s">
        <v>628</v>
      </c>
      <c r="O168" s="194" t="s">
        <v>1062</v>
      </c>
      <c r="P168" s="157">
        <v>800</v>
      </c>
      <c r="Q168" s="189" t="s">
        <v>917</v>
      </c>
      <c r="R168" s="228" t="s">
        <v>1062</v>
      </c>
      <c r="S168" s="101" t="s">
        <v>633</v>
      </c>
      <c r="T168" s="101" t="b">
        <v>1</v>
      </c>
      <c r="U168" s="101" t="b">
        <v>1</v>
      </c>
      <c r="V168" s="190">
        <f>L168/M168</f>
        <v>3.3359649122807018E-3</v>
      </c>
      <c r="W168" s="190">
        <f>L168/P168</f>
        <v>4.7537500000000002E-3</v>
      </c>
    </row>
    <row r="169" spans="1:23" s="29" customFormat="1" ht="15" customHeight="1" x14ac:dyDescent="0.25">
      <c r="A169" s="99" t="s">
        <v>1106</v>
      </c>
      <c r="B169" s="217">
        <v>68597</v>
      </c>
      <c r="C169" s="99" t="s">
        <v>110</v>
      </c>
      <c r="D169" s="99" t="s">
        <v>636</v>
      </c>
      <c r="E169" s="149">
        <v>6517</v>
      </c>
      <c r="F169" s="99">
        <v>360</v>
      </c>
      <c r="G169" s="99">
        <v>0</v>
      </c>
      <c r="H169" s="150">
        <f t="shared" si="8"/>
        <v>0</v>
      </c>
      <c r="I169" s="194" t="s">
        <v>633</v>
      </c>
      <c r="J169" s="194" t="s">
        <v>633</v>
      </c>
      <c r="K169" s="106">
        <v>0.98839999999999995</v>
      </c>
      <c r="L169" s="151" t="s">
        <v>633</v>
      </c>
      <c r="M169" s="229" t="s">
        <v>1062</v>
      </c>
      <c r="N169" s="229" t="s">
        <v>1062</v>
      </c>
      <c r="O169" s="229" t="s">
        <v>1062</v>
      </c>
      <c r="P169" s="229" t="s">
        <v>1062</v>
      </c>
      <c r="Q169" s="229" t="s">
        <v>1062</v>
      </c>
      <c r="R169" s="228" t="s">
        <v>1062</v>
      </c>
      <c r="S169" s="101" t="s">
        <v>633</v>
      </c>
      <c r="T169" s="101" t="s">
        <v>541</v>
      </c>
      <c r="U169" s="101" t="s">
        <v>541</v>
      </c>
      <c r="V169" s="227" t="s">
        <v>1062</v>
      </c>
      <c r="W169" s="227" t="s">
        <v>1062</v>
      </c>
    </row>
    <row r="170" spans="1:23" s="29" customFormat="1" ht="15" customHeight="1" x14ac:dyDescent="0.25">
      <c r="A170" s="99" t="s">
        <v>343</v>
      </c>
      <c r="B170" s="217">
        <v>68598</v>
      </c>
      <c r="C170" s="99" t="s">
        <v>110</v>
      </c>
      <c r="D170" s="99" t="s">
        <v>636</v>
      </c>
      <c r="E170" s="149">
        <v>6517</v>
      </c>
      <c r="F170" s="99">
        <v>360</v>
      </c>
      <c r="G170" s="99">
        <v>0</v>
      </c>
      <c r="H170" s="150">
        <f t="shared" si="8"/>
        <v>0</v>
      </c>
      <c r="I170" s="194" t="s">
        <v>633</v>
      </c>
      <c r="J170" s="194" t="s">
        <v>633</v>
      </c>
      <c r="K170" s="106">
        <v>0.15379999999999999</v>
      </c>
      <c r="L170" s="151" t="s">
        <v>633</v>
      </c>
      <c r="M170" s="157">
        <v>290000</v>
      </c>
      <c r="N170" s="158" t="s">
        <v>624</v>
      </c>
      <c r="O170" s="194" t="s">
        <v>1062</v>
      </c>
      <c r="P170" s="157">
        <v>130</v>
      </c>
      <c r="Q170" s="189" t="s">
        <v>917</v>
      </c>
      <c r="R170" s="228" t="s">
        <v>1062</v>
      </c>
      <c r="S170" s="101" t="s">
        <v>633</v>
      </c>
      <c r="T170" s="101" t="b">
        <v>1</v>
      </c>
      <c r="U170" s="101" t="b">
        <v>1</v>
      </c>
      <c r="V170" s="227" t="s">
        <v>1062</v>
      </c>
      <c r="W170" s="227" t="s">
        <v>1062</v>
      </c>
    </row>
    <row r="171" spans="1:23" s="29" customFormat="1" ht="15" customHeight="1" x14ac:dyDescent="0.25">
      <c r="A171" s="99" t="s">
        <v>345</v>
      </c>
      <c r="B171" s="217">
        <v>68599</v>
      </c>
      <c r="C171" s="99" t="s">
        <v>110</v>
      </c>
      <c r="D171" s="99" t="s">
        <v>636</v>
      </c>
      <c r="E171" s="149">
        <v>6517</v>
      </c>
      <c r="F171" s="99">
        <v>360</v>
      </c>
      <c r="G171" s="99">
        <v>0</v>
      </c>
      <c r="H171" s="150">
        <f t="shared" ref="H171:H234" si="9">G171/F171*100</f>
        <v>0</v>
      </c>
      <c r="I171" s="194" t="s">
        <v>633</v>
      </c>
      <c r="J171" s="194" t="s">
        <v>633</v>
      </c>
      <c r="K171" s="106">
        <v>0.1522</v>
      </c>
      <c r="L171" s="151" t="s">
        <v>633</v>
      </c>
      <c r="M171" s="157">
        <v>600</v>
      </c>
      <c r="N171" s="158" t="s">
        <v>626</v>
      </c>
      <c r="O171" s="194" t="s">
        <v>1062</v>
      </c>
      <c r="P171" s="157">
        <v>120</v>
      </c>
      <c r="Q171" s="189" t="s">
        <v>917</v>
      </c>
      <c r="R171" s="228" t="s">
        <v>1062</v>
      </c>
      <c r="S171" s="101" t="s">
        <v>633</v>
      </c>
      <c r="T171" s="101" t="b">
        <v>1</v>
      </c>
      <c r="U171" s="101" t="b">
        <v>1</v>
      </c>
      <c r="V171" s="227" t="s">
        <v>1062</v>
      </c>
      <c r="W171" s="227" t="s">
        <v>1062</v>
      </c>
    </row>
    <row r="172" spans="1:23" s="29" customFormat="1" ht="15" customHeight="1" x14ac:dyDescent="0.25">
      <c r="A172" s="99" t="s">
        <v>347</v>
      </c>
      <c r="B172" s="217">
        <v>68600</v>
      </c>
      <c r="C172" s="99" t="s">
        <v>110</v>
      </c>
      <c r="D172" s="99" t="s">
        <v>636</v>
      </c>
      <c r="E172" s="149">
        <v>6517</v>
      </c>
      <c r="F172" s="99">
        <v>360</v>
      </c>
      <c r="G172" s="99">
        <v>0</v>
      </c>
      <c r="H172" s="150">
        <f t="shared" si="9"/>
        <v>0</v>
      </c>
      <c r="I172" s="194" t="s">
        <v>633</v>
      </c>
      <c r="J172" s="194" t="s">
        <v>633</v>
      </c>
      <c r="K172" s="106">
        <v>0.60709999999999997</v>
      </c>
      <c r="L172" s="151" t="s">
        <v>633</v>
      </c>
      <c r="M172" s="229" t="s">
        <v>1062</v>
      </c>
      <c r="N172" s="229" t="s">
        <v>1062</v>
      </c>
      <c r="O172" s="229" t="s">
        <v>1062</v>
      </c>
      <c r="P172" s="157">
        <v>586500</v>
      </c>
      <c r="Q172" s="189" t="s">
        <v>646</v>
      </c>
      <c r="R172" s="228" t="s">
        <v>1062</v>
      </c>
      <c r="S172" s="101" t="s">
        <v>633</v>
      </c>
      <c r="T172" s="101" t="b">
        <v>1</v>
      </c>
      <c r="U172" s="101" t="b">
        <v>1</v>
      </c>
      <c r="V172" s="227" t="s">
        <v>1062</v>
      </c>
      <c r="W172" s="227" t="s">
        <v>1062</v>
      </c>
    </row>
    <row r="173" spans="1:23" s="29" customFormat="1" ht="15" customHeight="1" x14ac:dyDescent="0.25">
      <c r="A173" s="99" t="s">
        <v>349</v>
      </c>
      <c r="B173" s="217">
        <v>68601</v>
      </c>
      <c r="C173" s="99" t="s">
        <v>110</v>
      </c>
      <c r="D173" s="99" t="s">
        <v>636</v>
      </c>
      <c r="E173" s="149">
        <v>6517</v>
      </c>
      <c r="F173" s="99">
        <v>360</v>
      </c>
      <c r="G173" s="99">
        <v>0</v>
      </c>
      <c r="H173" s="150">
        <f t="shared" si="9"/>
        <v>0</v>
      </c>
      <c r="I173" s="194" t="s">
        <v>633</v>
      </c>
      <c r="J173" s="194" t="s">
        <v>633</v>
      </c>
      <c r="K173" s="106">
        <v>1.3534999999999999</v>
      </c>
      <c r="L173" s="151" t="s">
        <v>633</v>
      </c>
      <c r="M173" s="229" t="s">
        <v>1062</v>
      </c>
      <c r="N173" s="229" t="s">
        <v>1062</v>
      </c>
      <c r="O173" s="229" t="s">
        <v>1062</v>
      </c>
      <c r="P173" s="157">
        <v>3750</v>
      </c>
      <c r="Q173" s="189" t="s">
        <v>645</v>
      </c>
      <c r="R173" s="228" t="s">
        <v>1062</v>
      </c>
      <c r="S173" s="101" t="s">
        <v>633</v>
      </c>
      <c r="T173" s="101" t="b">
        <v>1</v>
      </c>
      <c r="U173" s="101" t="b">
        <v>1</v>
      </c>
      <c r="V173" s="227" t="s">
        <v>1062</v>
      </c>
      <c r="W173" s="227" t="s">
        <v>1062</v>
      </c>
    </row>
    <row r="174" spans="1:23" s="29" customFormat="1" ht="15" customHeight="1" x14ac:dyDescent="0.25">
      <c r="A174" s="99" t="s">
        <v>351</v>
      </c>
      <c r="B174" s="217">
        <v>68602</v>
      </c>
      <c r="C174" s="99" t="s">
        <v>110</v>
      </c>
      <c r="D174" s="99" t="s">
        <v>636</v>
      </c>
      <c r="E174" s="149">
        <v>6517</v>
      </c>
      <c r="F174" s="99">
        <v>357</v>
      </c>
      <c r="G174" s="99">
        <v>0</v>
      </c>
      <c r="H174" s="150">
        <f t="shared" si="9"/>
        <v>0</v>
      </c>
      <c r="I174" s="194" t="s">
        <v>633</v>
      </c>
      <c r="J174" s="194" t="s">
        <v>633</v>
      </c>
      <c r="K174" s="106">
        <v>5.8197000000000001</v>
      </c>
      <c r="L174" s="151" t="s">
        <v>633</v>
      </c>
      <c r="M174" s="157">
        <v>110000</v>
      </c>
      <c r="N174" s="158" t="s">
        <v>624</v>
      </c>
      <c r="O174" s="194" t="s">
        <v>1062</v>
      </c>
      <c r="P174" s="157">
        <v>310</v>
      </c>
      <c r="Q174" s="189" t="s">
        <v>918</v>
      </c>
      <c r="R174" s="228" t="s">
        <v>1062</v>
      </c>
      <c r="S174" s="101" t="s">
        <v>633</v>
      </c>
      <c r="T174" s="101" t="b">
        <v>1</v>
      </c>
      <c r="U174" s="101" t="b">
        <v>1</v>
      </c>
      <c r="V174" s="227" t="s">
        <v>1062</v>
      </c>
      <c r="W174" s="227" t="s">
        <v>1062</v>
      </c>
    </row>
    <row r="175" spans="1:23" s="29" customFormat="1" ht="15" customHeight="1" x14ac:dyDescent="0.25">
      <c r="A175" s="99" t="s">
        <v>353</v>
      </c>
      <c r="B175" s="217">
        <v>68603</v>
      </c>
      <c r="C175" s="99" t="s">
        <v>110</v>
      </c>
      <c r="D175" s="99" t="s">
        <v>636</v>
      </c>
      <c r="E175" s="149">
        <v>6517</v>
      </c>
      <c r="F175" s="99">
        <v>360</v>
      </c>
      <c r="G175" s="99">
        <v>0</v>
      </c>
      <c r="H175" s="150">
        <f t="shared" si="9"/>
        <v>0</v>
      </c>
      <c r="I175" s="194" t="s">
        <v>633</v>
      </c>
      <c r="J175" s="194" t="s">
        <v>633</v>
      </c>
      <c r="K175" s="106">
        <v>2.4340999999999999</v>
      </c>
      <c r="L175" s="151" t="s">
        <v>633</v>
      </c>
      <c r="M175" s="157">
        <v>20</v>
      </c>
      <c r="N175" s="158" t="s">
        <v>627</v>
      </c>
      <c r="O175" s="194" t="s">
        <v>1062</v>
      </c>
      <c r="P175" s="157">
        <v>65</v>
      </c>
      <c r="Q175" s="189" t="s">
        <v>918</v>
      </c>
      <c r="R175" s="228" t="s">
        <v>1062</v>
      </c>
      <c r="S175" s="101" t="s">
        <v>633</v>
      </c>
      <c r="T175" s="101" t="b">
        <v>1</v>
      </c>
      <c r="U175" s="101" t="b">
        <v>1</v>
      </c>
      <c r="V175" s="227" t="s">
        <v>1062</v>
      </c>
      <c r="W175" s="227" t="s">
        <v>1062</v>
      </c>
    </row>
    <row r="176" spans="1:23" s="29" customFormat="1" ht="15" customHeight="1" x14ac:dyDescent="0.25">
      <c r="A176" s="99" t="s">
        <v>355</v>
      </c>
      <c r="B176" s="217">
        <v>68604</v>
      </c>
      <c r="C176" s="99" t="s">
        <v>110</v>
      </c>
      <c r="D176" s="99" t="s">
        <v>636</v>
      </c>
      <c r="E176" s="149">
        <v>6517</v>
      </c>
      <c r="F176" s="99">
        <v>364</v>
      </c>
      <c r="G176" s="99">
        <v>0</v>
      </c>
      <c r="H176" s="150">
        <f t="shared" si="9"/>
        <v>0</v>
      </c>
      <c r="I176" s="194" t="s">
        <v>633</v>
      </c>
      <c r="J176" s="194" t="s">
        <v>633</v>
      </c>
      <c r="K176" s="106">
        <v>0.44519999999999998</v>
      </c>
      <c r="L176" s="151">
        <v>2.3365999999999998</v>
      </c>
      <c r="M176" s="229" t="s">
        <v>1062</v>
      </c>
      <c r="N176" s="229" t="s">
        <v>1062</v>
      </c>
      <c r="O176" s="229" t="s">
        <v>1062</v>
      </c>
      <c r="P176" s="229" t="s">
        <v>1062</v>
      </c>
      <c r="Q176" s="229" t="s">
        <v>1062</v>
      </c>
      <c r="R176" s="228" t="s">
        <v>1062</v>
      </c>
      <c r="S176" s="101" t="s">
        <v>633</v>
      </c>
      <c r="T176" s="101" t="s">
        <v>541</v>
      </c>
      <c r="U176" s="101" t="s">
        <v>541</v>
      </c>
      <c r="V176" s="227" t="s">
        <v>1062</v>
      </c>
      <c r="W176" s="227" t="s">
        <v>1062</v>
      </c>
    </row>
    <row r="177" spans="1:23" s="29" customFormat="1" ht="15" customHeight="1" x14ac:dyDescent="0.25">
      <c r="A177" s="99" t="s">
        <v>357</v>
      </c>
      <c r="B177" s="217">
        <v>68605</v>
      </c>
      <c r="C177" s="99" t="s">
        <v>110</v>
      </c>
      <c r="D177" s="99" t="s">
        <v>636</v>
      </c>
      <c r="E177" s="149">
        <v>6517</v>
      </c>
      <c r="F177" s="99">
        <v>364</v>
      </c>
      <c r="G177" s="99">
        <v>0</v>
      </c>
      <c r="H177" s="150">
        <f t="shared" si="9"/>
        <v>0</v>
      </c>
      <c r="I177" s="194" t="s">
        <v>633</v>
      </c>
      <c r="J177" s="194" t="s">
        <v>633</v>
      </c>
      <c r="K177" s="106">
        <v>8.7179000000000002</v>
      </c>
      <c r="L177" s="151" t="s">
        <v>633</v>
      </c>
      <c r="M177" s="229" t="s">
        <v>1062</v>
      </c>
      <c r="N177" s="229" t="s">
        <v>1062</v>
      </c>
      <c r="O177" s="229" t="s">
        <v>1062</v>
      </c>
      <c r="P177" s="229" t="s">
        <v>1062</v>
      </c>
      <c r="Q177" s="229" t="s">
        <v>1062</v>
      </c>
      <c r="R177" s="228" t="s">
        <v>1062</v>
      </c>
      <c r="S177" s="101" t="s">
        <v>633</v>
      </c>
      <c r="T177" s="101" t="s">
        <v>541</v>
      </c>
      <c r="U177" s="101" t="s">
        <v>541</v>
      </c>
      <c r="V177" s="227" t="s">
        <v>1062</v>
      </c>
      <c r="W177" s="227" t="s">
        <v>1062</v>
      </c>
    </row>
    <row r="178" spans="1:23" s="29" customFormat="1" ht="15" customHeight="1" x14ac:dyDescent="0.25">
      <c r="A178" s="99" t="s">
        <v>359</v>
      </c>
      <c r="B178" s="217">
        <v>68606</v>
      </c>
      <c r="C178" s="99" t="s">
        <v>110</v>
      </c>
      <c r="D178" s="99" t="s">
        <v>636</v>
      </c>
      <c r="E178" s="149">
        <v>6517</v>
      </c>
      <c r="F178" s="99">
        <v>364</v>
      </c>
      <c r="G178" s="99">
        <v>0</v>
      </c>
      <c r="H178" s="150">
        <f t="shared" si="9"/>
        <v>0</v>
      </c>
      <c r="I178" s="194" t="s">
        <v>633</v>
      </c>
      <c r="J178" s="194" t="s">
        <v>633</v>
      </c>
      <c r="K178" s="106">
        <v>0.21010000000000001</v>
      </c>
      <c r="L178" s="151">
        <v>1.4452</v>
      </c>
      <c r="M178" s="157">
        <v>150000</v>
      </c>
      <c r="N178" s="158" t="s">
        <v>624</v>
      </c>
      <c r="O178" s="194" t="s">
        <v>1062</v>
      </c>
      <c r="P178" s="157">
        <v>27400</v>
      </c>
      <c r="Q178" s="178" t="s">
        <v>645</v>
      </c>
      <c r="R178" s="228" t="s">
        <v>1062</v>
      </c>
      <c r="S178" s="101" t="s">
        <v>633</v>
      </c>
      <c r="T178" s="101" t="b">
        <v>1</v>
      </c>
      <c r="U178" s="101" t="b">
        <v>1</v>
      </c>
      <c r="V178" s="190">
        <f>L178/M178</f>
        <v>9.6346666666666677E-6</v>
      </c>
      <c r="W178" s="190">
        <f>L178/P178</f>
        <v>5.2744525547445259E-5</v>
      </c>
    </row>
    <row r="179" spans="1:23" s="29" customFormat="1" ht="15" customHeight="1" x14ac:dyDescent="0.25">
      <c r="A179" s="99" t="s">
        <v>361</v>
      </c>
      <c r="B179" s="217">
        <v>68608</v>
      </c>
      <c r="C179" s="99" t="s">
        <v>110</v>
      </c>
      <c r="D179" s="99" t="s">
        <v>636</v>
      </c>
      <c r="E179" s="149">
        <v>6516</v>
      </c>
      <c r="F179" s="99">
        <v>360</v>
      </c>
      <c r="G179" s="99">
        <v>0</v>
      </c>
      <c r="H179" s="150">
        <f t="shared" si="9"/>
        <v>0</v>
      </c>
      <c r="I179" s="194" t="s">
        <v>633</v>
      </c>
      <c r="J179" s="194" t="s">
        <v>633</v>
      </c>
      <c r="K179" s="106">
        <v>0.28860000000000002</v>
      </c>
      <c r="L179" s="151">
        <v>3</v>
      </c>
      <c r="M179" s="157">
        <v>2000</v>
      </c>
      <c r="N179" s="158" t="s">
        <v>627</v>
      </c>
      <c r="O179" s="194" t="s">
        <v>1062</v>
      </c>
      <c r="P179" s="157">
        <v>30000</v>
      </c>
      <c r="Q179" s="189" t="s">
        <v>644</v>
      </c>
      <c r="R179" s="228" t="s">
        <v>1062</v>
      </c>
      <c r="S179" s="101" t="s">
        <v>633</v>
      </c>
      <c r="T179" s="101" t="b">
        <v>1</v>
      </c>
      <c r="U179" s="101" t="b">
        <v>1</v>
      </c>
      <c r="V179" s="190">
        <f>L179/M179</f>
        <v>1.5E-3</v>
      </c>
      <c r="W179" s="190">
        <f>L179/P179</f>
        <v>1E-4</v>
      </c>
    </row>
    <row r="180" spans="1:23" s="29" customFormat="1" ht="15" customHeight="1" x14ac:dyDescent="0.25">
      <c r="A180" s="99" t="s">
        <v>363</v>
      </c>
      <c r="B180" s="217">
        <v>68611</v>
      </c>
      <c r="C180" s="99" t="s">
        <v>110</v>
      </c>
      <c r="D180" s="99" t="s">
        <v>636</v>
      </c>
      <c r="E180" s="149">
        <v>6517</v>
      </c>
      <c r="F180" s="99">
        <v>355</v>
      </c>
      <c r="G180" s="99">
        <v>0</v>
      </c>
      <c r="H180" s="150">
        <f t="shared" si="9"/>
        <v>0</v>
      </c>
      <c r="I180" s="194" t="s">
        <v>633</v>
      </c>
      <c r="J180" s="194" t="s">
        <v>633</v>
      </c>
      <c r="K180" s="106">
        <v>8.7751000000000001</v>
      </c>
      <c r="L180" s="151" t="s">
        <v>633</v>
      </c>
      <c r="M180" s="229" t="s">
        <v>1062</v>
      </c>
      <c r="N180" s="229" t="s">
        <v>1062</v>
      </c>
      <c r="O180" s="229" t="s">
        <v>1062</v>
      </c>
      <c r="P180" s="229" t="s">
        <v>1062</v>
      </c>
      <c r="Q180" s="229" t="s">
        <v>1062</v>
      </c>
      <c r="R180" s="228" t="s">
        <v>1062</v>
      </c>
      <c r="S180" s="101" t="s">
        <v>633</v>
      </c>
      <c r="T180" s="101" t="s">
        <v>541</v>
      </c>
      <c r="U180" s="101" t="s">
        <v>541</v>
      </c>
      <c r="V180" s="227" t="s">
        <v>1062</v>
      </c>
      <c r="W180" s="227" t="s">
        <v>1062</v>
      </c>
    </row>
    <row r="181" spans="1:23" s="29" customFormat="1" ht="15" customHeight="1" x14ac:dyDescent="0.25">
      <c r="A181" s="99" t="s">
        <v>365</v>
      </c>
      <c r="B181" s="217">
        <v>68612</v>
      </c>
      <c r="C181" s="99" t="s">
        <v>110</v>
      </c>
      <c r="D181" s="99" t="s">
        <v>636</v>
      </c>
      <c r="E181" s="149">
        <v>6517</v>
      </c>
      <c r="F181" s="99">
        <v>360</v>
      </c>
      <c r="G181" s="99">
        <v>0</v>
      </c>
      <c r="H181" s="150">
        <f t="shared" si="9"/>
        <v>0</v>
      </c>
      <c r="I181" s="194" t="s">
        <v>633</v>
      </c>
      <c r="J181" s="194" t="s">
        <v>633</v>
      </c>
      <c r="K181" s="106">
        <v>0.3679</v>
      </c>
      <c r="L181" s="151" t="s">
        <v>633</v>
      </c>
      <c r="M181" s="229" t="s">
        <v>1062</v>
      </c>
      <c r="N181" s="229" t="s">
        <v>1062</v>
      </c>
      <c r="O181" s="229" t="s">
        <v>1062</v>
      </c>
      <c r="P181" s="229" t="s">
        <v>1062</v>
      </c>
      <c r="Q181" s="229" t="s">
        <v>1062</v>
      </c>
      <c r="R181" s="228" t="s">
        <v>1062</v>
      </c>
      <c r="S181" s="101" t="s">
        <v>633</v>
      </c>
      <c r="T181" s="101" t="s">
        <v>541</v>
      </c>
      <c r="U181" s="101" t="s">
        <v>541</v>
      </c>
      <c r="V181" s="227" t="s">
        <v>1062</v>
      </c>
      <c r="W181" s="227" t="s">
        <v>1062</v>
      </c>
    </row>
    <row r="182" spans="1:23" s="29" customFormat="1" ht="15" customHeight="1" x14ac:dyDescent="0.25">
      <c r="A182" s="99" t="s">
        <v>367</v>
      </c>
      <c r="B182" s="217">
        <v>68613</v>
      </c>
      <c r="C182" s="99" t="s">
        <v>110</v>
      </c>
      <c r="D182" s="99" t="s">
        <v>636</v>
      </c>
      <c r="E182" s="149">
        <v>6517</v>
      </c>
      <c r="F182" s="99">
        <v>364</v>
      </c>
      <c r="G182" s="99">
        <v>0</v>
      </c>
      <c r="H182" s="150">
        <f t="shared" si="9"/>
        <v>0</v>
      </c>
      <c r="I182" s="194" t="s">
        <v>633</v>
      </c>
      <c r="J182" s="194" t="s">
        <v>633</v>
      </c>
      <c r="K182" s="106">
        <v>100.60980000000001</v>
      </c>
      <c r="L182" s="151" t="s">
        <v>633</v>
      </c>
      <c r="M182" s="229" t="s">
        <v>1062</v>
      </c>
      <c r="N182" s="229" t="s">
        <v>1062</v>
      </c>
      <c r="O182" s="229" t="s">
        <v>1062</v>
      </c>
      <c r="P182" s="229" t="s">
        <v>1062</v>
      </c>
      <c r="Q182" s="229" t="s">
        <v>1062</v>
      </c>
      <c r="R182" s="228" t="s">
        <v>1062</v>
      </c>
      <c r="S182" s="101" t="s">
        <v>633</v>
      </c>
      <c r="T182" s="101" t="s">
        <v>541</v>
      </c>
      <c r="U182" s="101" t="s">
        <v>541</v>
      </c>
      <c r="V182" s="227" t="s">
        <v>1062</v>
      </c>
      <c r="W182" s="227" t="s">
        <v>1062</v>
      </c>
    </row>
    <row r="183" spans="1:23" s="29" customFormat="1" ht="15" customHeight="1" x14ac:dyDescent="0.25">
      <c r="A183" s="99" t="s">
        <v>369</v>
      </c>
      <c r="B183" s="217">
        <v>68614</v>
      </c>
      <c r="C183" s="99" t="s">
        <v>110</v>
      </c>
      <c r="D183" s="99" t="s">
        <v>636</v>
      </c>
      <c r="E183" s="149">
        <v>6517</v>
      </c>
      <c r="F183" s="99">
        <v>363</v>
      </c>
      <c r="G183" s="99">
        <v>0</v>
      </c>
      <c r="H183" s="150">
        <f t="shared" si="9"/>
        <v>0</v>
      </c>
      <c r="I183" s="194" t="s">
        <v>633</v>
      </c>
      <c r="J183" s="194" t="s">
        <v>633</v>
      </c>
      <c r="K183" s="106">
        <v>263.55040000000002</v>
      </c>
      <c r="L183" s="151" t="s">
        <v>633</v>
      </c>
      <c r="M183" s="229" t="s">
        <v>1062</v>
      </c>
      <c r="N183" s="229" t="s">
        <v>1062</v>
      </c>
      <c r="O183" s="229" t="s">
        <v>1062</v>
      </c>
      <c r="P183" s="229" t="s">
        <v>1062</v>
      </c>
      <c r="Q183" s="229" t="s">
        <v>1062</v>
      </c>
      <c r="R183" s="228" t="s">
        <v>1062</v>
      </c>
      <c r="S183" s="101" t="s">
        <v>633</v>
      </c>
      <c r="T183" s="101" t="s">
        <v>541</v>
      </c>
      <c r="U183" s="101" t="s">
        <v>541</v>
      </c>
      <c r="V183" s="227" t="s">
        <v>1062</v>
      </c>
      <c r="W183" s="227" t="s">
        <v>1062</v>
      </c>
    </row>
    <row r="184" spans="1:23" s="29" customFormat="1" ht="15" customHeight="1" x14ac:dyDescent="0.25">
      <c r="A184" s="99" t="s">
        <v>371</v>
      </c>
      <c r="B184" s="217">
        <v>68615</v>
      </c>
      <c r="C184" s="99" t="s">
        <v>110</v>
      </c>
      <c r="D184" s="99" t="s">
        <v>636</v>
      </c>
      <c r="E184" s="149">
        <v>6517</v>
      </c>
      <c r="F184" s="99">
        <v>360</v>
      </c>
      <c r="G184" s="99">
        <v>0</v>
      </c>
      <c r="H184" s="150">
        <f t="shared" si="9"/>
        <v>0</v>
      </c>
      <c r="I184" s="194" t="s">
        <v>633</v>
      </c>
      <c r="J184" s="194" t="s">
        <v>633</v>
      </c>
      <c r="K184" s="106">
        <v>1.7606999999999999</v>
      </c>
      <c r="L184" s="151">
        <v>8.5381999999999998</v>
      </c>
      <c r="M184" s="229" t="s">
        <v>1062</v>
      </c>
      <c r="N184" s="229" t="s">
        <v>1062</v>
      </c>
      <c r="O184" s="229" t="s">
        <v>1062</v>
      </c>
      <c r="P184" s="229" t="s">
        <v>1062</v>
      </c>
      <c r="Q184" s="229" t="s">
        <v>1062</v>
      </c>
      <c r="R184" s="228" t="s">
        <v>1062</v>
      </c>
      <c r="S184" s="101" t="s">
        <v>633</v>
      </c>
      <c r="T184" s="101" t="s">
        <v>541</v>
      </c>
      <c r="U184" s="101" t="s">
        <v>541</v>
      </c>
      <c r="V184" s="227" t="s">
        <v>1062</v>
      </c>
      <c r="W184" s="227" t="s">
        <v>1062</v>
      </c>
    </row>
    <row r="185" spans="1:23" s="29" customFormat="1" ht="15" customHeight="1" x14ac:dyDescent="0.25">
      <c r="A185" s="99" t="s">
        <v>373</v>
      </c>
      <c r="B185" s="217">
        <v>68616</v>
      </c>
      <c r="C185" s="99" t="s">
        <v>110</v>
      </c>
      <c r="D185" s="99" t="s">
        <v>636</v>
      </c>
      <c r="E185" s="149">
        <v>6517</v>
      </c>
      <c r="F185" s="99">
        <v>360</v>
      </c>
      <c r="G185" s="99">
        <v>0</v>
      </c>
      <c r="H185" s="150">
        <f t="shared" si="9"/>
        <v>0</v>
      </c>
      <c r="I185" s="194" t="s">
        <v>633</v>
      </c>
      <c r="J185" s="194" t="s">
        <v>633</v>
      </c>
      <c r="K185" s="106">
        <v>0.46329999999999999</v>
      </c>
      <c r="L185" s="151">
        <v>3.2281</v>
      </c>
      <c r="M185" s="229" t="s">
        <v>1062</v>
      </c>
      <c r="N185" s="229" t="s">
        <v>1062</v>
      </c>
      <c r="O185" s="229" t="s">
        <v>1062</v>
      </c>
      <c r="P185" s="229" t="s">
        <v>1062</v>
      </c>
      <c r="Q185" s="229" t="s">
        <v>1062</v>
      </c>
      <c r="R185" s="228" t="s">
        <v>1062</v>
      </c>
      <c r="S185" s="101" t="s">
        <v>633</v>
      </c>
      <c r="T185" s="101" t="s">
        <v>541</v>
      </c>
      <c r="U185" s="101" t="s">
        <v>541</v>
      </c>
      <c r="V185" s="227" t="s">
        <v>1062</v>
      </c>
      <c r="W185" s="227" t="s">
        <v>1062</v>
      </c>
    </row>
    <row r="186" spans="1:23" s="29" customFormat="1" ht="15" customHeight="1" x14ac:dyDescent="0.25">
      <c r="A186" s="99" t="s">
        <v>375</v>
      </c>
      <c r="B186" s="217">
        <v>68617</v>
      </c>
      <c r="C186" s="99" t="s">
        <v>110</v>
      </c>
      <c r="D186" s="99" t="s">
        <v>636</v>
      </c>
      <c r="E186" s="149">
        <v>6517</v>
      </c>
      <c r="F186" s="99">
        <v>353</v>
      </c>
      <c r="G186" s="99">
        <v>0</v>
      </c>
      <c r="H186" s="150">
        <f t="shared" si="9"/>
        <v>0</v>
      </c>
      <c r="I186" s="194" t="s">
        <v>633</v>
      </c>
      <c r="J186" s="194" t="s">
        <v>633</v>
      </c>
      <c r="K186" s="106">
        <v>3.0587</v>
      </c>
      <c r="L186" s="151" t="s">
        <v>633</v>
      </c>
      <c r="M186" s="229" t="s">
        <v>1062</v>
      </c>
      <c r="N186" s="229" t="s">
        <v>1062</v>
      </c>
      <c r="O186" s="229" t="s">
        <v>1062</v>
      </c>
      <c r="P186" s="229" t="s">
        <v>1062</v>
      </c>
      <c r="Q186" s="229" t="s">
        <v>1062</v>
      </c>
      <c r="R186" s="228" t="s">
        <v>1062</v>
      </c>
      <c r="S186" s="101" t="s">
        <v>633</v>
      </c>
      <c r="T186" s="101" t="s">
        <v>541</v>
      </c>
      <c r="U186" s="101" t="s">
        <v>541</v>
      </c>
      <c r="V186" s="227" t="s">
        <v>1062</v>
      </c>
      <c r="W186" s="227" t="s">
        <v>1062</v>
      </c>
    </row>
    <row r="187" spans="1:23" s="29" customFormat="1" ht="15" customHeight="1" x14ac:dyDescent="0.25">
      <c r="A187" s="99" t="s">
        <v>377</v>
      </c>
      <c r="B187" s="217">
        <v>68618</v>
      </c>
      <c r="C187" s="99" t="s">
        <v>110</v>
      </c>
      <c r="D187" s="99" t="s">
        <v>636</v>
      </c>
      <c r="E187" s="149">
        <v>6517</v>
      </c>
      <c r="F187" s="99">
        <v>360</v>
      </c>
      <c r="G187" s="99">
        <v>0</v>
      </c>
      <c r="H187" s="150">
        <f t="shared" si="9"/>
        <v>0</v>
      </c>
      <c r="I187" s="194" t="s">
        <v>633</v>
      </c>
      <c r="J187" s="194" t="s">
        <v>633</v>
      </c>
      <c r="K187" s="106">
        <v>1.55</v>
      </c>
      <c r="L187" s="151" t="s">
        <v>633</v>
      </c>
      <c r="M187" s="229" t="s">
        <v>1062</v>
      </c>
      <c r="N187" s="229" t="s">
        <v>1062</v>
      </c>
      <c r="O187" s="229" t="s">
        <v>1062</v>
      </c>
      <c r="P187" s="229" t="s">
        <v>1062</v>
      </c>
      <c r="Q187" s="229" t="s">
        <v>1062</v>
      </c>
      <c r="R187" s="228" t="s">
        <v>1062</v>
      </c>
      <c r="S187" s="101" t="s">
        <v>633</v>
      </c>
      <c r="T187" s="101" t="s">
        <v>541</v>
      </c>
      <c r="U187" s="101" t="s">
        <v>541</v>
      </c>
      <c r="V187" s="227" t="s">
        <v>1062</v>
      </c>
      <c r="W187" s="227" t="s">
        <v>1062</v>
      </c>
    </row>
    <row r="188" spans="1:23" s="29" customFormat="1" ht="15" customHeight="1" x14ac:dyDescent="0.25">
      <c r="A188" s="99" t="s">
        <v>379</v>
      </c>
      <c r="B188" s="217">
        <v>68619</v>
      </c>
      <c r="C188" s="99" t="s">
        <v>110</v>
      </c>
      <c r="D188" s="99" t="s">
        <v>636</v>
      </c>
      <c r="E188" s="149">
        <v>6517</v>
      </c>
      <c r="F188" s="99">
        <v>356</v>
      </c>
      <c r="G188" s="99">
        <v>0</v>
      </c>
      <c r="H188" s="150">
        <f t="shared" si="9"/>
        <v>0</v>
      </c>
      <c r="I188" s="194" t="s">
        <v>633</v>
      </c>
      <c r="J188" s="194" t="s">
        <v>633</v>
      </c>
      <c r="K188" s="106">
        <v>4.4977</v>
      </c>
      <c r="L188" s="151" t="s">
        <v>633</v>
      </c>
      <c r="M188" s="229" t="s">
        <v>1062</v>
      </c>
      <c r="N188" s="229" t="s">
        <v>1062</v>
      </c>
      <c r="O188" s="229" t="s">
        <v>1062</v>
      </c>
      <c r="P188" s="229" t="s">
        <v>1062</v>
      </c>
      <c r="Q188" s="229" t="s">
        <v>1062</v>
      </c>
      <c r="R188" s="228" t="s">
        <v>1062</v>
      </c>
      <c r="S188" s="101" t="s">
        <v>633</v>
      </c>
      <c r="T188" s="101" t="s">
        <v>541</v>
      </c>
      <c r="U188" s="101" t="s">
        <v>541</v>
      </c>
      <c r="V188" s="227" t="s">
        <v>1062</v>
      </c>
      <c r="W188" s="227" t="s">
        <v>1062</v>
      </c>
    </row>
    <row r="189" spans="1:23" s="29" customFormat="1" ht="15" customHeight="1" x14ac:dyDescent="0.25">
      <c r="A189" s="99" t="s">
        <v>381</v>
      </c>
      <c r="B189" s="217">
        <v>68620</v>
      </c>
      <c r="C189" s="99" t="s">
        <v>110</v>
      </c>
      <c r="D189" s="99" t="s">
        <v>636</v>
      </c>
      <c r="E189" s="149">
        <v>6517</v>
      </c>
      <c r="F189" s="99">
        <v>353</v>
      </c>
      <c r="G189" s="99">
        <v>0</v>
      </c>
      <c r="H189" s="150">
        <f t="shared" si="9"/>
        <v>0</v>
      </c>
      <c r="I189" s="194" t="s">
        <v>633</v>
      </c>
      <c r="J189" s="194" t="s">
        <v>633</v>
      </c>
      <c r="K189" s="171" t="s">
        <v>1062</v>
      </c>
      <c r="L189" s="171" t="s">
        <v>1062</v>
      </c>
      <c r="M189" s="229" t="s">
        <v>1062</v>
      </c>
      <c r="N189" s="229" t="s">
        <v>1062</v>
      </c>
      <c r="O189" s="229" t="s">
        <v>1062</v>
      </c>
      <c r="P189" s="229" t="s">
        <v>1062</v>
      </c>
      <c r="Q189" s="229" t="s">
        <v>1062</v>
      </c>
      <c r="R189" s="228" t="s">
        <v>1062</v>
      </c>
      <c r="S189" s="101" t="s">
        <v>633</v>
      </c>
      <c r="T189" s="101" t="s">
        <v>541</v>
      </c>
      <c r="U189" s="101" t="s">
        <v>541</v>
      </c>
      <c r="V189" s="227" t="s">
        <v>1062</v>
      </c>
      <c r="W189" s="227" t="s">
        <v>1062</v>
      </c>
    </row>
    <row r="190" spans="1:23" s="29" customFormat="1" ht="15" customHeight="1" x14ac:dyDescent="0.25">
      <c r="A190" s="99" t="s">
        <v>383</v>
      </c>
      <c r="B190" s="217">
        <v>68621</v>
      </c>
      <c r="C190" s="99" t="s">
        <v>110</v>
      </c>
      <c r="D190" s="99" t="s">
        <v>636</v>
      </c>
      <c r="E190" s="149">
        <v>6517</v>
      </c>
      <c r="F190" s="99">
        <v>358</v>
      </c>
      <c r="G190" s="99">
        <v>0</v>
      </c>
      <c r="H190" s="150">
        <f t="shared" si="9"/>
        <v>0</v>
      </c>
      <c r="I190" s="194" t="s">
        <v>633</v>
      </c>
      <c r="J190" s="194" t="s">
        <v>633</v>
      </c>
      <c r="K190" s="106">
        <v>0.50749999999999995</v>
      </c>
      <c r="L190" s="151" t="s">
        <v>633</v>
      </c>
      <c r="M190" s="229" t="s">
        <v>1062</v>
      </c>
      <c r="N190" s="229" t="s">
        <v>1062</v>
      </c>
      <c r="O190" s="229" t="s">
        <v>1062</v>
      </c>
      <c r="P190" s="229" t="s">
        <v>1062</v>
      </c>
      <c r="Q190" s="229" t="s">
        <v>1062</v>
      </c>
      <c r="R190" s="228" t="s">
        <v>1062</v>
      </c>
      <c r="S190" s="101" t="s">
        <v>633</v>
      </c>
      <c r="T190" s="101" t="s">
        <v>541</v>
      </c>
      <c r="U190" s="101" t="s">
        <v>541</v>
      </c>
      <c r="V190" s="227" t="s">
        <v>1062</v>
      </c>
      <c r="W190" s="227" t="s">
        <v>1062</v>
      </c>
    </row>
    <row r="191" spans="1:23" s="29" customFormat="1" ht="15" customHeight="1" x14ac:dyDescent="0.25">
      <c r="A191" s="99" t="s">
        <v>385</v>
      </c>
      <c r="B191" s="217">
        <v>68622</v>
      </c>
      <c r="C191" s="99" t="s">
        <v>110</v>
      </c>
      <c r="D191" s="99" t="s">
        <v>636</v>
      </c>
      <c r="E191" s="149">
        <v>6517</v>
      </c>
      <c r="F191" s="99">
        <v>358</v>
      </c>
      <c r="G191" s="99">
        <v>2</v>
      </c>
      <c r="H191" s="150">
        <f t="shared" si="9"/>
        <v>0.55865921787709494</v>
      </c>
      <c r="I191" s="194" t="s">
        <v>633</v>
      </c>
      <c r="J191" s="101">
        <v>0.1762</v>
      </c>
      <c r="K191" s="106">
        <v>0.2155</v>
      </c>
      <c r="L191" s="151">
        <v>1.3331999999999999</v>
      </c>
      <c r="M191" s="229" t="s">
        <v>1062</v>
      </c>
      <c r="N191" s="229" t="s">
        <v>1062</v>
      </c>
      <c r="O191" s="229" t="s">
        <v>1062</v>
      </c>
      <c r="P191" s="229" t="s">
        <v>1062</v>
      </c>
      <c r="Q191" s="229" t="s">
        <v>1062</v>
      </c>
      <c r="R191" s="228" t="s">
        <v>1062</v>
      </c>
      <c r="S191" s="101" t="s">
        <v>633</v>
      </c>
      <c r="T191" s="101" t="s">
        <v>541</v>
      </c>
      <c r="U191" s="101" t="s">
        <v>541</v>
      </c>
      <c r="V191" s="227" t="s">
        <v>1062</v>
      </c>
      <c r="W191" s="227" t="s">
        <v>1062</v>
      </c>
    </row>
    <row r="192" spans="1:23" s="29" customFormat="1" ht="15" customHeight="1" x14ac:dyDescent="0.25">
      <c r="A192" s="99" t="s">
        <v>387</v>
      </c>
      <c r="B192" s="217">
        <v>68623</v>
      </c>
      <c r="C192" s="99" t="s">
        <v>110</v>
      </c>
      <c r="D192" s="99" t="s">
        <v>636</v>
      </c>
      <c r="E192" s="149">
        <v>6517</v>
      </c>
      <c r="F192" s="99">
        <v>360</v>
      </c>
      <c r="G192" s="99">
        <v>0</v>
      </c>
      <c r="H192" s="150">
        <f t="shared" si="9"/>
        <v>0</v>
      </c>
      <c r="I192" s="194" t="s">
        <v>633</v>
      </c>
      <c r="J192" s="194" t="s">
        <v>633</v>
      </c>
      <c r="K192" s="106">
        <v>12.4344</v>
      </c>
      <c r="L192" s="151" t="s">
        <v>633</v>
      </c>
      <c r="M192" s="229" t="s">
        <v>1062</v>
      </c>
      <c r="N192" s="229" t="s">
        <v>1062</v>
      </c>
      <c r="O192" s="229" t="s">
        <v>1062</v>
      </c>
      <c r="P192" s="229" t="s">
        <v>1062</v>
      </c>
      <c r="Q192" s="229" t="s">
        <v>1062</v>
      </c>
      <c r="R192" s="228" t="s">
        <v>1062</v>
      </c>
      <c r="S192" s="101" t="s">
        <v>633</v>
      </c>
      <c r="T192" s="101" t="s">
        <v>541</v>
      </c>
      <c r="U192" s="101" t="s">
        <v>541</v>
      </c>
      <c r="V192" s="227" t="s">
        <v>1062</v>
      </c>
      <c r="W192" s="227" t="s">
        <v>1062</v>
      </c>
    </row>
    <row r="193" spans="1:23" s="29" customFormat="1" ht="15" customHeight="1" x14ac:dyDescent="0.25">
      <c r="A193" s="99" t="s">
        <v>389</v>
      </c>
      <c r="B193" s="217">
        <v>68624</v>
      </c>
      <c r="C193" s="99" t="s">
        <v>110</v>
      </c>
      <c r="D193" s="99" t="s">
        <v>636</v>
      </c>
      <c r="E193" s="149">
        <v>6517</v>
      </c>
      <c r="F193" s="99">
        <v>356</v>
      </c>
      <c r="G193" s="99">
        <v>0</v>
      </c>
      <c r="H193" s="150">
        <f t="shared" si="9"/>
        <v>0</v>
      </c>
      <c r="I193" s="194" t="s">
        <v>633</v>
      </c>
      <c r="J193" s="194" t="s">
        <v>633</v>
      </c>
      <c r="K193" s="106">
        <v>0.1341</v>
      </c>
      <c r="L193" s="151">
        <v>1.6437999999999999</v>
      </c>
      <c r="M193" s="229" t="s">
        <v>1062</v>
      </c>
      <c r="N193" s="229" t="s">
        <v>1062</v>
      </c>
      <c r="O193" s="229" t="s">
        <v>1062</v>
      </c>
      <c r="P193" s="229" t="s">
        <v>1062</v>
      </c>
      <c r="Q193" s="229" t="s">
        <v>1062</v>
      </c>
      <c r="R193" s="228" t="s">
        <v>1062</v>
      </c>
      <c r="S193" s="101" t="s">
        <v>633</v>
      </c>
      <c r="T193" s="101" t="s">
        <v>541</v>
      </c>
      <c r="U193" s="101" t="s">
        <v>541</v>
      </c>
      <c r="V193" s="227" t="s">
        <v>1062</v>
      </c>
      <c r="W193" s="227" t="s">
        <v>1062</v>
      </c>
    </row>
    <row r="194" spans="1:23" s="29" customFormat="1" ht="15" customHeight="1" x14ac:dyDescent="0.25">
      <c r="A194" s="99" t="s">
        <v>391</v>
      </c>
      <c r="B194" s="217">
        <v>68625</v>
      </c>
      <c r="C194" s="99" t="s">
        <v>110</v>
      </c>
      <c r="D194" s="99" t="s">
        <v>636</v>
      </c>
      <c r="E194" s="149">
        <v>6517</v>
      </c>
      <c r="F194" s="99">
        <v>360</v>
      </c>
      <c r="G194" s="99">
        <v>0</v>
      </c>
      <c r="H194" s="150">
        <f t="shared" si="9"/>
        <v>0</v>
      </c>
      <c r="I194" s="194" t="s">
        <v>633</v>
      </c>
      <c r="J194" s="194" t="s">
        <v>633</v>
      </c>
      <c r="K194" s="106">
        <v>1.7346999999999999</v>
      </c>
      <c r="L194" s="151" t="s">
        <v>633</v>
      </c>
      <c r="M194" s="229" t="s">
        <v>1062</v>
      </c>
      <c r="N194" s="229" t="s">
        <v>1062</v>
      </c>
      <c r="O194" s="229" t="s">
        <v>1062</v>
      </c>
      <c r="P194" s="157">
        <v>8000</v>
      </c>
      <c r="Q194" s="189" t="s">
        <v>642</v>
      </c>
      <c r="R194" s="228" t="s">
        <v>1062</v>
      </c>
      <c r="S194" s="101" t="s">
        <v>633</v>
      </c>
      <c r="T194" s="101" t="b">
        <v>1</v>
      </c>
      <c r="U194" s="101" t="b">
        <v>1</v>
      </c>
      <c r="V194" s="227" t="s">
        <v>1062</v>
      </c>
      <c r="W194" s="227" t="s">
        <v>1062</v>
      </c>
    </row>
    <row r="195" spans="1:23" s="29" customFormat="1" ht="15" customHeight="1" x14ac:dyDescent="0.25">
      <c r="A195" s="99" t="s">
        <v>393</v>
      </c>
      <c r="B195" s="217">
        <v>68627</v>
      </c>
      <c r="C195" s="99" t="s">
        <v>110</v>
      </c>
      <c r="D195" s="99" t="s">
        <v>636</v>
      </c>
      <c r="E195" s="149">
        <v>6541</v>
      </c>
      <c r="F195" s="99">
        <v>361</v>
      </c>
      <c r="G195" s="99">
        <v>0</v>
      </c>
      <c r="H195" s="150">
        <f t="shared" si="9"/>
        <v>0</v>
      </c>
      <c r="I195" s="194" t="s">
        <v>633</v>
      </c>
      <c r="J195" s="194" t="s">
        <v>633</v>
      </c>
      <c r="K195" s="106">
        <v>1.0383</v>
      </c>
      <c r="L195" s="151" t="s">
        <v>633</v>
      </c>
      <c r="M195" s="157">
        <v>100000</v>
      </c>
      <c r="N195" s="158" t="s">
        <v>624</v>
      </c>
      <c r="O195" s="194" t="s">
        <v>1062</v>
      </c>
      <c r="P195" s="157">
        <v>75000</v>
      </c>
      <c r="Q195" s="189" t="s">
        <v>917</v>
      </c>
      <c r="R195" s="228" t="s">
        <v>1062</v>
      </c>
      <c r="S195" s="101" t="s">
        <v>633</v>
      </c>
      <c r="T195" s="101" t="b">
        <v>1</v>
      </c>
      <c r="U195" s="101" t="b">
        <v>1</v>
      </c>
      <c r="V195" s="227" t="s">
        <v>1062</v>
      </c>
      <c r="W195" s="227" t="s">
        <v>1062</v>
      </c>
    </row>
    <row r="196" spans="1:23" s="29" customFormat="1" ht="15" customHeight="1" x14ac:dyDescent="0.25">
      <c r="A196" s="99" t="s">
        <v>395</v>
      </c>
      <c r="B196" s="217">
        <v>68632</v>
      </c>
      <c r="C196" s="99" t="s">
        <v>110</v>
      </c>
      <c r="D196" s="99" t="s">
        <v>636</v>
      </c>
      <c r="E196" s="149">
        <v>6517</v>
      </c>
      <c r="F196" s="99">
        <v>351</v>
      </c>
      <c r="G196" s="99">
        <v>0</v>
      </c>
      <c r="H196" s="150">
        <f t="shared" si="9"/>
        <v>0</v>
      </c>
      <c r="I196" s="194" t="s">
        <v>633</v>
      </c>
      <c r="J196" s="194" t="s">
        <v>633</v>
      </c>
      <c r="K196" s="106">
        <v>2.8039000000000001</v>
      </c>
      <c r="L196" s="151" t="s">
        <v>633</v>
      </c>
      <c r="M196" s="157">
        <v>2810</v>
      </c>
      <c r="N196" s="158" t="s">
        <v>628</v>
      </c>
      <c r="O196" s="194" t="s">
        <v>1062</v>
      </c>
      <c r="P196" s="157">
        <v>4900</v>
      </c>
      <c r="Q196" s="189" t="s">
        <v>642</v>
      </c>
      <c r="R196" s="228" t="s">
        <v>1062</v>
      </c>
      <c r="S196" s="101" t="s">
        <v>633</v>
      </c>
      <c r="T196" s="101" t="b">
        <v>1</v>
      </c>
      <c r="U196" s="101" t="b">
        <v>1</v>
      </c>
      <c r="V196" s="227" t="s">
        <v>1062</v>
      </c>
      <c r="W196" s="227" t="s">
        <v>1062</v>
      </c>
    </row>
    <row r="197" spans="1:23" s="29" customFormat="1" ht="15" customHeight="1" x14ac:dyDescent="0.25">
      <c r="A197" s="99" t="s">
        <v>397</v>
      </c>
      <c r="B197" s="217">
        <v>68633</v>
      </c>
      <c r="C197" s="99" t="s">
        <v>110</v>
      </c>
      <c r="D197" s="99" t="s">
        <v>636</v>
      </c>
      <c r="E197" s="149">
        <v>6517</v>
      </c>
      <c r="F197" s="99">
        <v>364</v>
      </c>
      <c r="G197" s="99">
        <v>0</v>
      </c>
      <c r="H197" s="150">
        <f t="shared" si="9"/>
        <v>0</v>
      </c>
      <c r="I197" s="194" t="s">
        <v>633</v>
      </c>
      <c r="J197" s="194" t="s">
        <v>633</v>
      </c>
      <c r="K197" s="106">
        <v>1.5896999999999999</v>
      </c>
      <c r="L197" s="151">
        <v>9</v>
      </c>
      <c r="M197" s="229" t="s">
        <v>1062</v>
      </c>
      <c r="N197" s="229" t="s">
        <v>1062</v>
      </c>
      <c r="O197" s="194" t="s">
        <v>1062</v>
      </c>
      <c r="P197" s="229" t="s">
        <v>1062</v>
      </c>
      <c r="Q197" s="194" t="s">
        <v>1062</v>
      </c>
      <c r="R197" s="228" t="s">
        <v>1062</v>
      </c>
      <c r="S197" s="101" t="s">
        <v>633</v>
      </c>
      <c r="T197" s="101" t="s">
        <v>541</v>
      </c>
      <c r="U197" s="101" t="s">
        <v>541</v>
      </c>
      <c r="V197" s="227" t="s">
        <v>1062</v>
      </c>
      <c r="W197" s="227" t="s">
        <v>1062</v>
      </c>
    </row>
    <row r="198" spans="1:23" s="29" customFormat="1" ht="15" customHeight="1" x14ac:dyDescent="0.25">
      <c r="A198" s="99" t="s">
        <v>399</v>
      </c>
      <c r="B198" s="217">
        <v>68638</v>
      </c>
      <c r="C198" s="99" t="s">
        <v>110</v>
      </c>
      <c r="D198" s="99" t="s">
        <v>636</v>
      </c>
      <c r="E198" s="149">
        <v>6517</v>
      </c>
      <c r="F198" s="99">
        <v>359</v>
      </c>
      <c r="G198" s="99">
        <v>0</v>
      </c>
      <c r="H198" s="150">
        <f t="shared" si="9"/>
        <v>0</v>
      </c>
      <c r="I198" s="194" t="s">
        <v>633</v>
      </c>
      <c r="J198" s="194" t="s">
        <v>633</v>
      </c>
      <c r="K198" s="171" t="s">
        <v>1062</v>
      </c>
      <c r="L198" s="171" t="s">
        <v>1062</v>
      </c>
      <c r="M198" s="157">
        <v>50000</v>
      </c>
      <c r="N198" s="158" t="s">
        <v>624</v>
      </c>
      <c r="O198" s="194" t="s">
        <v>1062</v>
      </c>
      <c r="P198" s="157">
        <v>440</v>
      </c>
      <c r="Q198" s="189" t="s">
        <v>644</v>
      </c>
      <c r="R198" s="228" t="s">
        <v>1062</v>
      </c>
      <c r="S198" s="101" t="s">
        <v>633</v>
      </c>
      <c r="T198" s="101" t="b">
        <v>1</v>
      </c>
      <c r="U198" s="101" t="b">
        <v>1</v>
      </c>
      <c r="V198" s="227" t="s">
        <v>1062</v>
      </c>
      <c r="W198" s="227" t="s">
        <v>1062</v>
      </c>
    </row>
    <row r="199" spans="1:23" s="29" customFormat="1" ht="15" customHeight="1" x14ac:dyDescent="0.25">
      <c r="A199" s="99" t="s">
        <v>401</v>
      </c>
      <c r="B199" s="217">
        <v>68639</v>
      </c>
      <c r="C199" s="99" t="s">
        <v>110</v>
      </c>
      <c r="D199" s="99" t="s">
        <v>636</v>
      </c>
      <c r="E199" s="149">
        <v>6517</v>
      </c>
      <c r="F199" s="99">
        <v>360</v>
      </c>
      <c r="G199" s="99">
        <v>0</v>
      </c>
      <c r="H199" s="150">
        <f t="shared" si="9"/>
        <v>0</v>
      </c>
      <c r="I199" s="194" t="s">
        <v>633</v>
      </c>
      <c r="J199" s="194" t="s">
        <v>633</v>
      </c>
      <c r="K199" s="106">
        <v>0.498</v>
      </c>
      <c r="L199" s="151">
        <v>5.6</v>
      </c>
      <c r="M199" s="157">
        <v>49000</v>
      </c>
      <c r="N199" s="158" t="s">
        <v>624</v>
      </c>
      <c r="O199" s="194" t="s">
        <v>1062</v>
      </c>
      <c r="P199" s="157">
        <v>90</v>
      </c>
      <c r="Q199" s="189" t="s">
        <v>917</v>
      </c>
      <c r="R199" s="228" t="s">
        <v>1062</v>
      </c>
      <c r="S199" s="101" t="s">
        <v>633</v>
      </c>
      <c r="T199" s="101" t="b">
        <v>1</v>
      </c>
      <c r="U199" s="101" t="b">
        <v>1</v>
      </c>
      <c r="V199" s="190">
        <f>L199/M199</f>
        <v>1.1428571428571428E-4</v>
      </c>
      <c r="W199" s="190">
        <f>L199/P199</f>
        <v>6.222222222222222E-2</v>
      </c>
    </row>
    <row r="200" spans="1:23" s="29" customFormat="1" ht="15" customHeight="1" x14ac:dyDescent="0.25">
      <c r="A200" s="99" t="s">
        <v>403</v>
      </c>
      <c r="B200" s="217">
        <v>68641</v>
      </c>
      <c r="C200" s="99" t="s">
        <v>110</v>
      </c>
      <c r="D200" s="99" t="s">
        <v>636</v>
      </c>
      <c r="E200" s="149">
        <v>6517</v>
      </c>
      <c r="F200" s="99">
        <v>300</v>
      </c>
      <c r="G200" s="99">
        <v>0</v>
      </c>
      <c r="H200" s="150">
        <f t="shared" si="9"/>
        <v>0</v>
      </c>
      <c r="I200" s="194" t="s">
        <v>633</v>
      </c>
      <c r="J200" s="194" t="s">
        <v>633</v>
      </c>
      <c r="K200" s="106">
        <v>19.0015</v>
      </c>
      <c r="L200" s="151">
        <v>95</v>
      </c>
      <c r="M200" s="157">
        <v>30000</v>
      </c>
      <c r="N200" s="158" t="s">
        <v>626</v>
      </c>
      <c r="O200" s="194" t="s">
        <v>1062</v>
      </c>
      <c r="P200" s="157">
        <v>20000</v>
      </c>
      <c r="Q200" s="189" t="s">
        <v>642</v>
      </c>
      <c r="R200" s="228" t="s">
        <v>1062</v>
      </c>
      <c r="S200" s="101" t="s">
        <v>633</v>
      </c>
      <c r="T200" s="101" t="b">
        <v>1</v>
      </c>
      <c r="U200" s="101" t="b">
        <v>1</v>
      </c>
      <c r="V200" s="190">
        <f>L200/M200</f>
        <v>3.1666666666666666E-3</v>
      </c>
      <c r="W200" s="190">
        <f>L200/P200</f>
        <v>4.7499999999999999E-3</v>
      </c>
    </row>
    <row r="201" spans="1:23" s="29" customFormat="1" ht="15" customHeight="1" x14ac:dyDescent="0.25">
      <c r="A201" s="99" t="s">
        <v>405</v>
      </c>
      <c r="B201" s="217">
        <v>68644</v>
      </c>
      <c r="C201" s="99" t="s">
        <v>110</v>
      </c>
      <c r="D201" s="99" t="s">
        <v>636</v>
      </c>
      <c r="E201" s="149">
        <v>6517</v>
      </c>
      <c r="F201" s="99">
        <v>360</v>
      </c>
      <c r="G201" s="99">
        <v>0</v>
      </c>
      <c r="H201" s="150">
        <f t="shared" si="9"/>
        <v>0</v>
      </c>
      <c r="I201" s="194" t="s">
        <v>633</v>
      </c>
      <c r="J201" s="194" t="s">
        <v>633</v>
      </c>
      <c r="K201" s="106">
        <v>0.29380000000000001</v>
      </c>
      <c r="L201" s="151">
        <v>3</v>
      </c>
      <c r="M201" s="157">
        <v>600</v>
      </c>
      <c r="N201" s="158" t="s">
        <v>624</v>
      </c>
      <c r="O201" s="194" t="s">
        <v>1062</v>
      </c>
      <c r="P201" s="157">
        <v>4500</v>
      </c>
      <c r="Q201" s="189" t="s">
        <v>917</v>
      </c>
      <c r="R201" s="228" t="s">
        <v>1062</v>
      </c>
      <c r="S201" s="101" t="s">
        <v>633</v>
      </c>
      <c r="T201" s="101" t="b">
        <v>1</v>
      </c>
      <c r="U201" s="101" t="b">
        <v>1</v>
      </c>
      <c r="V201" s="190">
        <f>L201/M201</f>
        <v>5.0000000000000001E-3</v>
      </c>
      <c r="W201" s="190">
        <f>L201/P201</f>
        <v>6.6666666666666664E-4</v>
      </c>
    </row>
    <row r="202" spans="1:23" s="29" customFormat="1" ht="15" customHeight="1" x14ac:dyDescent="0.25">
      <c r="A202" s="99" t="s">
        <v>407</v>
      </c>
      <c r="B202" s="217">
        <v>68645</v>
      </c>
      <c r="C202" s="99" t="s">
        <v>110</v>
      </c>
      <c r="D202" s="99" t="s">
        <v>636</v>
      </c>
      <c r="E202" s="149">
        <v>6517</v>
      </c>
      <c r="F202" s="99">
        <v>358</v>
      </c>
      <c r="G202" s="99">
        <v>1</v>
      </c>
      <c r="H202" s="150">
        <f t="shared" si="9"/>
        <v>0.27932960893854747</v>
      </c>
      <c r="I202" s="194" t="s">
        <v>633</v>
      </c>
      <c r="J202" s="101">
        <v>0.89419999999999999</v>
      </c>
      <c r="K202" s="106">
        <v>0.25519999999999998</v>
      </c>
      <c r="L202" s="151">
        <v>1.6695</v>
      </c>
      <c r="M202" s="157">
        <v>50000</v>
      </c>
      <c r="N202" s="158" t="s">
        <v>626</v>
      </c>
      <c r="O202" s="151">
        <f>J202/M202</f>
        <v>1.7884E-5</v>
      </c>
      <c r="P202" s="157">
        <v>700</v>
      </c>
      <c r="Q202" s="189" t="s">
        <v>917</v>
      </c>
      <c r="R202" s="191">
        <f>J202/P202</f>
        <v>1.2774285714285715E-3</v>
      </c>
      <c r="S202" s="182" t="s">
        <v>633</v>
      </c>
      <c r="T202" s="101" t="b">
        <v>1</v>
      </c>
      <c r="U202" s="101" t="b">
        <v>1</v>
      </c>
      <c r="V202" s="190">
        <f>L202/M202</f>
        <v>3.3389999999999997E-5</v>
      </c>
      <c r="W202" s="190">
        <f>L202/P202</f>
        <v>2.385E-3</v>
      </c>
    </row>
    <row r="203" spans="1:23" s="29" customFormat="1" ht="15" customHeight="1" x14ac:dyDescent="0.25">
      <c r="A203" s="99" t="s">
        <v>409</v>
      </c>
      <c r="B203" s="217">
        <v>68646</v>
      </c>
      <c r="C203" s="99" t="s">
        <v>110</v>
      </c>
      <c r="D203" s="99" t="s">
        <v>636</v>
      </c>
      <c r="E203" s="149">
        <v>6517</v>
      </c>
      <c r="F203" s="99">
        <v>274</v>
      </c>
      <c r="G203" s="99">
        <v>0</v>
      </c>
      <c r="H203" s="150">
        <f t="shared" si="9"/>
        <v>0</v>
      </c>
      <c r="I203" s="194" t="s">
        <v>633</v>
      </c>
      <c r="J203" s="194" t="s">
        <v>633</v>
      </c>
      <c r="K203" s="106">
        <v>25.7517</v>
      </c>
      <c r="L203" s="151" t="s">
        <v>633</v>
      </c>
      <c r="M203" s="229" t="s">
        <v>1062</v>
      </c>
      <c r="N203" s="229" t="s">
        <v>1062</v>
      </c>
      <c r="O203" s="194" t="s">
        <v>1062</v>
      </c>
      <c r="P203" s="229" t="s">
        <v>1062</v>
      </c>
      <c r="Q203" s="194" t="s">
        <v>1062</v>
      </c>
      <c r="R203" s="228" t="s">
        <v>1062</v>
      </c>
      <c r="S203" s="101" t="s">
        <v>633</v>
      </c>
      <c r="T203" s="101" t="s">
        <v>541</v>
      </c>
      <c r="U203" s="101" t="s">
        <v>541</v>
      </c>
      <c r="V203" s="227" t="s">
        <v>1062</v>
      </c>
      <c r="W203" s="227" t="s">
        <v>1062</v>
      </c>
    </row>
    <row r="204" spans="1:23" s="29" customFormat="1" ht="15" customHeight="1" x14ac:dyDescent="0.25">
      <c r="A204" s="99" t="s">
        <v>411</v>
      </c>
      <c r="B204" s="217">
        <v>68647</v>
      </c>
      <c r="C204" s="99" t="s">
        <v>110</v>
      </c>
      <c r="D204" s="99" t="s">
        <v>636</v>
      </c>
      <c r="E204" s="149">
        <v>6541</v>
      </c>
      <c r="F204" s="99">
        <v>360</v>
      </c>
      <c r="G204" s="99">
        <v>0</v>
      </c>
      <c r="H204" s="150">
        <f t="shared" si="9"/>
        <v>0</v>
      </c>
      <c r="I204" s="194" t="s">
        <v>633</v>
      </c>
      <c r="J204" s="194" t="s">
        <v>633</v>
      </c>
      <c r="K204" s="106">
        <v>7.0999999999999994E-2</v>
      </c>
      <c r="L204" s="151">
        <v>0.44400000000000001</v>
      </c>
      <c r="M204" s="157">
        <v>600000</v>
      </c>
      <c r="N204" s="158" t="s">
        <v>624</v>
      </c>
      <c r="O204" s="194" t="s">
        <v>1062</v>
      </c>
      <c r="P204" s="157">
        <v>6300</v>
      </c>
      <c r="Q204" s="189" t="s">
        <v>917</v>
      </c>
      <c r="R204" s="228" t="s">
        <v>1062</v>
      </c>
      <c r="S204" s="101" t="s">
        <v>633</v>
      </c>
      <c r="T204" s="101" t="b">
        <v>1</v>
      </c>
      <c r="U204" s="101" t="b">
        <v>1</v>
      </c>
      <c r="V204" s="190">
        <f>L204/M204</f>
        <v>7.4000000000000001E-7</v>
      </c>
      <c r="W204" s="190">
        <f>L204/P204</f>
        <v>7.0476190476190478E-5</v>
      </c>
    </row>
    <row r="205" spans="1:23" s="29" customFormat="1" ht="15" customHeight="1" x14ac:dyDescent="0.25">
      <c r="A205" s="99" t="s">
        <v>413</v>
      </c>
      <c r="B205" s="217">
        <v>68648</v>
      </c>
      <c r="C205" s="99" t="s">
        <v>110</v>
      </c>
      <c r="D205" s="99" t="s">
        <v>636</v>
      </c>
      <c r="E205" s="149">
        <v>6517</v>
      </c>
      <c r="F205" s="99">
        <v>360</v>
      </c>
      <c r="G205" s="99">
        <v>0</v>
      </c>
      <c r="H205" s="150">
        <f t="shared" si="9"/>
        <v>0</v>
      </c>
      <c r="I205" s="194" t="s">
        <v>633</v>
      </c>
      <c r="J205" s="194" t="s">
        <v>633</v>
      </c>
      <c r="K205" s="106">
        <v>4.7613000000000003</v>
      </c>
      <c r="L205" s="151" t="s">
        <v>633</v>
      </c>
      <c r="M205" s="229" t="s">
        <v>1062</v>
      </c>
      <c r="N205" s="229" t="s">
        <v>1062</v>
      </c>
      <c r="O205" s="194" t="s">
        <v>1062</v>
      </c>
      <c r="P205" s="157">
        <v>1000</v>
      </c>
      <c r="Q205" s="189" t="s">
        <v>917</v>
      </c>
      <c r="R205" s="228" t="s">
        <v>1062</v>
      </c>
      <c r="S205" s="101" t="s">
        <v>633</v>
      </c>
      <c r="T205" s="101" t="b">
        <v>1</v>
      </c>
      <c r="U205" s="101" t="b">
        <v>1</v>
      </c>
      <c r="V205" s="227" t="s">
        <v>1062</v>
      </c>
      <c r="W205" s="227" t="s">
        <v>1062</v>
      </c>
    </row>
    <row r="206" spans="1:23" s="29" customFormat="1" ht="15" customHeight="1" x14ac:dyDescent="0.25">
      <c r="A206" s="99" t="s">
        <v>415</v>
      </c>
      <c r="B206" s="217">
        <v>68649</v>
      </c>
      <c r="C206" s="99" t="s">
        <v>110</v>
      </c>
      <c r="D206" s="99" t="s">
        <v>636</v>
      </c>
      <c r="E206" s="149">
        <v>6517</v>
      </c>
      <c r="F206" s="99">
        <v>360</v>
      </c>
      <c r="G206" s="99">
        <v>0</v>
      </c>
      <c r="H206" s="150">
        <f t="shared" si="9"/>
        <v>0</v>
      </c>
      <c r="I206" s="194" t="s">
        <v>633</v>
      </c>
      <c r="J206" s="194" t="s">
        <v>633</v>
      </c>
      <c r="K206" s="106">
        <v>0.40889999999999999</v>
      </c>
      <c r="L206" s="151" t="s">
        <v>633</v>
      </c>
      <c r="M206" s="229" t="s">
        <v>1062</v>
      </c>
      <c r="N206" s="229" t="s">
        <v>1062</v>
      </c>
      <c r="O206" s="194" t="s">
        <v>1062</v>
      </c>
      <c r="P206" s="229" t="s">
        <v>1062</v>
      </c>
      <c r="Q206" s="194" t="s">
        <v>1062</v>
      </c>
      <c r="R206" s="228" t="s">
        <v>1062</v>
      </c>
      <c r="S206" s="101" t="s">
        <v>633</v>
      </c>
      <c r="T206" s="101" t="s">
        <v>541</v>
      </c>
      <c r="U206" s="101" t="s">
        <v>541</v>
      </c>
      <c r="V206" s="227" t="s">
        <v>1062</v>
      </c>
      <c r="W206" s="227" t="s">
        <v>1062</v>
      </c>
    </row>
    <row r="207" spans="1:23" s="29" customFormat="1" ht="15" customHeight="1" x14ac:dyDescent="0.25">
      <c r="A207" s="99" t="s">
        <v>417</v>
      </c>
      <c r="B207" s="217">
        <v>68650</v>
      </c>
      <c r="C207" s="99" t="s">
        <v>110</v>
      </c>
      <c r="D207" s="99" t="s">
        <v>636</v>
      </c>
      <c r="E207" s="149">
        <v>6517</v>
      </c>
      <c r="F207" s="99">
        <v>364</v>
      </c>
      <c r="G207" s="99">
        <v>0</v>
      </c>
      <c r="H207" s="150">
        <f t="shared" si="9"/>
        <v>0</v>
      </c>
      <c r="I207" s="194" t="s">
        <v>633</v>
      </c>
      <c r="J207" s="194" t="s">
        <v>633</v>
      </c>
      <c r="K207" s="106">
        <v>8.0366999999999997</v>
      </c>
      <c r="L207" s="151">
        <v>43.924799999999998</v>
      </c>
      <c r="M207" s="229" t="s">
        <v>1062</v>
      </c>
      <c r="N207" s="229" t="s">
        <v>1062</v>
      </c>
      <c r="O207" s="194" t="s">
        <v>1062</v>
      </c>
      <c r="P207" s="157">
        <v>7700000</v>
      </c>
      <c r="Q207" s="189" t="s">
        <v>645</v>
      </c>
      <c r="R207" s="228" t="s">
        <v>1062</v>
      </c>
      <c r="S207" s="101" t="s">
        <v>633</v>
      </c>
      <c r="T207" s="101" t="b">
        <v>1</v>
      </c>
      <c r="U207" s="101" t="b">
        <v>1</v>
      </c>
      <c r="V207" s="227" t="s">
        <v>1062</v>
      </c>
      <c r="W207" s="190">
        <f>L207/P207</f>
        <v>5.7045194805194799E-6</v>
      </c>
    </row>
    <row r="208" spans="1:23" s="29" customFormat="1" ht="15" customHeight="1" x14ac:dyDescent="0.25">
      <c r="A208" s="99" t="s">
        <v>419</v>
      </c>
      <c r="B208" s="217">
        <v>68651</v>
      </c>
      <c r="C208" s="99" t="s">
        <v>110</v>
      </c>
      <c r="D208" s="99" t="s">
        <v>636</v>
      </c>
      <c r="E208" s="149">
        <v>6517</v>
      </c>
      <c r="F208" s="99">
        <v>364</v>
      </c>
      <c r="G208" s="99">
        <v>0</v>
      </c>
      <c r="H208" s="150">
        <f t="shared" si="9"/>
        <v>0</v>
      </c>
      <c r="I208" s="194" t="s">
        <v>633</v>
      </c>
      <c r="J208" s="194" t="s">
        <v>633</v>
      </c>
      <c r="K208" s="106">
        <v>4.0883000000000003</v>
      </c>
      <c r="L208" s="151">
        <v>13.57</v>
      </c>
      <c r="M208" s="229" t="s">
        <v>1062</v>
      </c>
      <c r="N208" s="229" t="s">
        <v>1062</v>
      </c>
      <c r="O208" s="194" t="s">
        <v>1062</v>
      </c>
      <c r="P208" s="157">
        <v>24000000</v>
      </c>
      <c r="Q208" s="189" t="s">
        <v>1012</v>
      </c>
      <c r="R208" s="228" t="s">
        <v>1062</v>
      </c>
      <c r="S208" s="101" t="s">
        <v>633</v>
      </c>
      <c r="T208" s="101" t="b">
        <v>1</v>
      </c>
      <c r="U208" s="101" t="b">
        <v>1</v>
      </c>
      <c r="V208" s="227" t="s">
        <v>1062</v>
      </c>
      <c r="W208" s="190">
        <f>L208/P208</f>
        <v>5.6541666666666672E-7</v>
      </c>
    </row>
    <row r="209" spans="1:23" s="29" customFormat="1" ht="15" customHeight="1" x14ac:dyDescent="0.25">
      <c r="A209" s="99" t="s">
        <v>421</v>
      </c>
      <c r="B209" s="217">
        <v>68652</v>
      </c>
      <c r="C209" s="99" t="s">
        <v>110</v>
      </c>
      <c r="D209" s="99" t="s">
        <v>636</v>
      </c>
      <c r="E209" s="149">
        <v>6517</v>
      </c>
      <c r="F209" s="99">
        <v>360</v>
      </c>
      <c r="G209" s="99">
        <v>0</v>
      </c>
      <c r="H209" s="150">
        <f t="shared" si="9"/>
        <v>0</v>
      </c>
      <c r="I209" s="194" t="s">
        <v>633</v>
      </c>
      <c r="J209" s="194" t="s">
        <v>633</v>
      </c>
      <c r="K209" s="106">
        <v>1.6895</v>
      </c>
      <c r="L209" s="151">
        <v>7.7697000000000003</v>
      </c>
      <c r="M209" s="157">
        <v>8000</v>
      </c>
      <c r="N209" s="158" t="s">
        <v>626</v>
      </c>
      <c r="O209" s="194" t="s">
        <v>1062</v>
      </c>
      <c r="P209" s="157">
        <v>8100</v>
      </c>
      <c r="Q209" s="189" t="s">
        <v>644</v>
      </c>
      <c r="R209" s="228" t="s">
        <v>1062</v>
      </c>
      <c r="S209" s="101" t="s">
        <v>633</v>
      </c>
      <c r="T209" s="101" t="b">
        <v>1</v>
      </c>
      <c r="U209" s="101" t="b">
        <v>1</v>
      </c>
      <c r="V209" s="190">
        <f>L209/M209</f>
        <v>9.7121250000000001E-4</v>
      </c>
      <c r="W209" s="190">
        <f>L209/P209</f>
        <v>9.592222222222222E-4</v>
      </c>
    </row>
    <row r="210" spans="1:23" s="29" customFormat="1" ht="15" customHeight="1" x14ac:dyDescent="0.25">
      <c r="A210" s="99" t="s">
        <v>423</v>
      </c>
      <c r="B210" s="217">
        <v>68653</v>
      </c>
      <c r="C210" s="99" t="s">
        <v>110</v>
      </c>
      <c r="D210" s="99" t="s">
        <v>636</v>
      </c>
      <c r="E210" s="149">
        <v>6517</v>
      </c>
      <c r="F210" s="99">
        <v>310</v>
      </c>
      <c r="G210" s="99">
        <v>0</v>
      </c>
      <c r="H210" s="150">
        <f t="shared" si="9"/>
        <v>0</v>
      </c>
      <c r="I210" s="194" t="s">
        <v>633</v>
      </c>
      <c r="J210" s="194" t="s">
        <v>633</v>
      </c>
      <c r="K210" s="106">
        <v>42.684699999999999</v>
      </c>
      <c r="L210" s="151">
        <v>200</v>
      </c>
      <c r="M210" s="229" t="s">
        <v>1062</v>
      </c>
      <c r="N210" s="229" t="s">
        <v>1062</v>
      </c>
      <c r="O210" s="194" t="s">
        <v>1062</v>
      </c>
      <c r="P210" s="229" t="s">
        <v>1062</v>
      </c>
      <c r="Q210" s="194" t="s">
        <v>1062</v>
      </c>
      <c r="R210" s="228" t="s">
        <v>1062</v>
      </c>
      <c r="S210" s="101" t="s">
        <v>633</v>
      </c>
      <c r="T210" s="101" t="s">
        <v>541</v>
      </c>
      <c r="U210" s="101" t="s">
        <v>541</v>
      </c>
      <c r="V210" s="227" t="s">
        <v>1062</v>
      </c>
      <c r="W210" s="227" t="s">
        <v>1062</v>
      </c>
    </row>
    <row r="211" spans="1:23" s="29" customFormat="1" ht="15" customHeight="1" x14ac:dyDescent="0.25">
      <c r="A211" s="99" t="s">
        <v>425</v>
      </c>
      <c r="B211" s="217">
        <v>68654</v>
      </c>
      <c r="C211" s="99" t="s">
        <v>110</v>
      </c>
      <c r="D211" s="99" t="s">
        <v>636</v>
      </c>
      <c r="E211" s="149">
        <v>6517</v>
      </c>
      <c r="F211" s="99">
        <v>343</v>
      </c>
      <c r="G211" s="99">
        <v>0</v>
      </c>
      <c r="H211" s="150">
        <f t="shared" si="9"/>
        <v>0</v>
      </c>
      <c r="I211" s="194" t="s">
        <v>633</v>
      </c>
      <c r="J211" s="194" t="s">
        <v>633</v>
      </c>
      <c r="K211" s="106">
        <v>4.0015000000000001</v>
      </c>
      <c r="L211" s="151" t="s">
        <v>633</v>
      </c>
      <c r="M211" s="157">
        <v>10000</v>
      </c>
      <c r="N211" s="158" t="s">
        <v>624</v>
      </c>
      <c r="O211" s="194" t="s">
        <v>1062</v>
      </c>
      <c r="P211" s="157">
        <v>45</v>
      </c>
      <c r="Q211" s="189" t="s">
        <v>917</v>
      </c>
      <c r="R211" s="228" t="s">
        <v>1062</v>
      </c>
      <c r="S211" s="101" t="s">
        <v>633</v>
      </c>
      <c r="T211" s="101" t="b">
        <v>1</v>
      </c>
      <c r="U211" s="101" t="b">
        <v>0</v>
      </c>
      <c r="V211" s="227" t="s">
        <v>1062</v>
      </c>
      <c r="W211" s="227" t="s">
        <v>1062</v>
      </c>
    </row>
    <row r="212" spans="1:23" s="29" customFormat="1" ht="15" customHeight="1" x14ac:dyDescent="0.25">
      <c r="A212" s="99" t="s">
        <v>427</v>
      </c>
      <c r="B212" s="217">
        <v>68655</v>
      </c>
      <c r="C212" s="99" t="s">
        <v>110</v>
      </c>
      <c r="D212" s="99" t="s">
        <v>636</v>
      </c>
      <c r="E212" s="149">
        <v>6541</v>
      </c>
      <c r="F212" s="99">
        <v>351</v>
      </c>
      <c r="G212" s="99">
        <v>0</v>
      </c>
      <c r="H212" s="150">
        <f t="shared" si="9"/>
        <v>0</v>
      </c>
      <c r="I212" s="194" t="s">
        <v>633</v>
      </c>
      <c r="J212" s="194" t="s">
        <v>633</v>
      </c>
      <c r="K212" s="106">
        <v>1.4217</v>
      </c>
      <c r="L212" s="151" t="s">
        <v>633</v>
      </c>
      <c r="M212" s="157">
        <v>70000</v>
      </c>
      <c r="N212" s="158" t="s">
        <v>624</v>
      </c>
      <c r="O212" s="194" t="s">
        <v>1062</v>
      </c>
      <c r="P212" s="157">
        <v>30</v>
      </c>
      <c r="Q212" s="189" t="s">
        <v>917</v>
      </c>
      <c r="R212" s="228" t="s">
        <v>1062</v>
      </c>
      <c r="S212" s="101" t="s">
        <v>633</v>
      </c>
      <c r="T212" s="101" t="b">
        <v>1</v>
      </c>
      <c r="U212" s="101" t="b">
        <v>0</v>
      </c>
      <c r="V212" s="227" t="s">
        <v>1062</v>
      </c>
      <c r="W212" s="227" t="s">
        <v>1062</v>
      </c>
    </row>
    <row r="213" spans="1:23" s="29" customFormat="1" ht="15" customHeight="1" x14ac:dyDescent="0.25">
      <c r="A213" s="99" t="s">
        <v>1107</v>
      </c>
      <c r="B213" s="217">
        <v>68656</v>
      </c>
      <c r="C213" s="99" t="s">
        <v>110</v>
      </c>
      <c r="D213" s="99" t="s">
        <v>636</v>
      </c>
      <c r="E213" s="149">
        <v>6517</v>
      </c>
      <c r="F213" s="99">
        <v>356</v>
      </c>
      <c r="G213" s="99">
        <v>0</v>
      </c>
      <c r="H213" s="150">
        <f t="shared" si="9"/>
        <v>0</v>
      </c>
      <c r="I213" s="194" t="s">
        <v>633</v>
      </c>
      <c r="J213" s="194" t="s">
        <v>633</v>
      </c>
      <c r="K213" s="106">
        <v>0.60929999999999995</v>
      </c>
      <c r="L213" s="151">
        <v>6</v>
      </c>
      <c r="M213" s="229" t="s">
        <v>1062</v>
      </c>
      <c r="N213" s="229" t="s">
        <v>1062</v>
      </c>
      <c r="O213" s="194" t="s">
        <v>1062</v>
      </c>
      <c r="P213" s="229" t="s">
        <v>1062</v>
      </c>
      <c r="Q213" s="229" t="s">
        <v>1062</v>
      </c>
      <c r="R213" s="228" t="s">
        <v>1062</v>
      </c>
      <c r="S213" s="101" t="s">
        <v>633</v>
      </c>
      <c r="T213" s="101" t="s">
        <v>541</v>
      </c>
      <c r="U213" s="101" t="s">
        <v>541</v>
      </c>
      <c r="V213" s="227" t="s">
        <v>1062</v>
      </c>
      <c r="W213" s="227" t="s">
        <v>1062</v>
      </c>
    </row>
    <row r="214" spans="1:23" s="29" customFormat="1" ht="15" customHeight="1" x14ac:dyDescent="0.25">
      <c r="A214" s="99" t="s">
        <v>1108</v>
      </c>
      <c r="B214" s="217">
        <v>68657</v>
      </c>
      <c r="C214" s="99" t="s">
        <v>110</v>
      </c>
      <c r="D214" s="99" t="s">
        <v>636</v>
      </c>
      <c r="E214" s="149">
        <v>6517</v>
      </c>
      <c r="F214" s="99">
        <v>360</v>
      </c>
      <c r="G214" s="99">
        <v>0</v>
      </c>
      <c r="H214" s="150">
        <f t="shared" si="9"/>
        <v>0</v>
      </c>
      <c r="I214" s="194" t="s">
        <v>633</v>
      </c>
      <c r="J214" s="194" t="s">
        <v>633</v>
      </c>
      <c r="K214" s="106">
        <v>0.70789999999999997</v>
      </c>
      <c r="L214" s="151" t="s">
        <v>633</v>
      </c>
      <c r="M214" s="229" t="s">
        <v>1062</v>
      </c>
      <c r="N214" s="229" t="s">
        <v>1062</v>
      </c>
      <c r="O214" s="194" t="s">
        <v>1062</v>
      </c>
      <c r="P214" s="229" t="s">
        <v>1062</v>
      </c>
      <c r="Q214" s="229" t="s">
        <v>1062</v>
      </c>
      <c r="R214" s="228" t="s">
        <v>1062</v>
      </c>
      <c r="S214" s="101" t="s">
        <v>633</v>
      </c>
      <c r="T214" s="101" t="s">
        <v>541</v>
      </c>
      <c r="U214" s="101" t="s">
        <v>541</v>
      </c>
      <c r="V214" s="227" t="s">
        <v>1062</v>
      </c>
      <c r="W214" s="227" t="s">
        <v>1062</v>
      </c>
    </row>
    <row r="215" spans="1:23" s="29" customFormat="1" ht="15" customHeight="1" x14ac:dyDescent="0.25">
      <c r="A215" s="99" t="s">
        <v>1109</v>
      </c>
      <c r="B215" s="217">
        <v>68658</v>
      </c>
      <c r="C215" s="99" t="s">
        <v>110</v>
      </c>
      <c r="D215" s="99" t="s">
        <v>636</v>
      </c>
      <c r="E215" s="149">
        <v>6517</v>
      </c>
      <c r="F215" s="99">
        <v>360</v>
      </c>
      <c r="G215" s="99">
        <v>0</v>
      </c>
      <c r="H215" s="150">
        <f t="shared" si="9"/>
        <v>0</v>
      </c>
      <c r="I215" s="194" t="s">
        <v>633</v>
      </c>
      <c r="J215" s="194" t="s">
        <v>633</v>
      </c>
      <c r="K215" s="106">
        <v>7.4457000000000004</v>
      </c>
      <c r="L215" s="151" t="s">
        <v>633</v>
      </c>
      <c r="M215" s="229" t="s">
        <v>1062</v>
      </c>
      <c r="N215" s="229" t="s">
        <v>1062</v>
      </c>
      <c r="O215" s="194" t="s">
        <v>1062</v>
      </c>
      <c r="P215" s="229" t="s">
        <v>1062</v>
      </c>
      <c r="Q215" s="229" t="s">
        <v>1062</v>
      </c>
      <c r="R215" s="228" t="s">
        <v>1062</v>
      </c>
      <c r="S215" s="101" t="s">
        <v>633</v>
      </c>
      <c r="T215" s="101" t="s">
        <v>541</v>
      </c>
      <c r="U215" s="101" t="s">
        <v>541</v>
      </c>
      <c r="V215" s="227" t="s">
        <v>1062</v>
      </c>
      <c r="W215" s="227" t="s">
        <v>1062</v>
      </c>
    </row>
    <row r="216" spans="1:23" s="29" customFormat="1" ht="15" customHeight="1" x14ac:dyDescent="0.25">
      <c r="A216" s="99" t="s">
        <v>1110</v>
      </c>
      <c r="B216" s="217">
        <v>68659</v>
      </c>
      <c r="C216" s="99" t="s">
        <v>110</v>
      </c>
      <c r="D216" s="99" t="s">
        <v>636</v>
      </c>
      <c r="E216" s="149">
        <v>6517</v>
      </c>
      <c r="F216" s="99">
        <v>360</v>
      </c>
      <c r="G216" s="99">
        <v>0</v>
      </c>
      <c r="H216" s="150">
        <f t="shared" si="9"/>
        <v>0</v>
      </c>
      <c r="I216" s="194" t="s">
        <v>633</v>
      </c>
      <c r="J216" s="194" t="s">
        <v>633</v>
      </c>
      <c r="K216" s="106">
        <v>0.24129999999999999</v>
      </c>
      <c r="L216" s="151">
        <v>0.98960000000000004</v>
      </c>
      <c r="M216" s="229" t="s">
        <v>1062</v>
      </c>
      <c r="N216" s="229" t="s">
        <v>1062</v>
      </c>
      <c r="O216" s="194" t="s">
        <v>1062</v>
      </c>
      <c r="P216" s="229" t="s">
        <v>1062</v>
      </c>
      <c r="Q216" s="229" t="s">
        <v>1062</v>
      </c>
      <c r="R216" s="228" t="s">
        <v>1062</v>
      </c>
      <c r="S216" s="101" t="s">
        <v>633</v>
      </c>
      <c r="T216" s="101" t="s">
        <v>541</v>
      </c>
      <c r="U216" s="101" t="s">
        <v>541</v>
      </c>
      <c r="V216" s="227" t="s">
        <v>1062</v>
      </c>
      <c r="W216" s="227" t="s">
        <v>1062</v>
      </c>
    </row>
    <row r="217" spans="1:23" s="29" customFormat="1" ht="15" customHeight="1" x14ac:dyDescent="0.25">
      <c r="A217" s="99" t="s">
        <v>1111</v>
      </c>
      <c r="B217" s="217">
        <v>68660</v>
      </c>
      <c r="C217" s="99" t="s">
        <v>110</v>
      </c>
      <c r="D217" s="99" t="s">
        <v>636</v>
      </c>
      <c r="E217" s="149">
        <v>6517</v>
      </c>
      <c r="F217" s="99">
        <v>358</v>
      </c>
      <c r="G217" s="99">
        <v>1</v>
      </c>
      <c r="H217" s="150">
        <f t="shared" si="9"/>
        <v>0.27932960893854747</v>
      </c>
      <c r="I217" s="194" t="s">
        <v>633</v>
      </c>
      <c r="J217" s="101">
        <v>1.2232000000000001</v>
      </c>
      <c r="K217" s="106">
        <v>0.44019999999999998</v>
      </c>
      <c r="L217" s="151">
        <v>1.7215</v>
      </c>
      <c r="M217" s="157">
        <v>60000</v>
      </c>
      <c r="N217" s="158" t="s">
        <v>624</v>
      </c>
      <c r="O217" s="151">
        <f>J217/M217</f>
        <v>2.0386666666666669E-5</v>
      </c>
      <c r="P217" s="157">
        <v>1500000</v>
      </c>
      <c r="Q217" s="101" t="s">
        <v>1012</v>
      </c>
      <c r="R217" s="196">
        <f>J217/P217</f>
        <v>8.1546666666666666E-7</v>
      </c>
      <c r="S217" s="182" t="s">
        <v>633</v>
      </c>
      <c r="T217" s="101" t="b">
        <v>1</v>
      </c>
      <c r="U217" s="101" t="b">
        <v>1</v>
      </c>
      <c r="V217" s="190">
        <f>L217/M217</f>
        <v>2.8691666666666668E-5</v>
      </c>
      <c r="W217" s="227" t="s">
        <v>1062</v>
      </c>
    </row>
    <row r="218" spans="1:23" s="29" customFormat="1" ht="15" customHeight="1" x14ac:dyDescent="0.25">
      <c r="A218" s="99" t="s">
        <v>434</v>
      </c>
      <c r="B218" s="217">
        <v>68661</v>
      </c>
      <c r="C218" s="99" t="s">
        <v>110</v>
      </c>
      <c r="D218" s="99" t="s">
        <v>636</v>
      </c>
      <c r="E218" s="149">
        <v>6517</v>
      </c>
      <c r="F218" s="99">
        <v>360</v>
      </c>
      <c r="G218" s="99">
        <v>0</v>
      </c>
      <c r="H218" s="150">
        <f t="shared" si="9"/>
        <v>0</v>
      </c>
      <c r="I218" s="194" t="s">
        <v>633</v>
      </c>
      <c r="J218" s="194" t="s">
        <v>633</v>
      </c>
      <c r="K218" s="106">
        <v>0.64270000000000005</v>
      </c>
      <c r="L218" s="151" t="s">
        <v>633</v>
      </c>
      <c r="M218" s="157">
        <v>5000</v>
      </c>
      <c r="N218" s="158" t="s">
        <v>626</v>
      </c>
      <c r="O218" s="229" t="s">
        <v>1062</v>
      </c>
      <c r="P218" s="229" t="s">
        <v>1062</v>
      </c>
      <c r="Q218" s="229" t="s">
        <v>1062</v>
      </c>
      <c r="R218" s="228" t="s">
        <v>1062</v>
      </c>
      <c r="S218" s="101" t="s">
        <v>633</v>
      </c>
      <c r="T218" s="101" t="s">
        <v>541</v>
      </c>
      <c r="U218" s="101" t="s">
        <v>541</v>
      </c>
      <c r="V218" s="227" t="s">
        <v>1062</v>
      </c>
      <c r="W218" s="227" t="s">
        <v>1062</v>
      </c>
    </row>
    <row r="219" spans="1:23" s="29" customFormat="1" ht="15" customHeight="1" x14ac:dyDescent="0.25">
      <c r="A219" s="99" t="s">
        <v>436</v>
      </c>
      <c r="B219" s="217">
        <v>68662</v>
      </c>
      <c r="C219" s="99" t="s">
        <v>110</v>
      </c>
      <c r="D219" s="99" t="s">
        <v>636</v>
      </c>
      <c r="E219" s="149">
        <v>6517</v>
      </c>
      <c r="F219" s="99">
        <v>360</v>
      </c>
      <c r="G219" s="99">
        <v>0</v>
      </c>
      <c r="H219" s="150">
        <f t="shared" si="9"/>
        <v>0</v>
      </c>
      <c r="I219" s="194" t="s">
        <v>633</v>
      </c>
      <c r="J219" s="194" t="s">
        <v>633</v>
      </c>
      <c r="K219" s="106">
        <v>1.1815</v>
      </c>
      <c r="L219" s="151" t="s">
        <v>633</v>
      </c>
      <c r="M219" s="157">
        <v>300000</v>
      </c>
      <c r="N219" s="158" t="s">
        <v>624</v>
      </c>
      <c r="O219" s="229" t="s">
        <v>1062</v>
      </c>
      <c r="P219" s="157">
        <v>700</v>
      </c>
      <c r="Q219" s="189" t="s">
        <v>642</v>
      </c>
      <c r="R219" s="228" t="s">
        <v>1062</v>
      </c>
      <c r="S219" s="101" t="s">
        <v>633</v>
      </c>
      <c r="T219" s="101" t="b">
        <v>1</v>
      </c>
      <c r="U219" s="101" t="b">
        <v>1</v>
      </c>
      <c r="V219" s="227" t="s">
        <v>1062</v>
      </c>
      <c r="W219" s="227" t="s">
        <v>1062</v>
      </c>
    </row>
    <row r="220" spans="1:23" s="29" customFormat="1" ht="15" customHeight="1" x14ac:dyDescent="0.25">
      <c r="A220" s="99" t="s">
        <v>438</v>
      </c>
      <c r="B220" s="217">
        <v>68663</v>
      </c>
      <c r="C220" s="99" t="s">
        <v>110</v>
      </c>
      <c r="D220" s="99" t="s">
        <v>636</v>
      </c>
      <c r="E220" s="149">
        <v>6541</v>
      </c>
      <c r="F220" s="99">
        <v>364</v>
      </c>
      <c r="G220" s="99">
        <v>0</v>
      </c>
      <c r="H220" s="150">
        <f t="shared" si="9"/>
        <v>0</v>
      </c>
      <c r="I220" s="194" t="s">
        <v>633</v>
      </c>
      <c r="J220" s="194" t="s">
        <v>633</v>
      </c>
      <c r="K220" s="106">
        <v>1.4372</v>
      </c>
      <c r="L220" s="151">
        <v>7.2324000000000002</v>
      </c>
      <c r="M220" s="157">
        <v>4110</v>
      </c>
      <c r="N220" s="158" t="s">
        <v>628</v>
      </c>
      <c r="O220" s="229" t="s">
        <v>1062</v>
      </c>
      <c r="P220" s="157">
        <v>13000</v>
      </c>
      <c r="Q220" s="189" t="s">
        <v>642</v>
      </c>
      <c r="R220" s="228" t="s">
        <v>1062</v>
      </c>
      <c r="S220" s="101" t="s">
        <v>633</v>
      </c>
      <c r="T220" s="101" t="b">
        <v>1</v>
      </c>
      <c r="U220" s="101" t="b">
        <v>1</v>
      </c>
      <c r="V220" s="190">
        <f>L220/M220</f>
        <v>1.7597080291970803E-3</v>
      </c>
      <c r="W220" s="190">
        <f>L220/P220</f>
        <v>5.563384615384615E-4</v>
      </c>
    </row>
    <row r="221" spans="1:23" s="29" customFormat="1" ht="15" customHeight="1" x14ac:dyDescent="0.25">
      <c r="A221" s="99" t="s">
        <v>440</v>
      </c>
      <c r="B221" s="217">
        <v>68664</v>
      </c>
      <c r="C221" s="99" t="s">
        <v>110</v>
      </c>
      <c r="D221" s="99" t="s">
        <v>636</v>
      </c>
      <c r="E221" s="149">
        <v>6517</v>
      </c>
      <c r="F221" s="99">
        <v>360</v>
      </c>
      <c r="G221" s="99">
        <v>0</v>
      </c>
      <c r="H221" s="150">
        <f t="shared" si="9"/>
        <v>0</v>
      </c>
      <c r="I221" s="194" t="s">
        <v>633</v>
      </c>
      <c r="J221" s="194" t="s">
        <v>633</v>
      </c>
      <c r="K221" s="106">
        <v>0.15240000000000001</v>
      </c>
      <c r="L221" s="151" t="s">
        <v>633</v>
      </c>
      <c r="M221" s="157">
        <v>200000</v>
      </c>
      <c r="N221" s="158" t="s">
        <v>625</v>
      </c>
      <c r="O221" s="194" t="s">
        <v>1062</v>
      </c>
      <c r="P221" s="157">
        <v>27000</v>
      </c>
      <c r="Q221" s="189" t="s">
        <v>917</v>
      </c>
      <c r="R221" s="167" t="s">
        <v>1062</v>
      </c>
      <c r="S221" s="101" t="s">
        <v>633</v>
      </c>
      <c r="T221" s="101" t="b">
        <v>1</v>
      </c>
      <c r="U221" s="101" t="b">
        <v>1</v>
      </c>
      <c r="V221" s="104" t="s">
        <v>1062</v>
      </c>
      <c r="W221" s="104" t="s">
        <v>1062</v>
      </c>
    </row>
    <row r="222" spans="1:23" s="29" customFormat="1" ht="15" customHeight="1" x14ac:dyDescent="0.25">
      <c r="A222" s="99" t="s">
        <v>442</v>
      </c>
      <c r="B222" s="217">
        <v>68665</v>
      </c>
      <c r="C222" s="99" t="s">
        <v>110</v>
      </c>
      <c r="D222" s="99" t="s">
        <v>636</v>
      </c>
      <c r="E222" s="149">
        <v>6517</v>
      </c>
      <c r="F222" s="99">
        <v>360</v>
      </c>
      <c r="G222" s="99">
        <v>0</v>
      </c>
      <c r="H222" s="150">
        <f t="shared" si="9"/>
        <v>0</v>
      </c>
      <c r="I222" s="194" t="s">
        <v>633</v>
      </c>
      <c r="J222" s="194" t="s">
        <v>633</v>
      </c>
      <c r="K222" s="106">
        <v>0.1208</v>
      </c>
      <c r="L222" s="151" t="s">
        <v>633</v>
      </c>
      <c r="M222" s="193" t="s">
        <v>1062</v>
      </c>
      <c r="N222" s="194" t="s">
        <v>1062</v>
      </c>
      <c r="O222" s="194" t="s">
        <v>1062</v>
      </c>
      <c r="P222" s="193" t="s">
        <v>1062</v>
      </c>
      <c r="Q222" s="194" t="s">
        <v>1062</v>
      </c>
      <c r="R222" s="167" t="s">
        <v>1062</v>
      </c>
      <c r="S222" s="101" t="s">
        <v>633</v>
      </c>
      <c r="T222" s="101" t="s">
        <v>541</v>
      </c>
      <c r="U222" s="101" t="s">
        <v>541</v>
      </c>
      <c r="V222" s="104" t="s">
        <v>1062</v>
      </c>
      <c r="W222" s="104" t="s">
        <v>1062</v>
      </c>
    </row>
    <row r="223" spans="1:23" s="29" customFormat="1" ht="15" customHeight="1" x14ac:dyDescent="0.25">
      <c r="A223" s="99" t="s">
        <v>444</v>
      </c>
      <c r="B223" s="217">
        <v>68666</v>
      </c>
      <c r="C223" s="99" t="s">
        <v>110</v>
      </c>
      <c r="D223" s="99" t="s">
        <v>636</v>
      </c>
      <c r="E223" s="149">
        <v>6517</v>
      </c>
      <c r="F223" s="99">
        <v>360</v>
      </c>
      <c r="G223" s="99">
        <v>0</v>
      </c>
      <c r="H223" s="150">
        <f t="shared" si="9"/>
        <v>0</v>
      </c>
      <c r="I223" s="194" t="s">
        <v>633</v>
      </c>
      <c r="J223" s="194" t="s">
        <v>633</v>
      </c>
      <c r="K223" s="106">
        <v>1.27</v>
      </c>
      <c r="L223" s="151" t="s">
        <v>633</v>
      </c>
      <c r="M223" s="193" t="s">
        <v>1062</v>
      </c>
      <c r="N223" s="194" t="s">
        <v>1062</v>
      </c>
      <c r="O223" s="194" t="s">
        <v>1062</v>
      </c>
      <c r="P223" s="193" t="s">
        <v>1062</v>
      </c>
      <c r="Q223" s="194" t="s">
        <v>1062</v>
      </c>
      <c r="R223" s="167" t="s">
        <v>1062</v>
      </c>
      <c r="S223" s="101" t="s">
        <v>633</v>
      </c>
      <c r="T223" s="101" t="s">
        <v>541</v>
      </c>
      <c r="U223" s="101" t="s">
        <v>541</v>
      </c>
      <c r="V223" s="104" t="s">
        <v>1062</v>
      </c>
      <c r="W223" s="104" t="s">
        <v>1062</v>
      </c>
    </row>
    <row r="224" spans="1:23" s="29" customFormat="1" ht="15" customHeight="1" x14ac:dyDescent="0.25">
      <c r="A224" s="99" t="s">
        <v>446</v>
      </c>
      <c r="B224" s="217">
        <v>68668</v>
      </c>
      <c r="C224" s="99" t="s">
        <v>110</v>
      </c>
      <c r="D224" s="99" t="s">
        <v>636</v>
      </c>
      <c r="E224" s="149">
        <v>6517</v>
      </c>
      <c r="F224" s="99">
        <v>360</v>
      </c>
      <c r="G224" s="99">
        <v>0</v>
      </c>
      <c r="H224" s="150">
        <f t="shared" si="9"/>
        <v>0</v>
      </c>
      <c r="I224" s="194" t="s">
        <v>633</v>
      </c>
      <c r="J224" s="194" t="s">
        <v>633</v>
      </c>
      <c r="K224" s="106">
        <v>2.8839999999999999</v>
      </c>
      <c r="L224" s="151" t="s">
        <v>633</v>
      </c>
      <c r="M224" s="157">
        <v>1100</v>
      </c>
      <c r="N224" s="158" t="s">
        <v>624</v>
      </c>
      <c r="O224" s="194" t="s">
        <v>1062</v>
      </c>
      <c r="P224" s="157">
        <v>210</v>
      </c>
      <c r="Q224" s="189" t="s">
        <v>917</v>
      </c>
      <c r="R224" s="167" t="s">
        <v>1062</v>
      </c>
      <c r="S224" s="101" t="s">
        <v>633</v>
      </c>
      <c r="T224" s="101" t="b">
        <v>1</v>
      </c>
      <c r="U224" s="101" t="b">
        <v>1</v>
      </c>
      <c r="V224" s="104" t="s">
        <v>1062</v>
      </c>
      <c r="W224" s="104" t="s">
        <v>1062</v>
      </c>
    </row>
    <row r="225" spans="1:23" s="29" customFormat="1" ht="15" customHeight="1" x14ac:dyDescent="0.25">
      <c r="A225" s="99" t="s">
        <v>448</v>
      </c>
      <c r="B225" s="217">
        <v>68669</v>
      </c>
      <c r="C225" s="99" t="s">
        <v>110</v>
      </c>
      <c r="D225" s="99" t="s">
        <v>636</v>
      </c>
      <c r="E225" s="149">
        <v>6517</v>
      </c>
      <c r="F225" s="99">
        <v>359</v>
      </c>
      <c r="G225" s="99">
        <v>0</v>
      </c>
      <c r="H225" s="150">
        <f t="shared" si="9"/>
        <v>0</v>
      </c>
      <c r="I225" s="194" t="s">
        <v>633</v>
      </c>
      <c r="J225" s="194" t="s">
        <v>633</v>
      </c>
      <c r="K225" s="197" t="s">
        <v>1062</v>
      </c>
      <c r="L225" s="214" t="s">
        <v>1062</v>
      </c>
      <c r="M225" s="193" t="s">
        <v>1062</v>
      </c>
      <c r="N225" s="194" t="s">
        <v>1062</v>
      </c>
      <c r="O225" s="194" t="s">
        <v>1062</v>
      </c>
      <c r="P225" s="193" t="s">
        <v>1062</v>
      </c>
      <c r="Q225" s="194" t="s">
        <v>1062</v>
      </c>
      <c r="R225" s="167" t="s">
        <v>1062</v>
      </c>
      <c r="S225" s="101" t="s">
        <v>633</v>
      </c>
      <c r="T225" s="101" t="s">
        <v>541</v>
      </c>
      <c r="U225" s="101" t="s">
        <v>541</v>
      </c>
      <c r="V225" s="104" t="s">
        <v>1062</v>
      </c>
      <c r="W225" s="104" t="s">
        <v>1062</v>
      </c>
    </row>
    <row r="226" spans="1:23" s="29" customFormat="1" ht="15" customHeight="1" x14ac:dyDescent="0.25">
      <c r="A226" s="99" t="s">
        <v>450</v>
      </c>
      <c r="B226" s="217">
        <v>68670</v>
      </c>
      <c r="C226" s="99" t="s">
        <v>110</v>
      </c>
      <c r="D226" s="99" t="s">
        <v>636</v>
      </c>
      <c r="E226" s="149">
        <v>6517</v>
      </c>
      <c r="F226" s="99">
        <v>358</v>
      </c>
      <c r="G226" s="99">
        <v>1</v>
      </c>
      <c r="H226" s="150">
        <f t="shared" si="9"/>
        <v>0.27932960893854747</v>
      </c>
      <c r="I226" s="194" t="s">
        <v>633</v>
      </c>
      <c r="J226" s="101">
        <v>2.6789999999999998</v>
      </c>
      <c r="K226" s="106">
        <v>4.4420999999999999</v>
      </c>
      <c r="L226" s="151" t="s">
        <v>633</v>
      </c>
      <c r="M226" s="193" t="s">
        <v>1062</v>
      </c>
      <c r="N226" s="194" t="s">
        <v>1062</v>
      </c>
      <c r="O226" s="194" t="s">
        <v>1062</v>
      </c>
      <c r="P226" s="193" t="s">
        <v>1062</v>
      </c>
      <c r="Q226" s="194" t="s">
        <v>1062</v>
      </c>
      <c r="R226" s="167" t="s">
        <v>1062</v>
      </c>
      <c r="S226" s="101" t="s">
        <v>633</v>
      </c>
      <c r="T226" s="101" t="s">
        <v>541</v>
      </c>
      <c r="U226" s="101" t="s">
        <v>541</v>
      </c>
      <c r="V226" s="104" t="s">
        <v>1062</v>
      </c>
      <c r="W226" s="104" t="s">
        <v>1062</v>
      </c>
    </row>
    <row r="227" spans="1:23" s="29" customFormat="1" ht="15" customHeight="1" x14ac:dyDescent="0.25">
      <c r="A227" s="99" t="s">
        <v>452</v>
      </c>
      <c r="B227" s="217">
        <v>68671</v>
      </c>
      <c r="C227" s="99" t="s">
        <v>110</v>
      </c>
      <c r="D227" s="99" t="s">
        <v>636</v>
      </c>
      <c r="E227" s="149">
        <v>6517</v>
      </c>
      <c r="F227" s="99">
        <v>357</v>
      </c>
      <c r="G227" s="99">
        <v>0</v>
      </c>
      <c r="H227" s="150">
        <f t="shared" si="9"/>
        <v>0</v>
      </c>
      <c r="I227" s="194" t="s">
        <v>633</v>
      </c>
      <c r="J227" s="194" t="s">
        <v>633</v>
      </c>
      <c r="K227" s="106">
        <v>1.3255999999999999</v>
      </c>
      <c r="L227" s="151" t="s">
        <v>633</v>
      </c>
      <c r="M227" s="193" t="s">
        <v>1062</v>
      </c>
      <c r="N227" s="194" t="s">
        <v>1062</v>
      </c>
      <c r="O227" s="194" t="s">
        <v>1062</v>
      </c>
      <c r="P227" s="193" t="s">
        <v>1062</v>
      </c>
      <c r="Q227" s="194" t="s">
        <v>1062</v>
      </c>
      <c r="R227" s="167" t="s">
        <v>1062</v>
      </c>
      <c r="S227" s="101" t="s">
        <v>633</v>
      </c>
      <c r="T227" s="101" t="s">
        <v>541</v>
      </c>
      <c r="U227" s="101" t="s">
        <v>541</v>
      </c>
      <c r="V227" s="104" t="s">
        <v>1062</v>
      </c>
      <c r="W227" s="104" t="s">
        <v>1062</v>
      </c>
    </row>
    <row r="228" spans="1:23" s="29" customFormat="1" ht="15" customHeight="1" x14ac:dyDescent="0.25">
      <c r="A228" s="99" t="s">
        <v>454</v>
      </c>
      <c r="B228" s="217">
        <v>68672</v>
      </c>
      <c r="C228" s="99" t="s">
        <v>110</v>
      </c>
      <c r="D228" s="99" t="s">
        <v>636</v>
      </c>
      <c r="E228" s="149">
        <v>6517</v>
      </c>
      <c r="F228" s="99">
        <v>360</v>
      </c>
      <c r="G228" s="99">
        <v>0</v>
      </c>
      <c r="H228" s="150">
        <f t="shared" si="9"/>
        <v>0</v>
      </c>
      <c r="I228" s="194" t="s">
        <v>633</v>
      </c>
      <c r="J228" s="194" t="s">
        <v>633</v>
      </c>
      <c r="K228" s="106">
        <v>0.86890000000000001</v>
      </c>
      <c r="L228" s="151" t="s">
        <v>633</v>
      </c>
      <c r="M228" s="193" t="s">
        <v>1062</v>
      </c>
      <c r="N228" s="194" t="s">
        <v>1062</v>
      </c>
      <c r="O228" s="194" t="s">
        <v>1062</v>
      </c>
      <c r="P228" s="193" t="s">
        <v>1062</v>
      </c>
      <c r="Q228" s="194" t="s">
        <v>1062</v>
      </c>
      <c r="R228" s="167" t="s">
        <v>1062</v>
      </c>
      <c r="S228" s="101" t="s">
        <v>633</v>
      </c>
      <c r="T228" s="101" t="s">
        <v>541</v>
      </c>
      <c r="U228" s="101" t="s">
        <v>541</v>
      </c>
      <c r="V228" s="104" t="s">
        <v>1062</v>
      </c>
      <c r="W228" s="104" t="s">
        <v>1062</v>
      </c>
    </row>
    <row r="229" spans="1:23" s="29" customFormat="1" ht="15" customHeight="1" x14ac:dyDescent="0.25">
      <c r="A229" s="99" t="s">
        <v>456</v>
      </c>
      <c r="B229" s="217">
        <v>68673</v>
      </c>
      <c r="C229" s="99" t="s">
        <v>110</v>
      </c>
      <c r="D229" s="99" t="s">
        <v>636</v>
      </c>
      <c r="E229" s="149">
        <v>6517</v>
      </c>
      <c r="F229" s="99">
        <v>360</v>
      </c>
      <c r="G229" s="99">
        <v>0</v>
      </c>
      <c r="H229" s="150">
        <f t="shared" si="9"/>
        <v>0</v>
      </c>
      <c r="I229" s="194" t="s">
        <v>633</v>
      </c>
      <c r="J229" s="194" t="s">
        <v>633</v>
      </c>
      <c r="K229" s="106">
        <v>1.2113</v>
      </c>
      <c r="L229" s="151" t="s">
        <v>633</v>
      </c>
      <c r="M229" s="193" t="s">
        <v>1062</v>
      </c>
      <c r="N229" s="194" t="s">
        <v>1062</v>
      </c>
      <c r="O229" s="194" t="s">
        <v>1062</v>
      </c>
      <c r="P229" s="193" t="s">
        <v>1062</v>
      </c>
      <c r="Q229" s="194" t="s">
        <v>1062</v>
      </c>
      <c r="R229" s="167" t="s">
        <v>1062</v>
      </c>
      <c r="S229" s="101" t="s">
        <v>633</v>
      </c>
      <c r="T229" s="101" t="s">
        <v>541</v>
      </c>
      <c r="U229" s="101" t="s">
        <v>541</v>
      </c>
      <c r="V229" s="104" t="s">
        <v>1062</v>
      </c>
      <c r="W229" s="104" t="s">
        <v>1062</v>
      </c>
    </row>
    <row r="230" spans="1:23" s="29" customFormat="1" ht="15" customHeight="1" x14ac:dyDescent="0.25">
      <c r="A230" s="99" t="s">
        <v>458</v>
      </c>
      <c r="B230" s="217">
        <v>68675</v>
      </c>
      <c r="C230" s="99" t="s">
        <v>110</v>
      </c>
      <c r="D230" s="99" t="s">
        <v>636</v>
      </c>
      <c r="E230" s="149">
        <v>6517</v>
      </c>
      <c r="F230" s="99">
        <v>360</v>
      </c>
      <c r="G230" s="99">
        <v>0</v>
      </c>
      <c r="H230" s="150">
        <f t="shared" si="9"/>
        <v>0</v>
      </c>
      <c r="I230" s="194" t="s">
        <v>633</v>
      </c>
      <c r="J230" s="194" t="s">
        <v>633</v>
      </c>
      <c r="K230" s="106">
        <v>0.77559999999999996</v>
      </c>
      <c r="L230" s="151" t="s">
        <v>633</v>
      </c>
      <c r="M230" s="193" t="s">
        <v>1062</v>
      </c>
      <c r="N230" s="194" t="s">
        <v>1062</v>
      </c>
      <c r="O230" s="194" t="s">
        <v>1062</v>
      </c>
      <c r="P230" s="193" t="s">
        <v>1062</v>
      </c>
      <c r="Q230" s="194" t="s">
        <v>1062</v>
      </c>
      <c r="R230" s="167" t="s">
        <v>1062</v>
      </c>
      <c r="S230" s="101" t="s">
        <v>633</v>
      </c>
      <c r="T230" s="101" t="s">
        <v>541</v>
      </c>
      <c r="U230" s="101" t="s">
        <v>541</v>
      </c>
      <c r="V230" s="104" t="s">
        <v>1062</v>
      </c>
      <c r="W230" s="104" t="s">
        <v>1062</v>
      </c>
    </row>
    <row r="231" spans="1:23" s="29" customFormat="1" ht="15" customHeight="1" x14ac:dyDescent="0.25">
      <c r="A231" s="99" t="s">
        <v>460</v>
      </c>
      <c r="B231" s="217">
        <v>68676</v>
      </c>
      <c r="C231" s="99" t="s">
        <v>110</v>
      </c>
      <c r="D231" s="99" t="s">
        <v>636</v>
      </c>
      <c r="E231" s="149">
        <v>6517</v>
      </c>
      <c r="F231" s="99">
        <v>355</v>
      </c>
      <c r="G231" s="99">
        <v>0</v>
      </c>
      <c r="H231" s="150">
        <f t="shared" si="9"/>
        <v>0</v>
      </c>
      <c r="I231" s="194" t="s">
        <v>633</v>
      </c>
      <c r="J231" s="194" t="s">
        <v>633</v>
      </c>
      <c r="K231" s="106">
        <v>0.1895</v>
      </c>
      <c r="L231" s="151" t="s">
        <v>633</v>
      </c>
      <c r="M231" s="157">
        <v>300</v>
      </c>
      <c r="N231" s="158" t="s">
        <v>624</v>
      </c>
      <c r="O231" s="194" t="s">
        <v>1062</v>
      </c>
      <c r="P231" s="157">
        <v>200</v>
      </c>
      <c r="Q231" s="189" t="s">
        <v>917</v>
      </c>
      <c r="R231" s="167" t="s">
        <v>1062</v>
      </c>
      <c r="S231" s="101" t="s">
        <v>633</v>
      </c>
      <c r="T231" s="101" t="b">
        <v>1</v>
      </c>
      <c r="U231" s="101" t="b">
        <v>1</v>
      </c>
      <c r="V231" s="104" t="s">
        <v>1062</v>
      </c>
      <c r="W231" s="104" t="s">
        <v>1062</v>
      </c>
    </row>
    <row r="232" spans="1:23" s="29" customFormat="1" ht="15" customHeight="1" x14ac:dyDescent="0.25">
      <c r="A232" s="99" t="s">
        <v>462</v>
      </c>
      <c r="B232" s="217">
        <v>68677</v>
      </c>
      <c r="C232" s="99" t="s">
        <v>110</v>
      </c>
      <c r="D232" s="99" t="s">
        <v>636</v>
      </c>
      <c r="E232" s="149">
        <v>6541</v>
      </c>
      <c r="F232" s="99">
        <v>361</v>
      </c>
      <c r="G232" s="99">
        <v>0</v>
      </c>
      <c r="H232" s="150">
        <f t="shared" si="9"/>
        <v>0</v>
      </c>
      <c r="I232" s="194" t="s">
        <v>633</v>
      </c>
      <c r="J232" s="194" t="s">
        <v>633</v>
      </c>
      <c r="K232" s="106">
        <v>0.5988</v>
      </c>
      <c r="L232" s="151" t="s">
        <v>633</v>
      </c>
      <c r="M232" s="157">
        <v>167</v>
      </c>
      <c r="N232" s="158" t="s">
        <v>628</v>
      </c>
      <c r="O232" s="194" t="s">
        <v>1062</v>
      </c>
      <c r="P232" s="157">
        <v>7000</v>
      </c>
      <c r="Q232" s="189" t="s">
        <v>645</v>
      </c>
      <c r="R232" s="167" t="s">
        <v>1062</v>
      </c>
      <c r="S232" s="101" t="s">
        <v>633</v>
      </c>
      <c r="T232" s="101" t="b">
        <v>1</v>
      </c>
      <c r="U232" s="101" t="b">
        <v>1</v>
      </c>
      <c r="V232" s="104" t="s">
        <v>1062</v>
      </c>
      <c r="W232" s="104" t="s">
        <v>1062</v>
      </c>
    </row>
    <row r="233" spans="1:23" s="29" customFormat="1" ht="15" customHeight="1" x14ac:dyDescent="0.25">
      <c r="A233" s="99" t="s">
        <v>464</v>
      </c>
      <c r="B233" s="217">
        <v>68678</v>
      </c>
      <c r="C233" s="99" t="s">
        <v>110</v>
      </c>
      <c r="D233" s="99" t="s">
        <v>636</v>
      </c>
      <c r="E233" s="149">
        <v>6517</v>
      </c>
      <c r="F233" s="99">
        <v>360</v>
      </c>
      <c r="G233" s="99">
        <v>0</v>
      </c>
      <c r="H233" s="150">
        <f t="shared" si="9"/>
        <v>0</v>
      </c>
      <c r="I233" s="194" t="s">
        <v>633</v>
      </c>
      <c r="J233" s="194" t="s">
        <v>633</v>
      </c>
      <c r="K233" s="106">
        <v>0.20119999999999999</v>
      </c>
      <c r="L233" s="151">
        <v>0.85</v>
      </c>
      <c r="M233" s="157">
        <v>40000</v>
      </c>
      <c r="N233" s="158" t="s">
        <v>626</v>
      </c>
      <c r="O233" s="194" t="s">
        <v>1062</v>
      </c>
      <c r="P233" s="157">
        <v>24800</v>
      </c>
      <c r="Q233" s="189" t="s">
        <v>644</v>
      </c>
      <c r="R233" s="167" t="s">
        <v>1062</v>
      </c>
      <c r="S233" s="101" t="s">
        <v>633</v>
      </c>
      <c r="T233" s="101" t="b">
        <v>1</v>
      </c>
      <c r="U233" s="101" t="b">
        <v>1</v>
      </c>
      <c r="V233" s="190">
        <f>L233/M233</f>
        <v>2.1249999999999998E-5</v>
      </c>
      <c r="W233" s="190">
        <f>L233/P233</f>
        <v>3.4274193548387093E-5</v>
      </c>
    </row>
    <row r="234" spans="1:23" s="29" customFormat="1" ht="15" customHeight="1" x14ac:dyDescent="0.25">
      <c r="A234" s="173" t="s">
        <v>466</v>
      </c>
      <c r="B234" s="218">
        <v>68679</v>
      </c>
      <c r="C234" s="99" t="s">
        <v>110</v>
      </c>
      <c r="D234" s="99" t="s">
        <v>636</v>
      </c>
      <c r="E234" s="180">
        <v>6516</v>
      </c>
      <c r="F234" s="173">
        <v>358</v>
      </c>
      <c r="G234" s="173">
        <v>9</v>
      </c>
      <c r="H234" s="181">
        <f t="shared" si="9"/>
        <v>2.5139664804469275</v>
      </c>
      <c r="I234" s="182" t="s">
        <v>633</v>
      </c>
      <c r="J234" s="183">
        <v>3.5</v>
      </c>
      <c r="K234" s="106">
        <v>0.24099999999999999</v>
      </c>
      <c r="L234" s="151">
        <v>0.87690000000000001</v>
      </c>
      <c r="M234" s="153">
        <v>2000</v>
      </c>
      <c r="N234" s="199" t="s">
        <v>626</v>
      </c>
      <c r="O234" s="151">
        <f>J234/M234</f>
        <v>1.75E-3</v>
      </c>
      <c r="P234" s="157">
        <v>5500</v>
      </c>
      <c r="Q234" s="189" t="s">
        <v>645</v>
      </c>
      <c r="R234" s="155">
        <f>J234/P234</f>
        <v>6.3636363636363641E-4</v>
      </c>
      <c r="S234" s="182" t="s">
        <v>633</v>
      </c>
      <c r="T234" s="101" t="b">
        <v>1</v>
      </c>
      <c r="U234" s="101" t="b">
        <v>1</v>
      </c>
      <c r="V234" s="195">
        <f>L234/M234</f>
        <v>4.3845000000000001E-4</v>
      </c>
      <c r="W234" s="195">
        <f>L234/P234</f>
        <v>1.5943636363636364E-4</v>
      </c>
    </row>
    <row r="235" spans="1:23" s="29" customFormat="1" ht="15" customHeight="1" x14ac:dyDescent="0.25">
      <c r="A235" s="99" t="s">
        <v>468</v>
      </c>
      <c r="B235" s="217">
        <v>68682</v>
      </c>
      <c r="C235" s="99" t="s">
        <v>110</v>
      </c>
      <c r="D235" s="99" t="s">
        <v>636</v>
      </c>
      <c r="E235" s="149">
        <v>6541</v>
      </c>
      <c r="F235" s="99">
        <v>361</v>
      </c>
      <c r="G235" s="99">
        <v>0</v>
      </c>
      <c r="H235" s="150">
        <f t="shared" ref="H235:H267" si="10">G235/F235*100</f>
        <v>0</v>
      </c>
      <c r="I235" s="194" t="s">
        <v>633</v>
      </c>
      <c r="J235" s="194" t="s">
        <v>633</v>
      </c>
      <c r="K235" s="106">
        <v>0.38450000000000001</v>
      </c>
      <c r="L235" s="151" t="s">
        <v>633</v>
      </c>
      <c r="M235" s="157">
        <v>30000</v>
      </c>
      <c r="N235" s="158" t="s">
        <v>624</v>
      </c>
      <c r="O235" s="194" t="s">
        <v>1062</v>
      </c>
      <c r="P235" s="157">
        <v>44</v>
      </c>
      <c r="Q235" s="189" t="s">
        <v>917</v>
      </c>
      <c r="R235" s="167" t="s">
        <v>1062</v>
      </c>
      <c r="S235" s="101" t="s">
        <v>633</v>
      </c>
      <c r="T235" s="101" t="b">
        <v>1</v>
      </c>
      <c r="U235" s="101" t="b">
        <v>1</v>
      </c>
      <c r="V235" s="104" t="s">
        <v>1062</v>
      </c>
      <c r="W235" s="104" t="s">
        <v>1062</v>
      </c>
    </row>
    <row r="236" spans="1:23" s="29" customFormat="1" ht="15" customHeight="1" x14ac:dyDescent="0.25">
      <c r="A236" s="99" t="s">
        <v>470</v>
      </c>
      <c r="B236" s="217">
        <v>68683</v>
      </c>
      <c r="C236" s="99" t="s">
        <v>110</v>
      </c>
      <c r="D236" s="99" t="s">
        <v>636</v>
      </c>
      <c r="E236" s="149">
        <v>6517</v>
      </c>
      <c r="F236" s="99">
        <v>360</v>
      </c>
      <c r="G236" s="99">
        <v>0</v>
      </c>
      <c r="H236" s="150">
        <f t="shared" si="10"/>
        <v>0</v>
      </c>
      <c r="I236" s="194" t="s">
        <v>633</v>
      </c>
      <c r="J236" s="194" t="s">
        <v>633</v>
      </c>
      <c r="K236" s="106">
        <v>2.3729</v>
      </c>
      <c r="L236" s="151" t="s">
        <v>633</v>
      </c>
      <c r="M236" s="157">
        <v>2200000</v>
      </c>
      <c r="N236" s="158" t="s">
        <v>624</v>
      </c>
      <c r="O236" s="194" t="s">
        <v>1062</v>
      </c>
      <c r="P236" s="157">
        <v>15</v>
      </c>
      <c r="Q236" s="189" t="s">
        <v>917</v>
      </c>
      <c r="R236" s="167" t="s">
        <v>1062</v>
      </c>
      <c r="S236" s="101" t="s">
        <v>633</v>
      </c>
      <c r="T236" s="101" t="b">
        <v>1</v>
      </c>
      <c r="U236" s="101" t="b">
        <v>1</v>
      </c>
      <c r="V236" s="104" t="s">
        <v>1062</v>
      </c>
      <c r="W236" s="104" t="s">
        <v>1062</v>
      </c>
    </row>
    <row r="237" spans="1:23" s="29" customFormat="1" ht="15" customHeight="1" x14ac:dyDescent="0.25">
      <c r="A237" s="99" t="s">
        <v>1112</v>
      </c>
      <c r="B237" s="217">
        <v>68684</v>
      </c>
      <c r="C237" s="99" t="s">
        <v>110</v>
      </c>
      <c r="D237" s="99" t="s">
        <v>636</v>
      </c>
      <c r="E237" s="149">
        <v>6517</v>
      </c>
      <c r="F237" s="99">
        <v>364</v>
      </c>
      <c r="G237" s="99">
        <v>0</v>
      </c>
      <c r="H237" s="150">
        <f t="shared" si="10"/>
        <v>0</v>
      </c>
      <c r="I237" s="194" t="s">
        <v>633</v>
      </c>
      <c r="J237" s="194" t="s">
        <v>633</v>
      </c>
      <c r="K237" s="106">
        <v>11.2254</v>
      </c>
      <c r="L237" s="151">
        <v>52</v>
      </c>
      <c r="M237" s="193" t="s">
        <v>1062</v>
      </c>
      <c r="N237" s="194" t="s">
        <v>1062</v>
      </c>
      <c r="O237" s="194" t="s">
        <v>1062</v>
      </c>
      <c r="P237" s="193" t="s">
        <v>1062</v>
      </c>
      <c r="Q237" s="194" t="s">
        <v>1062</v>
      </c>
      <c r="R237" s="167" t="s">
        <v>1062</v>
      </c>
      <c r="S237" s="101" t="s">
        <v>633</v>
      </c>
      <c r="T237" s="101" t="s">
        <v>541</v>
      </c>
      <c r="U237" s="101" t="s">
        <v>541</v>
      </c>
      <c r="V237" s="104" t="s">
        <v>1062</v>
      </c>
      <c r="W237" s="104" t="s">
        <v>1062</v>
      </c>
    </row>
    <row r="238" spans="1:23" s="29" customFormat="1" ht="15" customHeight="1" x14ac:dyDescent="0.25">
      <c r="A238" s="99" t="s">
        <v>1113</v>
      </c>
      <c r="B238" s="217">
        <v>68685</v>
      </c>
      <c r="C238" s="99" t="s">
        <v>110</v>
      </c>
      <c r="D238" s="99" t="s">
        <v>636</v>
      </c>
      <c r="E238" s="149">
        <v>6517</v>
      </c>
      <c r="F238" s="99">
        <v>364</v>
      </c>
      <c r="G238" s="99">
        <v>0</v>
      </c>
      <c r="H238" s="150">
        <f t="shared" si="10"/>
        <v>0</v>
      </c>
      <c r="I238" s="194" t="s">
        <v>633</v>
      </c>
      <c r="J238" s="194" t="s">
        <v>633</v>
      </c>
      <c r="K238" s="106">
        <v>242.37119999999999</v>
      </c>
      <c r="L238" s="151" t="s">
        <v>633</v>
      </c>
      <c r="M238" s="193" t="s">
        <v>1062</v>
      </c>
      <c r="N238" s="194" t="s">
        <v>1062</v>
      </c>
      <c r="O238" s="194" t="s">
        <v>1062</v>
      </c>
      <c r="P238" s="193" t="s">
        <v>1062</v>
      </c>
      <c r="Q238" s="194" t="s">
        <v>1062</v>
      </c>
      <c r="R238" s="167" t="s">
        <v>1062</v>
      </c>
      <c r="S238" s="101" t="s">
        <v>633</v>
      </c>
      <c r="T238" s="101" t="s">
        <v>541</v>
      </c>
      <c r="U238" s="101" t="s">
        <v>541</v>
      </c>
      <c r="V238" s="104" t="s">
        <v>1062</v>
      </c>
      <c r="W238" s="104" t="s">
        <v>1062</v>
      </c>
    </row>
    <row r="239" spans="1:23" s="29" customFormat="1" ht="15" customHeight="1" x14ac:dyDescent="0.25">
      <c r="A239" s="99" t="s">
        <v>474</v>
      </c>
      <c r="B239" s="217">
        <v>68686</v>
      </c>
      <c r="C239" s="99" t="s">
        <v>110</v>
      </c>
      <c r="D239" s="99" t="s">
        <v>636</v>
      </c>
      <c r="E239" s="149">
        <v>6516</v>
      </c>
      <c r="F239" s="99">
        <v>358</v>
      </c>
      <c r="G239" s="99">
        <v>2</v>
      </c>
      <c r="H239" s="150">
        <f t="shared" si="10"/>
        <v>0.55865921787709494</v>
      </c>
      <c r="I239" s="151" t="s">
        <v>633</v>
      </c>
      <c r="J239" s="101">
        <v>2.9</v>
      </c>
      <c r="K239" s="106">
        <v>0.27350000000000002</v>
      </c>
      <c r="L239" s="151">
        <v>3.3765999999999998</v>
      </c>
      <c r="M239" s="157">
        <v>960000</v>
      </c>
      <c r="N239" s="158" t="s">
        <v>624</v>
      </c>
      <c r="O239" s="151">
        <f>J239/M239</f>
        <v>3.0208333333333334E-6</v>
      </c>
      <c r="P239" s="157">
        <v>6000</v>
      </c>
      <c r="Q239" s="189" t="s">
        <v>917</v>
      </c>
      <c r="R239" s="155">
        <f>J239/P239</f>
        <v>4.8333333333333334E-4</v>
      </c>
      <c r="S239" s="182" t="s">
        <v>633</v>
      </c>
      <c r="T239" s="101" t="b">
        <v>1</v>
      </c>
      <c r="U239" s="101" t="b">
        <v>1</v>
      </c>
      <c r="V239" s="195">
        <f>L239/M239</f>
        <v>3.5172916666666664E-6</v>
      </c>
      <c r="W239" s="195">
        <f>L239/P239</f>
        <v>5.6276666666666667E-4</v>
      </c>
    </row>
    <row r="240" spans="1:23" s="29" customFormat="1" ht="15" customHeight="1" x14ac:dyDescent="0.25">
      <c r="A240" s="99" t="s">
        <v>476</v>
      </c>
      <c r="B240" s="217">
        <v>68687</v>
      </c>
      <c r="C240" s="99" t="s">
        <v>110</v>
      </c>
      <c r="D240" s="99" t="s">
        <v>636</v>
      </c>
      <c r="E240" s="149">
        <v>6517</v>
      </c>
      <c r="F240" s="99">
        <v>364</v>
      </c>
      <c r="G240" s="99">
        <v>0</v>
      </c>
      <c r="H240" s="150">
        <f t="shared" si="10"/>
        <v>0</v>
      </c>
      <c r="I240" s="194" t="s">
        <v>633</v>
      </c>
      <c r="J240" s="194" t="s">
        <v>633</v>
      </c>
      <c r="K240" s="106">
        <v>0.7792</v>
      </c>
      <c r="L240" s="151">
        <v>2.7850000000000001</v>
      </c>
      <c r="M240" s="157">
        <v>900000</v>
      </c>
      <c r="N240" s="158" t="s">
        <v>624</v>
      </c>
      <c r="O240" s="194" t="s">
        <v>1062</v>
      </c>
      <c r="P240" s="157">
        <v>28800</v>
      </c>
      <c r="Q240" s="189" t="s">
        <v>642</v>
      </c>
      <c r="R240" s="167" t="s">
        <v>1062</v>
      </c>
      <c r="S240" s="101" t="s">
        <v>633</v>
      </c>
      <c r="T240" s="101" t="b">
        <v>1</v>
      </c>
      <c r="U240" s="101" t="b">
        <v>1</v>
      </c>
      <c r="V240" s="190">
        <f>L240/M240</f>
        <v>3.0944444444444448E-6</v>
      </c>
      <c r="W240" s="190">
        <f>L240/P240</f>
        <v>9.67013888888889E-5</v>
      </c>
    </row>
    <row r="241" spans="1:23" s="29" customFormat="1" ht="15" customHeight="1" x14ac:dyDescent="0.25">
      <c r="A241" s="99" t="s">
        <v>12</v>
      </c>
      <c r="B241" s="217">
        <v>68688</v>
      </c>
      <c r="C241" s="99" t="s">
        <v>110</v>
      </c>
      <c r="D241" s="99" t="s">
        <v>636</v>
      </c>
      <c r="E241" s="149">
        <v>6517</v>
      </c>
      <c r="F241" s="99">
        <v>360</v>
      </c>
      <c r="G241" s="99">
        <v>0</v>
      </c>
      <c r="H241" s="150">
        <f t="shared" si="10"/>
        <v>0</v>
      </c>
      <c r="I241" s="194" t="s">
        <v>633</v>
      </c>
      <c r="J241" s="194" t="s">
        <v>633</v>
      </c>
      <c r="K241" s="106">
        <v>0.20399999999999999</v>
      </c>
      <c r="L241" s="151">
        <v>0.69499999999999995</v>
      </c>
      <c r="M241" s="157">
        <v>1760000</v>
      </c>
      <c r="N241" s="158" t="s">
        <v>624</v>
      </c>
      <c r="O241" s="194" t="s">
        <v>1062</v>
      </c>
      <c r="P241" s="157">
        <v>450</v>
      </c>
      <c r="Q241" s="189" t="s">
        <v>642</v>
      </c>
      <c r="R241" s="167" t="s">
        <v>1062</v>
      </c>
      <c r="S241" s="101" t="s">
        <v>633</v>
      </c>
      <c r="T241" s="101" t="b">
        <v>1</v>
      </c>
      <c r="U241" s="101" t="b">
        <v>1</v>
      </c>
      <c r="V241" s="190">
        <f>L241/M241</f>
        <v>3.9488636363636362E-7</v>
      </c>
      <c r="W241" s="190">
        <f>L241/P241</f>
        <v>1.5444444444444444E-3</v>
      </c>
    </row>
    <row r="242" spans="1:23" s="29" customFormat="1" ht="15" customHeight="1" x14ac:dyDescent="0.25">
      <c r="A242" s="99" t="s">
        <v>479</v>
      </c>
      <c r="B242" s="217">
        <v>68689</v>
      </c>
      <c r="C242" s="99" t="s">
        <v>110</v>
      </c>
      <c r="D242" s="99" t="s">
        <v>636</v>
      </c>
      <c r="E242" s="149">
        <v>6517</v>
      </c>
      <c r="F242" s="99">
        <v>360</v>
      </c>
      <c r="G242" s="99">
        <v>0</v>
      </c>
      <c r="H242" s="150">
        <f t="shared" si="10"/>
        <v>0</v>
      </c>
      <c r="I242" s="194" t="s">
        <v>633</v>
      </c>
      <c r="J242" s="194" t="s">
        <v>633</v>
      </c>
      <c r="K242" s="106">
        <v>0.41930000000000001</v>
      </c>
      <c r="L242" s="151">
        <v>4.508</v>
      </c>
      <c r="M242" s="157">
        <v>1500000</v>
      </c>
      <c r="N242" s="158" t="s">
        <v>624</v>
      </c>
      <c r="O242" s="194" t="s">
        <v>1062</v>
      </c>
      <c r="P242" s="157">
        <v>1000</v>
      </c>
      <c r="Q242" s="189" t="s">
        <v>642</v>
      </c>
      <c r="R242" s="167" t="s">
        <v>1062</v>
      </c>
      <c r="S242" s="101" t="s">
        <v>633</v>
      </c>
      <c r="T242" s="101" t="b">
        <v>1</v>
      </c>
      <c r="U242" s="101" t="b">
        <v>1</v>
      </c>
      <c r="V242" s="190">
        <f>L242/M242</f>
        <v>3.0053333333333332E-6</v>
      </c>
      <c r="W242" s="190">
        <f>L242/P242</f>
        <v>4.5079999999999999E-3</v>
      </c>
    </row>
    <row r="243" spans="1:23" s="29" customFormat="1" ht="15" customHeight="1" x14ac:dyDescent="0.25">
      <c r="A243" s="99" t="s">
        <v>481</v>
      </c>
      <c r="B243" s="217">
        <v>68690</v>
      </c>
      <c r="C243" s="99" t="s">
        <v>110</v>
      </c>
      <c r="D243" s="99" t="s">
        <v>636</v>
      </c>
      <c r="E243" s="149">
        <v>6517</v>
      </c>
      <c r="F243" s="99">
        <v>360</v>
      </c>
      <c r="G243" s="99">
        <v>0</v>
      </c>
      <c r="H243" s="150">
        <f t="shared" si="10"/>
        <v>0</v>
      </c>
      <c r="I243" s="194" t="s">
        <v>633</v>
      </c>
      <c r="J243" s="194" t="s">
        <v>633</v>
      </c>
      <c r="K243" s="106">
        <v>275.7165</v>
      </c>
      <c r="L243" s="151" t="s">
        <v>633</v>
      </c>
      <c r="M243" s="193" t="s">
        <v>1062</v>
      </c>
      <c r="N243" s="194" t="s">
        <v>1062</v>
      </c>
      <c r="O243" s="194" t="s">
        <v>1062</v>
      </c>
      <c r="P243" s="193" t="s">
        <v>1062</v>
      </c>
      <c r="Q243" s="194" t="s">
        <v>1062</v>
      </c>
      <c r="R243" s="167" t="s">
        <v>1062</v>
      </c>
      <c r="S243" s="101" t="s">
        <v>633</v>
      </c>
      <c r="T243" s="101" t="s">
        <v>541</v>
      </c>
      <c r="U243" s="101" t="s">
        <v>541</v>
      </c>
      <c r="V243" s="104" t="s">
        <v>1062</v>
      </c>
      <c r="W243" s="104" t="s">
        <v>1062</v>
      </c>
    </row>
    <row r="244" spans="1:23" s="29" customFormat="1" ht="15" customHeight="1" x14ac:dyDescent="0.25">
      <c r="A244" s="99" t="s">
        <v>895</v>
      </c>
      <c r="B244" s="217">
        <v>68691</v>
      </c>
      <c r="C244" s="99" t="s">
        <v>110</v>
      </c>
      <c r="D244" s="99" t="s">
        <v>636</v>
      </c>
      <c r="E244" s="149">
        <v>6517</v>
      </c>
      <c r="F244" s="99">
        <v>361</v>
      </c>
      <c r="G244" s="99">
        <v>0</v>
      </c>
      <c r="H244" s="150">
        <f t="shared" si="10"/>
        <v>0</v>
      </c>
      <c r="I244" s="194" t="s">
        <v>633</v>
      </c>
      <c r="J244" s="194" t="s">
        <v>633</v>
      </c>
      <c r="K244" s="106">
        <v>278.12060000000002</v>
      </c>
      <c r="L244" s="151" t="s">
        <v>633</v>
      </c>
      <c r="M244" s="193" t="s">
        <v>1062</v>
      </c>
      <c r="N244" s="194" t="s">
        <v>1062</v>
      </c>
      <c r="O244" s="194" t="s">
        <v>1062</v>
      </c>
      <c r="P244" s="193" t="s">
        <v>1062</v>
      </c>
      <c r="Q244" s="194" t="s">
        <v>1062</v>
      </c>
      <c r="R244" s="167" t="s">
        <v>1062</v>
      </c>
      <c r="S244" s="101" t="s">
        <v>633</v>
      </c>
      <c r="T244" s="101" t="s">
        <v>541</v>
      </c>
      <c r="U244" s="101" t="s">
        <v>541</v>
      </c>
      <c r="V244" s="104" t="s">
        <v>1062</v>
      </c>
      <c r="W244" s="104" t="s">
        <v>1062</v>
      </c>
    </row>
    <row r="245" spans="1:23" s="29" customFormat="1" ht="15" customHeight="1" x14ac:dyDescent="0.25">
      <c r="A245" s="99" t="s">
        <v>484</v>
      </c>
      <c r="B245" s="217">
        <v>68692</v>
      </c>
      <c r="C245" s="99" t="s">
        <v>110</v>
      </c>
      <c r="D245" s="99" t="s">
        <v>636</v>
      </c>
      <c r="E245" s="149">
        <v>6517</v>
      </c>
      <c r="F245" s="99">
        <v>360</v>
      </c>
      <c r="G245" s="99">
        <v>0</v>
      </c>
      <c r="H245" s="150">
        <f t="shared" si="10"/>
        <v>0</v>
      </c>
      <c r="I245" s="194" t="s">
        <v>633</v>
      </c>
      <c r="J245" s="194" t="s">
        <v>633</v>
      </c>
      <c r="K245" s="106">
        <v>0.1522</v>
      </c>
      <c r="L245" s="151">
        <v>1.2481</v>
      </c>
      <c r="M245" s="157">
        <v>120000</v>
      </c>
      <c r="N245" s="158" t="s">
        <v>624</v>
      </c>
      <c r="O245" s="194" t="s">
        <v>1062</v>
      </c>
      <c r="P245" s="157">
        <v>29000</v>
      </c>
      <c r="Q245" s="189" t="s">
        <v>917</v>
      </c>
      <c r="R245" s="167" t="s">
        <v>1062</v>
      </c>
      <c r="S245" s="101" t="s">
        <v>633</v>
      </c>
      <c r="T245" s="101" t="b">
        <v>1</v>
      </c>
      <c r="U245" s="101" t="b">
        <v>1</v>
      </c>
      <c r="V245" s="190">
        <f>L245/M245</f>
        <v>1.0400833333333334E-5</v>
      </c>
      <c r="W245" s="190">
        <f>L245/P245</f>
        <v>4.303793103448276E-5</v>
      </c>
    </row>
    <row r="246" spans="1:23" s="29" customFormat="1" ht="15" customHeight="1" x14ac:dyDescent="0.25">
      <c r="A246" s="99" t="s">
        <v>486</v>
      </c>
      <c r="B246" s="217">
        <v>68693</v>
      </c>
      <c r="C246" s="99" t="s">
        <v>110</v>
      </c>
      <c r="D246" s="99" t="s">
        <v>636</v>
      </c>
      <c r="E246" s="149">
        <v>6541</v>
      </c>
      <c r="F246" s="99">
        <v>361</v>
      </c>
      <c r="G246" s="99">
        <v>0</v>
      </c>
      <c r="H246" s="150">
        <f t="shared" si="10"/>
        <v>0</v>
      </c>
      <c r="I246" s="194" t="s">
        <v>633</v>
      </c>
      <c r="J246" s="194" t="s">
        <v>633</v>
      </c>
      <c r="K246" s="106">
        <v>0.38590000000000002</v>
      </c>
      <c r="L246" s="151" t="s">
        <v>633</v>
      </c>
      <c r="M246" s="157">
        <v>100</v>
      </c>
      <c r="N246" s="158" t="s">
        <v>624</v>
      </c>
      <c r="O246" s="194" t="s">
        <v>1062</v>
      </c>
      <c r="P246" s="157">
        <v>11</v>
      </c>
      <c r="Q246" s="189" t="s">
        <v>917</v>
      </c>
      <c r="R246" s="167" t="s">
        <v>1062</v>
      </c>
      <c r="S246" s="101" t="s">
        <v>633</v>
      </c>
      <c r="T246" s="101" t="b">
        <v>1</v>
      </c>
      <c r="U246" s="101" t="b">
        <v>1</v>
      </c>
      <c r="V246" s="104" t="s">
        <v>1062</v>
      </c>
      <c r="W246" s="104" t="s">
        <v>1062</v>
      </c>
    </row>
    <row r="247" spans="1:23" s="29" customFormat="1" ht="15" customHeight="1" x14ac:dyDescent="0.25">
      <c r="A247" s="99" t="s">
        <v>488</v>
      </c>
      <c r="B247" s="217">
        <v>68694</v>
      </c>
      <c r="C247" s="99" t="s">
        <v>110</v>
      </c>
      <c r="D247" s="99" t="s">
        <v>636</v>
      </c>
      <c r="E247" s="149">
        <v>6541</v>
      </c>
      <c r="F247" s="99">
        <v>361</v>
      </c>
      <c r="G247" s="99">
        <v>0</v>
      </c>
      <c r="H247" s="150">
        <f t="shared" si="10"/>
        <v>0</v>
      </c>
      <c r="I247" s="194" t="s">
        <v>633</v>
      </c>
      <c r="J247" s="194" t="s">
        <v>633</v>
      </c>
      <c r="K247" s="106">
        <v>0.18260000000000001</v>
      </c>
      <c r="L247" s="151" t="s">
        <v>633</v>
      </c>
      <c r="M247" s="193" t="s">
        <v>1062</v>
      </c>
      <c r="N247" s="194" t="s">
        <v>1062</v>
      </c>
      <c r="O247" s="194" t="s">
        <v>1062</v>
      </c>
      <c r="P247" s="193" t="s">
        <v>1062</v>
      </c>
      <c r="Q247" s="194" t="s">
        <v>1062</v>
      </c>
      <c r="R247" s="167" t="s">
        <v>1062</v>
      </c>
      <c r="S247" s="101" t="s">
        <v>633</v>
      </c>
      <c r="T247" s="101" t="s">
        <v>541</v>
      </c>
      <c r="U247" s="101" t="s">
        <v>541</v>
      </c>
      <c r="V247" s="104" t="s">
        <v>1062</v>
      </c>
      <c r="W247" s="104" t="s">
        <v>1062</v>
      </c>
    </row>
    <row r="248" spans="1:23" s="29" customFormat="1" ht="15" customHeight="1" x14ac:dyDescent="0.25">
      <c r="A248" s="99" t="s">
        <v>490</v>
      </c>
      <c r="B248" s="217">
        <v>68695</v>
      </c>
      <c r="C248" s="99" t="s">
        <v>110</v>
      </c>
      <c r="D248" s="99" t="s">
        <v>636</v>
      </c>
      <c r="E248" s="149">
        <v>6517</v>
      </c>
      <c r="F248" s="99">
        <v>358</v>
      </c>
      <c r="G248" s="99">
        <v>2</v>
      </c>
      <c r="H248" s="150">
        <f t="shared" si="10"/>
        <v>0.55865921787709494</v>
      </c>
      <c r="I248" s="151" t="s">
        <v>633</v>
      </c>
      <c r="J248" s="101">
        <v>0.63</v>
      </c>
      <c r="K248" s="106">
        <v>0.13070000000000001</v>
      </c>
      <c r="L248" s="226">
        <v>0.69579999999999997</v>
      </c>
      <c r="M248" s="157">
        <v>900000</v>
      </c>
      <c r="N248" s="158" t="s">
        <v>626</v>
      </c>
      <c r="O248" s="151">
        <f>J248/M248</f>
        <v>6.9999999999999997E-7</v>
      </c>
      <c r="P248" s="157">
        <v>50000</v>
      </c>
      <c r="Q248" s="189" t="s">
        <v>644</v>
      </c>
      <c r="R248" s="195">
        <f>J248/P248</f>
        <v>1.26E-5</v>
      </c>
      <c r="S248" s="182" t="s">
        <v>633</v>
      </c>
      <c r="T248" s="101" t="b">
        <v>1</v>
      </c>
      <c r="U248" s="101" t="b">
        <v>1</v>
      </c>
      <c r="V248" s="195">
        <f>L248/M248</f>
        <v>7.7311111111111105E-7</v>
      </c>
      <c r="W248" s="195">
        <f>L248/P248</f>
        <v>1.3916E-5</v>
      </c>
    </row>
    <row r="249" spans="1:23" s="29" customFormat="1" ht="15" customHeight="1" x14ac:dyDescent="0.25">
      <c r="A249" s="99" t="s">
        <v>492</v>
      </c>
      <c r="B249" s="217">
        <v>68696</v>
      </c>
      <c r="C249" s="99" t="s">
        <v>110</v>
      </c>
      <c r="D249" s="99" t="s">
        <v>636</v>
      </c>
      <c r="E249" s="149">
        <v>6517</v>
      </c>
      <c r="F249" s="99">
        <v>360</v>
      </c>
      <c r="G249" s="99">
        <v>0</v>
      </c>
      <c r="H249" s="150">
        <f t="shared" si="10"/>
        <v>0</v>
      </c>
      <c r="I249" s="194" t="s">
        <v>633</v>
      </c>
      <c r="J249" s="194" t="s">
        <v>633</v>
      </c>
      <c r="K249" s="106">
        <v>7.2499999999999995E-2</v>
      </c>
      <c r="L249" s="226">
        <v>0.99239999999999995</v>
      </c>
      <c r="M249" s="193" t="s">
        <v>1062</v>
      </c>
      <c r="N249" s="194" t="s">
        <v>1062</v>
      </c>
      <c r="O249" s="194" t="s">
        <v>1062</v>
      </c>
      <c r="P249" s="193" t="s">
        <v>1062</v>
      </c>
      <c r="Q249" s="194" t="s">
        <v>1062</v>
      </c>
      <c r="R249" s="167" t="s">
        <v>1062</v>
      </c>
      <c r="S249" s="101" t="s">
        <v>633</v>
      </c>
      <c r="T249" s="101" t="s">
        <v>541</v>
      </c>
      <c r="U249" s="101" t="s">
        <v>541</v>
      </c>
      <c r="V249" s="104" t="s">
        <v>1062</v>
      </c>
      <c r="W249" s="104" t="s">
        <v>1062</v>
      </c>
    </row>
    <row r="250" spans="1:23" s="29" customFormat="1" ht="15" customHeight="1" x14ac:dyDescent="0.25">
      <c r="A250" s="99" t="s">
        <v>494</v>
      </c>
      <c r="B250" s="217">
        <v>68697</v>
      </c>
      <c r="C250" s="99" t="s">
        <v>110</v>
      </c>
      <c r="D250" s="99" t="s">
        <v>636</v>
      </c>
      <c r="E250" s="149">
        <v>6517</v>
      </c>
      <c r="F250" s="99">
        <v>360</v>
      </c>
      <c r="G250" s="99">
        <v>0</v>
      </c>
      <c r="H250" s="150">
        <f t="shared" si="10"/>
        <v>0</v>
      </c>
      <c r="I250" s="194" t="s">
        <v>633</v>
      </c>
      <c r="J250" s="194" t="s">
        <v>633</v>
      </c>
      <c r="K250" s="106">
        <v>1.5258</v>
      </c>
      <c r="L250" s="226" t="s">
        <v>633</v>
      </c>
      <c r="M250" s="193" t="s">
        <v>1062</v>
      </c>
      <c r="N250" s="194" t="s">
        <v>1062</v>
      </c>
      <c r="O250" s="194" t="s">
        <v>1062</v>
      </c>
      <c r="P250" s="193" t="s">
        <v>1062</v>
      </c>
      <c r="Q250" s="194" t="s">
        <v>1062</v>
      </c>
      <c r="R250" s="167" t="s">
        <v>1062</v>
      </c>
      <c r="S250" s="101" t="s">
        <v>633</v>
      </c>
      <c r="T250" s="101" t="s">
        <v>541</v>
      </c>
      <c r="U250" s="101" t="s">
        <v>541</v>
      </c>
      <c r="V250" s="104" t="s">
        <v>1062</v>
      </c>
      <c r="W250" s="104" t="s">
        <v>1062</v>
      </c>
    </row>
    <row r="251" spans="1:23" s="29" customFormat="1" ht="15" customHeight="1" x14ac:dyDescent="0.25">
      <c r="A251" s="99" t="s">
        <v>496</v>
      </c>
      <c r="B251" s="217">
        <v>68698</v>
      </c>
      <c r="C251" s="99" t="s">
        <v>110</v>
      </c>
      <c r="D251" s="99" t="s">
        <v>636</v>
      </c>
      <c r="E251" s="149">
        <v>6517</v>
      </c>
      <c r="F251" s="99">
        <v>360</v>
      </c>
      <c r="G251" s="99">
        <v>0</v>
      </c>
      <c r="H251" s="150">
        <f t="shared" si="10"/>
        <v>0</v>
      </c>
      <c r="I251" s="194" t="s">
        <v>633</v>
      </c>
      <c r="J251" s="194" t="s">
        <v>633</v>
      </c>
      <c r="K251" s="106">
        <v>1.7784</v>
      </c>
      <c r="L251" s="226">
        <v>21</v>
      </c>
      <c r="M251" s="157">
        <v>90000</v>
      </c>
      <c r="N251" s="158" t="s">
        <v>626</v>
      </c>
      <c r="O251" s="194" t="s">
        <v>1062</v>
      </c>
      <c r="P251" s="157">
        <v>11000</v>
      </c>
      <c r="Q251" s="189" t="s">
        <v>644</v>
      </c>
      <c r="R251" s="167" t="s">
        <v>1062</v>
      </c>
      <c r="S251" s="101" t="s">
        <v>633</v>
      </c>
      <c r="T251" s="101" t="b">
        <v>1</v>
      </c>
      <c r="U251" s="101" t="b">
        <v>1</v>
      </c>
      <c r="V251" s="190">
        <f>L251/M251</f>
        <v>2.3333333333333333E-4</v>
      </c>
      <c r="W251" s="190">
        <f>L251/P251</f>
        <v>1.9090909090909091E-3</v>
      </c>
    </row>
    <row r="252" spans="1:23" s="29" customFormat="1" ht="15" customHeight="1" x14ac:dyDescent="0.25">
      <c r="A252" s="99" t="s">
        <v>498</v>
      </c>
      <c r="B252" s="217">
        <v>68699</v>
      </c>
      <c r="C252" s="99" t="s">
        <v>110</v>
      </c>
      <c r="D252" s="99" t="s">
        <v>636</v>
      </c>
      <c r="E252" s="149">
        <v>6517</v>
      </c>
      <c r="F252" s="99">
        <v>360</v>
      </c>
      <c r="G252" s="99">
        <v>0</v>
      </c>
      <c r="H252" s="150">
        <f t="shared" si="10"/>
        <v>0</v>
      </c>
      <c r="I252" s="194" t="s">
        <v>633</v>
      </c>
      <c r="J252" s="194" t="s">
        <v>633</v>
      </c>
      <c r="K252" s="106">
        <v>5.8188000000000004</v>
      </c>
      <c r="L252" s="226" t="s">
        <v>633</v>
      </c>
      <c r="M252" s="157">
        <v>60</v>
      </c>
      <c r="N252" s="158" t="s">
        <v>626</v>
      </c>
      <c r="O252" s="194" t="s">
        <v>1062</v>
      </c>
      <c r="P252" s="157">
        <v>30</v>
      </c>
      <c r="Q252" s="189" t="s">
        <v>917</v>
      </c>
      <c r="R252" s="167" t="s">
        <v>1062</v>
      </c>
      <c r="S252" s="101" t="s">
        <v>633</v>
      </c>
      <c r="T252" s="101" t="b">
        <v>1</v>
      </c>
      <c r="U252" s="101" t="b">
        <v>1</v>
      </c>
      <c r="V252" s="193" t="s">
        <v>1062</v>
      </c>
      <c r="W252" s="193" t="s">
        <v>1062</v>
      </c>
    </row>
    <row r="253" spans="1:23" s="29" customFormat="1" ht="15" customHeight="1" x14ac:dyDescent="0.25">
      <c r="A253" s="99" t="s">
        <v>500</v>
      </c>
      <c r="B253" s="217">
        <v>68700</v>
      </c>
      <c r="C253" s="99" t="s">
        <v>110</v>
      </c>
      <c r="D253" s="99" t="s">
        <v>636</v>
      </c>
      <c r="E253" s="149">
        <v>6517</v>
      </c>
      <c r="F253" s="99">
        <v>360</v>
      </c>
      <c r="G253" s="99">
        <v>0</v>
      </c>
      <c r="H253" s="150">
        <f t="shared" si="10"/>
        <v>0</v>
      </c>
      <c r="I253" s="194" t="s">
        <v>633</v>
      </c>
      <c r="J253" s="194" t="s">
        <v>633</v>
      </c>
      <c r="K253" s="197" t="s">
        <v>1062</v>
      </c>
      <c r="L253" s="214" t="s">
        <v>1062</v>
      </c>
      <c r="M253" s="193" t="s">
        <v>1062</v>
      </c>
      <c r="N253" s="194" t="s">
        <v>1062</v>
      </c>
      <c r="O253" s="194" t="s">
        <v>1062</v>
      </c>
      <c r="P253" s="193" t="s">
        <v>1062</v>
      </c>
      <c r="Q253" s="194" t="s">
        <v>1062</v>
      </c>
      <c r="R253" s="167" t="s">
        <v>1062</v>
      </c>
      <c r="S253" s="101" t="s">
        <v>633</v>
      </c>
      <c r="T253" s="101" t="s">
        <v>541</v>
      </c>
      <c r="U253" s="101" t="s">
        <v>541</v>
      </c>
      <c r="V253" s="193" t="s">
        <v>1062</v>
      </c>
      <c r="W253" s="193" t="s">
        <v>1062</v>
      </c>
    </row>
    <row r="254" spans="1:23" s="29" customFormat="1" ht="15" customHeight="1" x14ac:dyDescent="0.25">
      <c r="A254" s="99" t="s">
        <v>502</v>
      </c>
      <c r="B254" s="217">
        <v>68701</v>
      </c>
      <c r="C254" s="99" t="s">
        <v>110</v>
      </c>
      <c r="D254" s="99" t="s">
        <v>636</v>
      </c>
      <c r="E254" s="149">
        <v>6517</v>
      </c>
      <c r="F254" s="99">
        <v>360</v>
      </c>
      <c r="G254" s="99">
        <v>0</v>
      </c>
      <c r="H254" s="150">
        <f t="shared" si="10"/>
        <v>0</v>
      </c>
      <c r="I254" s="194" t="s">
        <v>633</v>
      </c>
      <c r="J254" s="194" t="s">
        <v>633</v>
      </c>
      <c r="K254" s="106">
        <v>2.3191000000000002</v>
      </c>
      <c r="L254" s="226" t="s">
        <v>633</v>
      </c>
      <c r="M254" s="193" t="s">
        <v>1062</v>
      </c>
      <c r="N254" s="194" t="s">
        <v>1062</v>
      </c>
      <c r="O254" s="194" t="s">
        <v>1062</v>
      </c>
      <c r="P254" s="193" t="s">
        <v>1062</v>
      </c>
      <c r="Q254" s="194" t="s">
        <v>1062</v>
      </c>
      <c r="R254" s="167" t="s">
        <v>1062</v>
      </c>
      <c r="S254" s="101" t="s">
        <v>633</v>
      </c>
      <c r="T254" s="101" t="s">
        <v>541</v>
      </c>
      <c r="U254" s="101" t="s">
        <v>541</v>
      </c>
      <c r="V254" s="193" t="s">
        <v>1062</v>
      </c>
      <c r="W254" s="193" t="s">
        <v>1062</v>
      </c>
    </row>
    <row r="255" spans="1:23" s="29" customFormat="1" ht="15" customHeight="1" x14ac:dyDescent="0.25">
      <c r="A255" s="99" t="s">
        <v>504</v>
      </c>
      <c r="B255" s="217">
        <v>68702</v>
      </c>
      <c r="C255" s="99" t="s">
        <v>110</v>
      </c>
      <c r="D255" s="99" t="s">
        <v>636</v>
      </c>
      <c r="E255" s="149">
        <v>6517</v>
      </c>
      <c r="F255" s="99">
        <v>360</v>
      </c>
      <c r="G255" s="99">
        <v>0</v>
      </c>
      <c r="H255" s="150">
        <f t="shared" si="10"/>
        <v>0</v>
      </c>
      <c r="I255" s="194" t="s">
        <v>633</v>
      </c>
      <c r="J255" s="194" t="s">
        <v>633</v>
      </c>
      <c r="K255" s="106">
        <v>0.75119999999999998</v>
      </c>
      <c r="L255" s="226" t="s">
        <v>633</v>
      </c>
      <c r="M255" s="193" t="s">
        <v>1062</v>
      </c>
      <c r="N255" s="194" t="s">
        <v>1062</v>
      </c>
      <c r="O255" s="194" t="s">
        <v>1062</v>
      </c>
      <c r="P255" s="193" t="s">
        <v>1062</v>
      </c>
      <c r="Q255" s="194" t="s">
        <v>1062</v>
      </c>
      <c r="R255" s="167" t="s">
        <v>1062</v>
      </c>
      <c r="S255" s="101" t="s">
        <v>633</v>
      </c>
      <c r="T255" s="101" t="s">
        <v>541</v>
      </c>
      <c r="U255" s="101" t="s">
        <v>541</v>
      </c>
      <c r="V255" s="193" t="s">
        <v>1062</v>
      </c>
      <c r="W255" s="193" t="s">
        <v>1062</v>
      </c>
    </row>
    <row r="256" spans="1:23" s="29" customFormat="1" ht="15" customHeight="1" x14ac:dyDescent="0.25">
      <c r="A256" s="99" t="s">
        <v>506</v>
      </c>
      <c r="B256" s="217">
        <v>68703</v>
      </c>
      <c r="C256" s="99" t="s">
        <v>110</v>
      </c>
      <c r="D256" s="99" t="s">
        <v>636</v>
      </c>
      <c r="E256" s="149">
        <v>6517</v>
      </c>
      <c r="F256" s="99">
        <v>360</v>
      </c>
      <c r="G256" s="99">
        <v>0</v>
      </c>
      <c r="H256" s="150">
        <f t="shared" si="10"/>
        <v>0</v>
      </c>
      <c r="I256" s="194" t="s">
        <v>633</v>
      </c>
      <c r="J256" s="194" t="s">
        <v>633</v>
      </c>
      <c r="K256" s="106">
        <v>2.4367000000000001</v>
      </c>
      <c r="L256" s="226" t="s">
        <v>633</v>
      </c>
      <c r="M256" s="193" t="s">
        <v>1062</v>
      </c>
      <c r="N256" s="194" t="s">
        <v>1062</v>
      </c>
      <c r="O256" s="194" t="s">
        <v>1062</v>
      </c>
      <c r="P256" s="193" t="s">
        <v>1062</v>
      </c>
      <c r="Q256" s="194" t="s">
        <v>1062</v>
      </c>
      <c r="R256" s="167" t="s">
        <v>1062</v>
      </c>
      <c r="S256" s="101" t="s">
        <v>633</v>
      </c>
      <c r="T256" s="101" t="s">
        <v>541</v>
      </c>
      <c r="U256" s="101" t="s">
        <v>541</v>
      </c>
      <c r="V256" s="193" t="s">
        <v>1062</v>
      </c>
      <c r="W256" s="193" t="s">
        <v>1062</v>
      </c>
    </row>
    <row r="257" spans="1:23" s="29" customFormat="1" ht="15" customHeight="1" x14ac:dyDescent="0.25">
      <c r="A257" s="99" t="s">
        <v>508</v>
      </c>
      <c r="B257" s="217">
        <v>68704</v>
      </c>
      <c r="C257" s="99" t="s">
        <v>110</v>
      </c>
      <c r="D257" s="99" t="s">
        <v>636</v>
      </c>
      <c r="E257" s="149">
        <v>6517</v>
      </c>
      <c r="F257" s="99">
        <v>360</v>
      </c>
      <c r="G257" s="99">
        <v>0</v>
      </c>
      <c r="H257" s="150">
        <f t="shared" si="10"/>
        <v>0</v>
      </c>
      <c r="I257" s="194" t="s">
        <v>633</v>
      </c>
      <c r="J257" s="194" t="s">
        <v>633</v>
      </c>
      <c r="K257" s="106">
        <v>0.1036</v>
      </c>
      <c r="L257" s="226">
        <v>2.0205000000000002</v>
      </c>
      <c r="M257" s="193" t="s">
        <v>1062</v>
      </c>
      <c r="N257" s="194" t="s">
        <v>1062</v>
      </c>
      <c r="O257" s="194" t="s">
        <v>1062</v>
      </c>
      <c r="P257" s="193" t="s">
        <v>1062</v>
      </c>
      <c r="Q257" s="194" t="s">
        <v>1062</v>
      </c>
      <c r="R257" s="167" t="s">
        <v>1062</v>
      </c>
      <c r="S257" s="101" t="s">
        <v>633</v>
      </c>
      <c r="T257" s="101" t="s">
        <v>541</v>
      </c>
      <c r="U257" s="101" t="s">
        <v>541</v>
      </c>
      <c r="V257" s="193" t="s">
        <v>1062</v>
      </c>
      <c r="W257" s="193" t="s">
        <v>1062</v>
      </c>
    </row>
    <row r="258" spans="1:23" s="29" customFormat="1" ht="15" customHeight="1" x14ac:dyDescent="0.25">
      <c r="A258" s="99" t="s">
        <v>1122</v>
      </c>
      <c r="B258" s="217">
        <v>68708</v>
      </c>
      <c r="C258" s="99" t="s">
        <v>110</v>
      </c>
      <c r="D258" s="99" t="s">
        <v>636</v>
      </c>
      <c r="E258" s="149">
        <v>6517</v>
      </c>
      <c r="F258" s="99">
        <v>358</v>
      </c>
      <c r="G258" s="99">
        <v>3</v>
      </c>
      <c r="H258" s="150">
        <f t="shared" si="10"/>
        <v>0.83798882681564246</v>
      </c>
      <c r="I258" s="151" t="s">
        <v>633</v>
      </c>
      <c r="J258" s="101">
        <v>2.8</v>
      </c>
      <c r="K258" s="106">
        <v>8.3000000000000001E-3</v>
      </c>
      <c r="L258" s="226" t="s">
        <v>633</v>
      </c>
      <c r="M258" s="157">
        <v>3340</v>
      </c>
      <c r="N258" s="158" t="s">
        <v>628</v>
      </c>
      <c r="O258" s="151">
        <f>J258/M258</f>
        <v>8.3832335329341316E-4</v>
      </c>
      <c r="P258" s="200">
        <v>1.4</v>
      </c>
      <c r="Q258" s="189" t="s">
        <v>917</v>
      </c>
      <c r="R258" s="155">
        <f>J258/P258</f>
        <v>2</v>
      </c>
      <c r="S258" s="182" t="s">
        <v>633</v>
      </c>
      <c r="T258" s="101" t="b">
        <v>0</v>
      </c>
      <c r="U258" s="101" t="b">
        <v>0</v>
      </c>
      <c r="V258" s="193" t="s">
        <v>1062</v>
      </c>
      <c r="W258" s="193" t="s">
        <v>1062</v>
      </c>
    </row>
    <row r="259" spans="1:23" s="29" customFormat="1" ht="15" customHeight="1" x14ac:dyDescent="0.25">
      <c r="A259" s="99" t="s">
        <v>512</v>
      </c>
      <c r="B259" s="217">
        <v>68710</v>
      </c>
      <c r="C259" s="99" t="s">
        <v>110</v>
      </c>
      <c r="D259" s="99" t="s">
        <v>636</v>
      </c>
      <c r="E259" s="149">
        <v>6540</v>
      </c>
      <c r="F259" s="99">
        <v>361</v>
      </c>
      <c r="G259" s="99">
        <v>0</v>
      </c>
      <c r="H259" s="150">
        <f t="shared" si="10"/>
        <v>0</v>
      </c>
      <c r="I259" s="194" t="s">
        <v>633</v>
      </c>
      <c r="J259" s="194" t="s">
        <v>633</v>
      </c>
      <c r="K259" s="106">
        <v>2.0861999999999998</v>
      </c>
      <c r="L259" s="226" t="s">
        <v>633</v>
      </c>
      <c r="M259" s="157">
        <v>446</v>
      </c>
      <c r="N259" s="158" t="s">
        <v>628</v>
      </c>
      <c r="O259" s="194" t="s">
        <v>1062</v>
      </c>
      <c r="P259" s="157">
        <v>14000</v>
      </c>
      <c r="Q259" s="189" t="s">
        <v>917</v>
      </c>
      <c r="R259" s="193" t="s">
        <v>1062</v>
      </c>
      <c r="S259" s="101" t="s">
        <v>633</v>
      </c>
      <c r="T259" s="101" t="b">
        <v>1</v>
      </c>
      <c r="U259" s="101" t="b">
        <v>1</v>
      </c>
      <c r="V259" s="193" t="s">
        <v>1062</v>
      </c>
      <c r="W259" s="193" t="s">
        <v>1062</v>
      </c>
    </row>
    <row r="260" spans="1:23" s="29" customFormat="1" ht="15" customHeight="1" x14ac:dyDescent="0.25">
      <c r="A260" s="99" t="s">
        <v>514</v>
      </c>
      <c r="B260" s="217">
        <v>68711</v>
      </c>
      <c r="C260" s="99" t="s">
        <v>110</v>
      </c>
      <c r="D260" s="99" t="s">
        <v>636</v>
      </c>
      <c r="E260" s="149">
        <v>6541</v>
      </c>
      <c r="F260" s="99">
        <v>361</v>
      </c>
      <c r="G260" s="99">
        <v>0</v>
      </c>
      <c r="H260" s="150">
        <f t="shared" si="10"/>
        <v>0</v>
      </c>
      <c r="I260" s="194" t="s">
        <v>633</v>
      </c>
      <c r="J260" s="194" t="s">
        <v>633</v>
      </c>
      <c r="K260" s="106">
        <v>3.1286999999999998</v>
      </c>
      <c r="L260" s="226" t="s">
        <v>633</v>
      </c>
      <c r="M260" s="157">
        <v>600</v>
      </c>
      <c r="N260" s="158" t="s">
        <v>624</v>
      </c>
      <c r="O260" s="194" t="s">
        <v>1062</v>
      </c>
      <c r="P260" s="157">
        <v>1560</v>
      </c>
      <c r="Q260" s="189" t="s">
        <v>917</v>
      </c>
      <c r="R260" s="193" t="s">
        <v>1062</v>
      </c>
      <c r="S260" s="101" t="s">
        <v>633</v>
      </c>
      <c r="T260" s="101" t="b">
        <v>1</v>
      </c>
      <c r="U260" s="101" t="b">
        <v>1</v>
      </c>
      <c r="V260" s="193" t="s">
        <v>1062</v>
      </c>
      <c r="W260" s="193" t="s">
        <v>1062</v>
      </c>
    </row>
    <row r="261" spans="1:23" s="29" customFormat="1" ht="15" customHeight="1" x14ac:dyDescent="0.25">
      <c r="A261" s="99" t="s">
        <v>516</v>
      </c>
      <c r="B261" s="217">
        <v>68712</v>
      </c>
      <c r="C261" s="99" t="s">
        <v>110</v>
      </c>
      <c r="D261" s="99" t="s">
        <v>636</v>
      </c>
      <c r="E261" s="149">
        <v>6517</v>
      </c>
      <c r="F261" s="99">
        <v>364</v>
      </c>
      <c r="G261" s="99">
        <v>0</v>
      </c>
      <c r="H261" s="150">
        <f t="shared" si="10"/>
        <v>0</v>
      </c>
      <c r="I261" s="194" t="s">
        <v>633</v>
      </c>
      <c r="J261" s="194" t="s">
        <v>633</v>
      </c>
      <c r="K261" s="106">
        <v>3.6133000000000002</v>
      </c>
      <c r="L261" s="226">
        <v>14.917299999999999</v>
      </c>
      <c r="M261" s="157">
        <v>300000</v>
      </c>
      <c r="N261" s="158" t="s">
        <v>624</v>
      </c>
      <c r="O261" s="194" t="s">
        <v>1062</v>
      </c>
      <c r="P261" s="157">
        <v>100000</v>
      </c>
      <c r="Q261" s="189" t="s">
        <v>644</v>
      </c>
      <c r="R261" s="193" t="s">
        <v>1062</v>
      </c>
      <c r="S261" s="101" t="s">
        <v>633</v>
      </c>
      <c r="T261" s="101" t="b">
        <v>1</v>
      </c>
      <c r="U261" s="101" t="b">
        <v>1</v>
      </c>
      <c r="V261" s="190">
        <f>L261/M261</f>
        <v>4.9724333333333328E-5</v>
      </c>
      <c r="W261" s="190">
        <f>L261/P261</f>
        <v>1.49173E-4</v>
      </c>
    </row>
    <row r="262" spans="1:23" s="29" customFormat="1" ht="15" customHeight="1" x14ac:dyDescent="0.25">
      <c r="A262" s="99" t="s">
        <v>518</v>
      </c>
      <c r="B262" s="217">
        <v>68713</v>
      </c>
      <c r="C262" s="99" t="s">
        <v>110</v>
      </c>
      <c r="D262" s="99" t="s">
        <v>636</v>
      </c>
      <c r="E262" s="149">
        <v>6517</v>
      </c>
      <c r="F262" s="99">
        <v>360</v>
      </c>
      <c r="G262" s="99">
        <v>0</v>
      </c>
      <c r="H262" s="150">
        <f t="shared" si="10"/>
        <v>0</v>
      </c>
      <c r="I262" s="194" t="s">
        <v>633</v>
      </c>
      <c r="J262" s="194" t="s">
        <v>633</v>
      </c>
      <c r="K262" s="106">
        <v>2.6896</v>
      </c>
      <c r="L262" s="226" t="s">
        <v>633</v>
      </c>
      <c r="M262" s="193" t="s">
        <v>1062</v>
      </c>
      <c r="N262" s="194" t="s">
        <v>1062</v>
      </c>
      <c r="O262" s="194" t="s">
        <v>1062</v>
      </c>
      <c r="P262" s="193" t="s">
        <v>1062</v>
      </c>
      <c r="Q262" s="194" t="s">
        <v>1062</v>
      </c>
      <c r="R262" s="193" t="s">
        <v>1062</v>
      </c>
      <c r="S262" s="101" t="s">
        <v>633</v>
      </c>
      <c r="T262" s="101" t="s">
        <v>541</v>
      </c>
      <c r="U262" s="101" t="s">
        <v>541</v>
      </c>
      <c r="V262" s="104" t="s">
        <v>1062</v>
      </c>
      <c r="W262" s="104" t="s">
        <v>1062</v>
      </c>
    </row>
    <row r="263" spans="1:23" s="29" customFormat="1" ht="15" customHeight="1" x14ac:dyDescent="0.25">
      <c r="A263" s="99" t="s">
        <v>520</v>
      </c>
      <c r="B263" s="217">
        <v>68714</v>
      </c>
      <c r="C263" s="99" t="s">
        <v>110</v>
      </c>
      <c r="D263" s="99" t="s">
        <v>636</v>
      </c>
      <c r="E263" s="149">
        <v>6517</v>
      </c>
      <c r="F263" s="99">
        <v>360</v>
      </c>
      <c r="G263" s="99">
        <v>0</v>
      </c>
      <c r="H263" s="150">
        <f t="shared" si="10"/>
        <v>0</v>
      </c>
      <c r="I263" s="194" t="s">
        <v>633</v>
      </c>
      <c r="J263" s="194" t="s">
        <v>633</v>
      </c>
      <c r="K263" s="106">
        <v>4.5990000000000002</v>
      </c>
      <c r="L263" s="226" t="s">
        <v>633</v>
      </c>
      <c r="M263" s="193" t="s">
        <v>1062</v>
      </c>
      <c r="N263" s="194" t="s">
        <v>1062</v>
      </c>
      <c r="O263" s="194" t="s">
        <v>1062</v>
      </c>
      <c r="P263" s="193" t="s">
        <v>1062</v>
      </c>
      <c r="Q263" s="194" t="s">
        <v>1062</v>
      </c>
      <c r="R263" s="193" t="s">
        <v>1062</v>
      </c>
      <c r="S263" s="101" t="s">
        <v>633</v>
      </c>
      <c r="T263" s="101" t="s">
        <v>541</v>
      </c>
      <c r="U263" s="101" t="s">
        <v>541</v>
      </c>
      <c r="V263" s="104" t="s">
        <v>1062</v>
      </c>
      <c r="W263" s="104" t="s">
        <v>1062</v>
      </c>
    </row>
    <row r="264" spans="1:23" s="29" customFormat="1" ht="15" customHeight="1" x14ac:dyDescent="0.25">
      <c r="A264" s="99" t="s">
        <v>1123</v>
      </c>
      <c r="B264" s="217">
        <v>68769</v>
      </c>
      <c r="C264" s="99" t="s">
        <v>110</v>
      </c>
      <c r="D264" s="99" t="s">
        <v>636</v>
      </c>
      <c r="E264" s="149">
        <v>6517</v>
      </c>
      <c r="F264" s="99">
        <v>358</v>
      </c>
      <c r="G264" s="99">
        <v>1</v>
      </c>
      <c r="H264" s="150">
        <f t="shared" si="10"/>
        <v>0.27932960893854747</v>
      </c>
      <c r="I264" s="194" t="s">
        <v>633</v>
      </c>
      <c r="J264" s="101">
        <v>1.9</v>
      </c>
      <c r="K264" s="106">
        <v>0.1908</v>
      </c>
      <c r="L264" s="226" t="s">
        <v>633</v>
      </c>
      <c r="M264" s="157">
        <v>3344</v>
      </c>
      <c r="N264" s="158" t="s">
        <v>628</v>
      </c>
      <c r="O264" s="151">
        <f>J264/M264</f>
        <v>5.6818181818181815E-4</v>
      </c>
      <c r="P264" s="200">
        <v>1.4</v>
      </c>
      <c r="Q264" s="189" t="s">
        <v>917</v>
      </c>
      <c r="R264" s="191">
        <f>J264/P264</f>
        <v>1.3571428571428572</v>
      </c>
      <c r="S264" s="182" t="s">
        <v>633</v>
      </c>
      <c r="T264" s="101" t="b">
        <v>0</v>
      </c>
      <c r="U264" s="101" t="b">
        <v>0</v>
      </c>
      <c r="V264" s="104" t="s">
        <v>1062</v>
      </c>
      <c r="W264" s="104" t="s">
        <v>1062</v>
      </c>
    </row>
    <row r="265" spans="1:23" s="29" customFormat="1" ht="15" customHeight="1" x14ac:dyDescent="0.25">
      <c r="A265" s="99" t="s">
        <v>523</v>
      </c>
      <c r="B265" s="217">
        <v>68871</v>
      </c>
      <c r="C265" s="99" t="s">
        <v>110</v>
      </c>
      <c r="D265" s="99" t="s">
        <v>636</v>
      </c>
      <c r="E265" s="149">
        <v>6101</v>
      </c>
      <c r="F265" s="99">
        <v>343</v>
      </c>
      <c r="G265" s="99">
        <v>0</v>
      </c>
      <c r="H265" s="150">
        <f t="shared" si="10"/>
        <v>0</v>
      </c>
      <c r="I265" s="194" t="s">
        <v>633</v>
      </c>
      <c r="J265" s="194" t="s">
        <v>633</v>
      </c>
      <c r="K265" s="106">
        <v>2.3218999999999999</v>
      </c>
      <c r="L265" s="226">
        <v>153.56379999999999</v>
      </c>
      <c r="M265" s="193" t="s">
        <v>1062</v>
      </c>
      <c r="N265" s="194" t="s">
        <v>1062</v>
      </c>
      <c r="O265" s="194" t="s">
        <v>1062</v>
      </c>
      <c r="P265" s="157">
        <v>3600000</v>
      </c>
      <c r="Q265" s="189" t="s">
        <v>644</v>
      </c>
      <c r="R265" s="193" t="s">
        <v>1062</v>
      </c>
      <c r="S265" s="101" t="s">
        <v>633</v>
      </c>
      <c r="T265" s="101" t="b">
        <v>1</v>
      </c>
      <c r="U265" s="101" t="b">
        <v>1</v>
      </c>
      <c r="V265" s="104" t="s">
        <v>1062</v>
      </c>
      <c r="W265" s="190">
        <f>L265/P265</f>
        <v>4.265661111111111E-5</v>
      </c>
    </row>
    <row r="266" spans="1:23" s="29" customFormat="1" ht="15" customHeight="1" x14ac:dyDescent="0.25">
      <c r="A266" s="99" t="s">
        <v>525</v>
      </c>
      <c r="B266" s="217">
        <v>68872</v>
      </c>
      <c r="C266" s="99" t="s">
        <v>110</v>
      </c>
      <c r="D266" s="173" t="s">
        <v>636</v>
      </c>
      <c r="E266" s="149">
        <v>6517</v>
      </c>
      <c r="F266" s="99">
        <v>360</v>
      </c>
      <c r="G266" s="99">
        <v>0</v>
      </c>
      <c r="H266" s="150">
        <f t="shared" si="10"/>
        <v>0</v>
      </c>
      <c r="I266" s="194" t="s">
        <v>633</v>
      </c>
      <c r="J266" s="194" t="s">
        <v>633</v>
      </c>
      <c r="K266" s="106">
        <v>0.17319999999999999</v>
      </c>
      <c r="L266" s="226">
        <v>3.5282</v>
      </c>
      <c r="M266" s="153">
        <v>600000</v>
      </c>
      <c r="N266" s="199" t="s">
        <v>624</v>
      </c>
      <c r="O266" s="201" t="s">
        <v>1062</v>
      </c>
      <c r="P266" s="157">
        <v>270</v>
      </c>
      <c r="Q266" s="189" t="s">
        <v>642</v>
      </c>
      <c r="R266" s="202" t="s">
        <v>1062</v>
      </c>
      <c r="S266" s="101" t="s">
        <v>633</v>
      </c>
      <c r="T266" s="101" t="b">
        <v>1</v>
      </c>
      <c r="U266" s="101" t="b">
        <v>1</v>
      </c>
      <c r="V266" s="190">
        <f>L266/M266</f>
        <v>5.8803333333333337E-6</v>
      </c>
      <c r="W266" s="190">
        <f>L266/P266</f>
        <v>1.3067407407407408E-2</v>
      </c>
    </row>
    <row r="267" spans="1:23" s="2" customFormat="1" ht="15" customHeight="1" x14ac:dyDescent="0.25">
      <c r="A267" s="127" t="s">
        <v>527</v>
      </c>
      <c r="B267" s="134">
        <v>68873</v>
      </c>
      <c r="C267" s="102" t="s">
        <v>110</v>
      </c>
      <c r="D267" s="127" t="s">
        <v>636</v>
      </c>
      <c r="E267" s="203">
        <v>6517</v>
      </c>
      <c r="F267" s="127">
        <v>364</v>
      </c>
      <c r="G267" s="204">
        <v>0</v>
      </c>
      <c r="H267" s="205">
        <f t="shared" si="10"/>
        <v>0</v>
      </c>
      <c r="I267" s="206" t="s">
        <v>633</v>
      </c>
      <c r="J267" s="194" t="s">
        <v>633</v>
      </c>
      <c r="K267" s="207">
        <v>4.2523999999999997</v>
      </c>
      <c r="L267" s="151" t="s">
        <v>633</v>
      </c>
      <c r="M267" s="193" t="s">
        <v>1062</v>
      </c>
      <c r="N267" s="194" t="s">
        <v>1062</v>
      </c>
      <c r="O267" s="208" t="s">
        <v>1062</v>
      </c>
      <c r="P267" s="186">
        <v>6650000</v>
      </c>
      <c r="Q267" s="209" t="s">
        <v>1012</v>
      </c>
      <c r="R267" s="210" t="s">
        <v>1062</v>
      </c>
      <c r="S267" s="211" t="s">
        <v>633</v>
      </c>
      <c r="T267" s="212" t="b">
        <v>1</v>
      </c>
      <c r="U267" s="212" t="b">
        <v>1</v>
      </c>
      <c r="V267" s="213" t="s">
        <v>1062</v>
      </c>
      <c r="W267" s="213" t="s">
        <v>1062</v>
      </c>
    </row>
    <row r="268" spans="1:23" ht="17.399999999999999" customHeight="1" x14ac:dyDescent="0.3">
      <c r="A268" s="372" t="s">
        <v>1181</v>
      </c>
      <c r="B268" s="372"/>
      <c r="C268" s="372"/>
      <c r="D268" s="372"/>
      <c r="E268" s="372"/>
      <c r="F268" s="372"/>
      <c r="G268" s="372"/>
      <c r="H268" s="372"/>
      <c r="I268" s="372"/>
      <c r="J268" s="372"/>
      <c r="K268" s="372"/>
      <c r="L268" s="372"/>
      <c r="M268" s="372"/>
      <c r="N268" s="372"/>
      <c r="O268" s="372"/>
      <c r="P268" s="372"/>
      <c r="Q268" s="372"/>
      <c r="R268" s="372"/>
      <c r="S268" s="372"/>
      <c r="T268" s="372"/>
      <c r="U268" s="372"/>
      <c r="V268" s="372"/>
      <c r="W268" s="372"/>
    </row>
    <row r="269" spans="1:23" ht="35.1" customHeight="1" x14ac:dyDescent="0.3">
      <c r="A269" s="357" t="s">
        <v>1182</v>
      </c>
      <c r="B269" s="357"/>
      <c r="C269" s="357"/>
      <c r="D269" s="357"/>
      <c r="E269" s="357"/>
      <c r="F269" s="357"/>
      <c r="G269" s="357"/>
      <c r="H269" s="357"/>
      <c r="I269" s="357"/>
      <c r="J269" s="357"/>
      <c r="K269" s="357"/>
      <c r="L269" s="357"/>
      <c r="M269" s="357"/>
      <c r="N269" s="357"/>
      <c r="O269" s="357"/>
      <c r="P269" s="357"/>
      <c r="Q269" s="357"/>
      <c r="R269" s="357"/>
      <c r="S269" s="357"/>
      <c r="T269" s="357"/>
      <c r="U269" s="357"/>
      <c r="V269" s="357"/>
      <c r="W269" s="357"/>
    </row>
    <row r="271" spans="1:23" x14ac:dyDescent="0.3">
      <c r="V271" t="s">
        <v>11</v>
      </c>
    </row>
  </sheetData>
  <sortState xmlns:xlrd2="http://schemas.microsoft.com/office/spreadsheetml/2017/richdata2" ref="A43:V267">
    <sortCondition ref="B43:B267"/>
  </sortState>
  <mergeCells count="22">
    <mergeCell ref="A5:W5"/>
    <mergeCell ref="A26:W26"/>
    <mergeCell ref="A42:W42"/>
    <mergeCell ref="I4:J4"/>
    <mergeCell ref="R4:S4"/>
    <mergeCell ref="V4:W4"/>
    <mergeCell ref="A269:W269"/>
    <mergeCell ref="T3:T4"/>
    <mergeCell ref="U3:U4"/>
    <mergeCell ref="A1:Q1"/>
    <mergeCell ref="A3:A4"/>
    <mergeCell ref="K3:L3"/>
    <mergeCell ref="M3:N3"/>
    <mergeCell ref="D3:D4"/>
    <mergeCell ref="A2:W2"/>
    <mergeCell ref="H3:H4"/>
    <mergeCell ref="B3:B4"/>
    <mergeCell ref="C3:C4"/>
    <mergeCell ref="E4:G4"/>
    <mergeCell ref="P3:Q3"/>
    <mergeCell ref="O3:O4"/>
    <mergeCell ref="A268:W268"/>
  </mergeCells>
  <pageMargins left="0.7" right="0.7" top="0.75" bottom="0.75" header="0.3" footer="0.3"/>
  <pageSetup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BCB7A-95EB-49A1-A6ED-038737C289B6}">
  <dimension ref="A1:X52"/>
  <sheetViews>
    <sheetView zoomScaleNormal="100" workbookViewId="0">
      <pane ySplit="4" topLeftCell="A5" activePane="bottomLeft" state="frozen"/>
      <selection pane="bottomLeft" sqref="A1:O1"/>
    </sheetView>
  </sheetViews>
  <sheetFormatPr defaultRowHeight="14.4" x14ac:dyDescent="0.3"/>
  <cols>
    <col min="1" max="1" width="35.33203125" customWidth="1"/>
    <col min="2" max="2" width="9" customWidth="1"/>
    <col min="3" max="3" width="8.88671875" customWidth="1"/>
    <col min="4" max="4" width="6.33203125" customWidth="1"/>
    <col min="5" max="9" width="10.109375" style="146" customWidth="1"/>
    <col min="10" max="10" width="22.6640625" style="146" customWidth="1"/>
    <col min="11" max="15" width="5" customWidth="1"/>
    <col min="16" max="16" width="5.33203125" style="19" customWidth="1"/>
    <col min="17" max="21" width="5.44140625" style="84" customWidth="1"/>
    <col min="22" max="23" width="8.88671875" style="84"/>
    <col min="24" max="24" width="9.109375" style="19"/>
  </cols>
  <sheetData>
    <row r="1" spans="1:24" s="31" customFormat="1" ht="30" customHeight="1" x14ac:dyDescent="0.3">
      <c r="A1" s="378" t="s">
        <v>1196</v>
      </c>
      <c r="B1" s="378"/>
      <c r="C1" s="378"/>
      <c r="D1" s="378"/>
      <c r="E1" s="378"/>
      <c r="F1" s="378"/>
      <c r="G1" s="378"/>
      <c r="H1" s="378"/>
      <c r="I1" s="378"/>
      <c r="J1" s="378"/>
      <c r="K1" s="378"/>
      <c r="L1" s="378"/>
      <c r="M1" s="378"/>
      <c r="N1" s="378"/>
      <c r="O1" s="378"/>
      <c r="Q1" s="74"/>
      <c r="R1" s="74"/>
      <c r="S1" s="74"/>
      <c r="T1" s="74"/>
      <c r="U1" s="74"/>
      <c r="V1" s="74"/>
      <c r="W1" s="74"/>
    </row>
    <row r="2" spans="1:24" s="31" customFormat="1" ht="70.8" customHeight="1" x14ac:dyDescent="0.3">
      <c r="A2" s="379" t="s">
        <v>1259</v>
      </c>
      <c r="B2" s="379"/>
      <c r="C2" s="379"/>
      <c r="D2" s="379"/>
      <c r="E2" s="379"/>
      <c r="F2" s="379"/>
      <c r="G2" s="379"/>
      <c r="H2" s="379"/>
      <c r="I2" s="379"/>
      <c r="J2" s="379"/>
      <c r="K2" s="379"/>
      <c r="L2" s="379"/>
      <c r="M2" s="379"/>
      <c r="N2" s="379"/>
      <c r="O2" s="379"/>
      <c r="Q2" s="74"/>
      <c r="R2" s="74"/>
      <c r="S2" s="74"/>
      <c r="T2" s="74"/>
      <c r="U2" s="74"/>
      <c r="V2" s="74"/>
      <c r="W2" s="74"/>
    </row>
    <row r="3" spans="1:24" s="31" customFormat="1" ht="30" customHeight="1" x14ac:dyDescent="0.3">
      <c r="A3" s="382" t="s">
        <v>888</v>
      </c>
      <c r="B3" s="382" t="s">
        <v>0</v>
      </c>
      <c r="C3" s="382" t="s">
        <v>536</v>
      </c>
      <c r="D3" s="382" t="s">
        <v>637</v>
      </c>
      <c r="E3" s="386" t="s">
        <v>1235</v>
      </c>
      <c r="F3" s="386"/>
      <c r="G3" s="386"/>
      <c r="H3" s="386"/>
      <c r="I3" s="386"/>
      <c r="J3" s="382" t="s">
        <v>1186</v>
      </c>
      <c r="K3" s="386" t="s">
        <v>1005</v>
      </c>
      <c r="L3" s="386"/>
      <c r="M3" s="386"/>
      <c r="N3" s="386"/>
      <c r="O3" s="386"/>
      <c r="Q3" s="248"/>
      <c r="R3" s="248"/>
      <c r="S3" s="248"/>
      <c r="T3" s="248"/>
      <c r="U3" s="248"/>
      <c r="V3" s="74"/>
      <c r="W3" s="74"/>
    </row>
    <row r="4" spans="1:24" s="32" customFormat="1" ht="15" customHeight="1" x14ac:dyDescent="0.3">
      <c r="A4" s="383"/>
      <c r="B4" s="383"/>
      <c r="C4" s="383"/>
      <c r="D4" s="383"/>
      <c r="E4" s="90">
        <v>2013</v>
      </c>
      <c r="F4" s="90">
        <v>2014</v>
      </c>
      <c r="G4" s="90">
        <v>2015</v>
      </c>
      <c r="H4" s="90">
        <v>2016</v>
      </c>
      <c r="I4" s="90">
        <v>2017</v>
      </c>
      <c r="J4" s="383"/>
      <c r="K4" s="90">
        <v>2013</v>
      </c>
      <c r="L4" s="90">
        <v>2014</v>
      </c>
      <c r="M4" s="90">
        <v>2015</v>
      </c>
      <c r="N4" s="90">
        <v>2016</v>
      </c>
      <c r="O4" s="90">
        <v>2017</v>
      </c>
      <c r="Q4" s="81"/>
      <c r="R4" s="81"/>
      <c r="S4" s="81"/>
      <c r="T4" s="81"/>
      <c r="U4" s="81"/>
      <c r="V4" s="75"/>
      <c r="W4" s="76"/>
    </row>
    <row r="5" spans="1:24" s="32" customFormat="1" ht="15" customHeight="1" x14ac:dyDescent="0.3">
      <c r="A5" s="380" t="s">
        <v>982</v>
      </c>
      <c r="B5" s="380"/>
      <c r="C5" s="380"/>
      <c r="D5" s="380"/>
      <c r="E5" s="380"/>
      <c r="F5" s="380"/>
      <c r="G5" s="380"/>
      <c r="H5" s="380"/>
      <c r="I5" s="380"/>
      <c r="J5" s="380"/>
      <c r="K5" s="380"/>
      <c r="L5" s="380"/>
      <c r="M5" s="380"/>
      <c r="N5" s="380"/>
      <c r="O5" s="380"/>
      <c r="Q5" s="75"/>
      <c r="R5" s="76"/>
      <c r="S5" s="75"/>
      <c r="T5" s="75"/>
      <c r="U5" s="75"/>
      <c r="V5" s="75"/>
      <c r="W5" s="75"/>
    </row>
    <row r="6" spans="1:24" s="33" customFormat="1" ht="15" customHeight="1" x14ac:dyDescent="0.25">
      <c r="A6" s="101" t="s">
        <v>878</v>
      </c>
      <c r="B6" s="214" t="s">
        <v>17</v>
      </c>
      <c r="C6" s="101" t="s">
        <v>18</v>
      </c>
      <c r="D6" s="101" t="s">
        <v>635</v>
      </c>
      <c r="E6" s="232" t="s">
        <v>1124</v>
      </c>
      <c r="F6" s="245" t="s">
        <v>1125</v>
      </c>
      <c r="G6" s="232" t="s">
        <v>1126</v>
      </c>
      <c r="H6" s="231">
        <v>4.5839999999999999E-2</v>
      </c>
      <c r="I6" s="231">
        <v>9.9680000000000005E-2</v>
      </c>
      <c r="J6" s="224">
        <v>0.02</v>
      </c>
      <c r="K6" s="244" t="s">
        <v>1154</v>
      </c>
      <c r="L6" s="244" t="s">
        <v>1154</v>
      </c>
      <c r="M6" s="244" t="s">
        <v>1154</v>
      </c>
      <c r="N6" s="244" t="s">
        <v>1154</v>
      </c>
      <c r="O6" s="244" t="s">
        <v>1154</v>
      </c>
      <c r="Q6" s="77"/>
      <c r="R6" s="77"/>
      <c r="S6" s="77"/>
      <c r="T6" s="77"/>
      <c r="U6" s="77"/>
      <c r="V6" s="78"/>
      <c r="W6" s="78"/>
    </row>
    <row r="7" spans="1:24" s="2" customFormat="1" ht="15" customHeight="1" x14ac:dyDescent="0.25">
      <c r="A7" s="101" t="s">
        <v>879</v>
      </c>
      <c r="B7" s="214" t="s">
        <v>20</v>
      </c>
      <c r="C7" s="101" t="s">
        <v>21</v>
      </c>
      <c r="D7" s="101" t="s">
        <v>635</v>
      </c>
      <c r="E7" s="188">
        <v>1.06E-3</v>
      </c>
      <c r="F7" s="188" t="s">
        <v>633</v>
      </c>
      <c r="G7" s="188">
        <v>1.2600000000000001E-3</v>
      </c>
      <c r="H7" s="151">
        <v>1.16E-3</v>
      </c>
      <c r="I7" s="151" t="s">
        <v>633</v>
      </c>
      <c r="J7" s="101">
        <v>2E-3</v>
      </c>
      <c r="K7" s="112" t="s">
        <v>1062</v>
      </c>
      <c r="L7" s="112" t="s">
        <v>1062</v>
      </c>
      <c r="M7" s="112" t="s">
        <v>1062</v>
      </c>
      <c r="N7" s="112" t="s">
        <v>1062</v>
      </c>
      <c r="O7" s="112" t="s">
        <v>1062</v>
      </c>
      <c r="P7" s="1"/>
      <c r="Q7" s="82"/>
      <c r="R7" s="82"/>
      <c r="S7" s="82"/>
      <c r="T7" s="82"/>
      <c r="U7" s="82"/>
      <c r="V7" s="83"/>
      <c r="W7" s="83"/>
      <c r="X7" s="1"/>
    </row>
    <row r="8" spans="1:24" s="2" customFormat="1" ht="15" customHeight="1" x14ac:dyDescent="0.25">
      <c r="A8" s="101" t="s">
        <v>881</v>
      </c>
      <c r="B8" s="214" t="s">
        <v>22</v>
      </c>
      <c r="C8" s="101" t="s">
        <v>23</v>
      </c>
      <c r="D8" s="101" t="s">
        <v>635</v>
      </c>
      <c r="E8" s="219" t="s">
        <v>1062</v>
      </c>
      <c r="F8" s="232" t="s">
        <v>1127</v>
      </c>
      <c r="G8" s="230">
        <v>0.12</v>
      </c>
      <c r="H8" s="231">
        <v>0.35699999999999998</v>
      </c>
      <c r="I8" s="230">
        <v>0.254</v>
      </c>
      <c r="J8" s="101">
        <v>0.14000000000000001</v>
      </c>
      <c r="K8" s="112" t="s">
        <v>1062</v>
      </c>
      <c r="L8" s="244" t="s">
        <v>1154</v>
      </c>
      <c r="M8" s="244" t="s">
        <v>1154</v>
      </c>
      <c r="N8" s="244" t="s">
        <v>1154</v>
      </c>
      <c r="O8" s="244" t="s">
        <v>1154</v>
      </c>
      <c r="P8" s="1"/>
      <c r="Q8" s="82"/>
      <c r="R8" s="77"/>
      <c r="S8" s="77"/>
      <c r="T8" s="77"/>
      <c r="U8" s="77"/>
      <c r="V8" s="78"/>
      <c r="W8" s="83"/>
      <c r="X8" s="1"/>
    </row>
    <row r="9" spans="1:24" s="2" customFormat="1" ht="15" customHeight="1" x14ac:dyDescent="0.25">
      <c r="A9" s="101" t="s">
        <v>1049</v>
      </c>
      <c r="B9" s="214" t="s">
        <v>24</v>
      </c>
      <c r="C9" s="101" t="s">
        <v>25</v>
      </c>
      <c r="D9" s="101" t="s">
        <v>635</v>
      </c>
      <c r="E9" s="232" t="s">
        <v>1062</v>
      </c>
      <c r="F9" s="230">
        <v>0.11</v>
      </c>
      <c r="G9" s="230">
        <v>0.125</v>
      </c>
      <c r="H9" s="151" t="s">
        <v>633</v>
      </c>
      <c r="I9" s="230">
        <v>0.28000000000000003</v>
      </c>
      <c r="J9" s="101">
        <v>0.14000000000000001</v>
      </c>
      <c r="K9" s="112" t="s">
        <v>1062</v>
      </c>
      <c r="L9" s="244" t="s">
        <v>1154</v>
      </c>
      <c r="M9" s="244" t="s">
        <v>1154</v>
      </c>
      <c r="N9" s="112" t="s">
        <v>1062</v>
      </c>
      <c r="O9" s="244" t="s">
        <v>1154</v>
      </c>
      <c r="P9" s="1"/>
      <c r="Q9" s="82"/>
      <c r="R9" s="77"/>
      <c r="S9" s="77"/>
      <c r="T9" s="82"/>
      <c r="U9" s="77"/>
      <c r="V9" s="78"/>
      <c r="W9" s="83"/>
      <c r="X9" s="1"/>
    </row>
    <row r="10" spans="1:24" s="2" customFormat="1" ht="15" customHeight="1" x14ac:dyDescent="0.25">
      <c r="A10" s="108" t="s">
        <v>1192</v>
      </c>
      <c r="B10" s="214" t="s">
        <v>26</v>
      </c>
      <c r="C10" s="101" t="s">
        <v>27</v>
      </c>
      <c r="D10" s="101" t="s">
        <v>635</v>
      </c>
      <c r="E10" s="223" t="s">
        <v>1062</v>
      </c>
      <c r="F10" s="188">
        <v>4.1509999999999998E-2</v>
      </c>
      <c r="G10" s="188" t="s">
        <v>633</v>
      </c>
      <c r="H10" s="151" t="s">
        <v>633</v>
      </c>
      <c r="I10" s="151" t="s">
        <v>633</v>
      </c>
      <c r="J10" s="101">
        <v>0.08</v>
      </c>
      <c r="K10" s="112" t="s">
        <v>1062</v>
      </c>
      <c r="L10" s="112" t="s">
        <v>1062</v>
      </c>
      <c r="M10" s="112" t="s">
        <v>1062</v>
      </c>
      <c r="N10" s="112" t="s">
        <v>1062</v>
      </c>
      <c r="O10" s="112" t="s">
        <v>1062</v>
      </c>
      <c r="P10" s="1"/>
      <c r="Q10" s="82"/>
      <c r="R10" s="82"/>
      <c r="S10" s="82"/>
      <c r="T10" s="82"/>
      <c r="U10" s="82"/>
      <c r="V10" s="83"/>
      <c r="W10" s="83"/>
      <c r="X10" s="1"/>
    </row>
    <row r="11" spans="1:24" s="2" customFormat="1" ht="15" customHeight="1" x14ac:dyDescent="0.25">
      <c r="A11" s="108" t="s">
        <v>1192</v>
      </c>
      <c r="B11" s="214" t="s">
        <v>26</v>
      </c>
      <c r="C11" s="101" t="s">
        <v>29</v>
      </c>
      <c r="D11" s="101" t="s">
        <v>635</v>
      </c>
      <c r="E11" s="231">
        <v>2.4400000000000002E-2</v>
      </c>
      <c r="F11" s="188" t="s">
        <v>633</v>
      </c>
      <c r="G11" s="223" t="s">
        <v>1062</v>
      </c>
      <c r="H11" s="223" t="s">
        <v>1062</v>
      </c>
      <c r="I11" s="223" t="s">
        <v>1062</v>
      </c>
      <c r="J11" s="108">
        <v>0.02</v>
      </c>
      <c r="K11" s="244" t="s">
        <v>1154</v>
      </c>
      <c r="L11" s="112" t="s">
        <v>1062</v>
      </c>
      <c r="M11" s="112" t="s">
        <v>1062</v>
      </c>
      <c r="N11" s="112" t="s">
        <v>1062</v>
      </c>
      <c r="O11" s="112" t="s">
        <v>1062</v>
      </c>
      <c r="P11" s="1"/>
      <c r="Q11" s="77"/>
      <c r="R11" s="82"/>
      <c r="S11" s="82"/>
      <c r="T11" s="82"/>
      <c r="U11" s="82"/>
      <c r="V11" s="78"/>
      <c r="W11" s="83"/>
      <c r="X11" s="1"/>
    </row>
    <row r="12" spans="1:24" s="2" customFormat="1" ht="15" customHeight="1" x14ac:dyDescent="0.25">
      <c r="A12" s="108" t="s">
        <v>1048</v>
      </c>
      <c r="B12" s="214" t="s">
        <v>30</v>
      </c>
      <c r="C12" s="101" t="s">
        <v>31</v>
      </c>
      <c r="D12" s="101" t="s">
        <v>635</v>
      </c>
      <c r="E12" s="223" t="s">
        <v>1062</v>
      </c>
      <c r="F12" s="151">
        <v>7.0000000000000001E-3</v>
      </c>
      <c r="G12" s="151">
        <v>4.4999999999999997E-3</v>
      </c>
      <c r="H12" s="231">
        <v>0.01</v>
      </c>
      <c r="I12" s="151">
        <v>0.2233</v>
      </c>
      <c r="J12" s="108">
        <v>8.0000000000000002E-3</v>
      </c>
      <c r="K12" s="112" t="s">
        <v>1062</v>
      </c>
      <c r="L12" s="112" t="s">
        <v>1062</v>
      </c>
      <c r="M12" s="112" t="s">
        <v>1062</v>
      </c>
      <c r="N12" s="244" t="s">
        <v>1154</v>
      </c>
      <c r="O12" s="112" t="s">
        <v>1062</v>
      </c>
      <c r="P12" s="1"/>
      <c r="Q12" s="82"/>
      <c r="R12" s="82"/>
      <c r="S12" s="82"/>
      <c r="T12" s="77"/>
      <c r="U12" s="82"/>
      <c r="V12" s="78"/>
      <c r="W12" s="83"/>
      <c r="X12" s="1"/>
    </row>
    <row r="13" spans="1:24" s="2" customFormat="1" ht="15" customHeight="1" x14ac:dyDescent="0.25">
      <c r="A13" s="108" t="s">
        <v>1048</v>
      </c>
      <c r="B13" s="214" t="s">
        <v>30</v>
      </c>
      <c r="C13" s="101" t="s">
        <v>33</v>
      </c>
      <c r="D13" s="101" t="s">
        <v>635</v>
      </c>
      <c r="E13" s="223" t="s">
        <v>1062</v>
      </c>
      <c r="F13" s="223" t="s">
        <v>1062</v>
      </c>
      <c r="G13" s="223" t="s">
        <v>1062</v>
      </c>
      <c r="H13" s="188">
        <v>2.3E-2</v>
      </c>
      <c r="I13" s="188" t="s">
        <v>633</v>
      </c>
      <c r="J13" s="108">
        <v>0.04</v>
      </c>
      <c r="K13" s="112" t="s">
        <v>1062</v>
      </c>
      <c r="L13" s="112" t="s">
        <v>1062</v>
      </c>
      <c r="M13" s="112" t="s">
        <v>1062</v>
      </c>
      <c r="N13" s="112" t="s">
        <v>1062</v>
      </c>
      <c r="O13" s="112" t="s">
        <v>1062</v>
      </c>
      <c r="P13" s="1"/>
      <c r="Q13" s="82"/>
      <c r="R13" s="82"/>
      <c r="S13" s="82"/>
      <c r="T13" s="82"/>
      <c r="U13" s="82"/>
      <c r="V13" s="83"/>
      <c r="W13" s="83"/>
      <c r="X13" s="1"/>
    </row>
    <row r="14" spans="1:24" s="2" customFormat="1" ht="15" customHeight="1" x14ac:dyDescent="0.25">
      <c r="A14" s="108" t="s">
        <v>1048</v>
      </c>
      <c r="B14" s="233" t="s">
        <v>34</v>
      </c>
      <c r="C14" s="183" t="s">
        <v>35</v>
      </c>
      <c r="D14" s="101" t="s">
        <v>635</v>
      </c>
      <c r="E14" s="223" t="s">
        <v>1062</v>
      </c>
      <c r="F14" s="188" t="s">
        <v>633</v>
      </c>
      <c r="G14" s="188" t="s">
        <v>633</v>
      </c>
      <c r="H14" s="223" t="s">
        <v>1062</v>
      </c>
      <c r="I14" s="188" t="s">
        <v>633</v>
      </c>
      <c r="J14" s="108">
        <v>6.0000000000000001E-3</v>
      </c>
      <c r="K14" s="112" t="s">
        <v>1062</v>
      </c>
      <c r="L14" s="112" t="s">
        <v>1062</v>
      </c>
      <c r="M14" s="112" t="s">
        <v>1062</v>
      </c>
      <c r="N14" s="112" t="s">
        <v>1062</v>
      </c>
      <c r="O14" s="112" t="s">
        <v>1062</v>
      </c>
      <c r="P14" s="1"/>
      <c r="Q14" s="82"/>
      <c r="R14" s="82"/>
      <c r="S14" s="82"/>
      <c r="T14" s="82"/>
      <c r="U14" s="82"/>
      <c r="V14" s="83"/>
      <c r="W14" s="83"/>
      <c r="X14" s="1"/>
    </row>
    <row r="15" spans="1:24" s="2" customFormat="1" ht="15" customHeight="1" x14ac:dyDescent="0.25">
      <c r="A15" s="108" t="s">
        <v>1048</v>
      </c>
      <c r="B15" s="214" t="s">
        <v>34</v>
      </c>
      <c r="C15" s="101" t="s">
        <v>36</v>
      </c>
      <c r="D15" s="101" t="s">
        <v>635</v>
      </c>
      <c r="E15" s="223" t="s">
        <v>1062</v>
      </c>
      <c r="F15" s="188" t="s">
        <v>633</v>
      </c>
      <c r="G15" s="188" t="s">
        <v>633</v>
      </c>
      <c r="H15" s="188" t="s">
        <v>633</v>
      </c>
      <c r="I15" s="188">
        <v>0.02</v>
      </c>
      <c r="J15" s="108">
        <v>0.04</v>
      </c>
      <c r="K15" s="112" t="s">
        <v>1062</v>
      </c>
      <c r="L15" s="112" t="s">
        <v>1062</v>
      </c>
      <c r="M15" s="112" t="s">
        <v>1062</v>
      </c>
      <c r="N15" s="112" t="s">
        <v>1062</v>
      </c>
      <c r="O15" s="112" t="s">
        <v>1062</v>
      </c>
      <c r="P15" s="1"/>
      <c r="Q15" s="82"/>
      <c r="R15" s="82"/>
      <c r="S15" s="82"/>
      <c r="T15" s="82"/>
      <c r="U15" s="82"/>
      <c r="V15" s="83"/>
      <c r="W15" s="83"/>
      <c r="X15" s="1"/>
    </row>
    <row r="16" spans="1:24" s="2" customFormat="1" ht="15" customHeight="1" x14ac:dyDescent="0.25">
      <c r="A16" s="108" t="s">
        <v>880</v>
      </c>
      <c r="B16" s="214" t="s">
        <v>37</v>
      </c>
      <c r="C16" s="101" t="s">
        <v>38</v>
      </c>
      <c r="D16" s="101" t="s">
        <v>635</v>
      </c>
      <c r="E16" s="188" t="s">
        <v>633</v>
      </c>
      <c r="F16" s="188">
        <v>5.6699999999999997E-3</v>
      </c>
      <c r="G16" s="188" t="s">
        <v>633</v>
      </c>
      <c r="H16" s="188" t="s">
        <v>633</v>
      </c>
      <c r="I16" s="188" t="s">
        <v>633</v>
      </c>
      <c r="J16" s="108">
        <v>8.0000000000000002E-3</v>
      </c>
      <c r="K16" s="112" t="s">
        <v>1062</v>
      </c>
      <c r="L16" s="112" t="s">
        <v>1062</v>
      </c>
      <c r="M16" s="112" t="s">
        <v>1062</v>
      </c>
      <c r="N16" s="112" t="s">
        <v>1062</v>
      </c>
      <c r="O16" s="112" t="s">
        <v>1062</v>
      </c>
      <c r="P16" s="1"/>
      <c r="Q16" s="82"/>
      <c r="R16" s="82"/>
      <c r="S16" s="82"/>
      <c r="T16" s="82"/>
      <c r="U16" s="82"/>
      <c r="V16" s="83"/>
      <c r="W16" s="83"/>
      <c r="X16" s="1"/>
    </row>
    <row r="17" spans="1:24" s="2" customFormat="1" ht="15" customHeight="1" x14ac:dyDescent="0.25">
      <c r="A17" s="101" t="s">
        <v>640</v>
      </c>
      <c r="B17" s="101">
        <v>49570</v>
      </c>
      <c r="C17" s="101" t="s">
        <v>50</v>
      </c>
      <c r="D17" s="101" t="s">
        <v>635</v>
      </c>
      <c r="E17" s="231">
        <v>0.14599999999999999</v>
      </c>
      <c r="F17" s="231">
        <v>8.7999999999999995E-2</v>
      </c>
      <c r="G17" s="230">
        <v>4.7E-2</v>
      </c>
      <c r="H17" s="230">
        <v>0.13800000000000001</v>
      </c>
      <c r="I17" s="231">
        <v>7.9000000000000001E-2</v>
      </c>
      <c r="J17" s="234" t="s">
        <v>1006</v>
      </c>
      <c r="K17" s="244" t="s">
        <v>1154</v>
      </c>
      <c r="L17" s="244" t="s">
        <v>1154</v>
      </c>
      <c r="M17" s="244" t="s">
        <v>1154</v>
      </c>
      <c r="N17" s="244" t="s">
        <v>1154</v>
      </c>
      <c r="O17" s="244" t="s">
        <v>1154</v>
      </c>
      <c r="P17" s="1"/>
      <c r="Q17" s="77"/>
      <c r="R17" s="77"/>
      <c r="S17" s="77"/>
      <c r="T17" s="77"/>
      <c r="U17" s="77"/>
      <c r="V17" s="78"/>
      <c r="W17" s="83"/>
      <c r="X17" s="1"/>
    </row>
    <row r="18" spans="1:24" s="2" customFormat="1" ht="15" customHeight="1" x14ac:dyDescent="0.25">
      <c r="A18" s="101" t="s">
        <v>540</v>
      </c>
      <c r="B18" s="101">
        <v>62854</v>
      </c>
      <c r="C18" s="101" t="s">
        <v>56</v>
      </c>
      <c r="D18" s="101" t="s">
        <v>635</v>
      </c>
      <c r="E18" s="232" t="s">
        <v>1062</v>
      </c>
      <c r="F18" s="231">
        <v>1.292</v>
      </c>
      <c r="G18" s="230">
        <v>7.9000000000000001E-2</v>
      </c>
      <c r="H18" s="231">
        <v>0.21</v>
      </c>
      <c r="I18" s="231">
        <v>0.113</v>
      </c>
      <c r="J18" s="108">
        <v>0.1</v>
      </c>
      <c r="K18" s="244" t="s">
        <v>1154</v>
      </c>
      <c r="L18" s="244" t="s">
        <v>1154</v>
      </c>
      <c r="M18" s="244" t="s">
        <v>1154</v>
      </c>
      <c r="N18" s="244" t="s">
        <v>1154</v>
      </c>
      <c r="O18" s="244" t="s">
        <v>1154</v>
      </c>
      <c r="P18" s="1"/>
      <c r="Q18" s="77"/>
      <c r="R18" s="77"/>
      <c r="S18" s="77"/>
      <c r="T18" s="77"/>
      <c r="U18" s="77"/>
      <c r="V18" s="78"/>
      <c r="W18" s="83"/>
      <c r="X18" s="1"/>
    </row>
    <row r="19" spans="1:24" s="2" customFormat="1" ht="15" customHeight="1" x14ac:dyDescent="0.25">
      <c r="A19" s="101" t="s">
        <v>890</v>
      </c>
      <c r="B19" s="214" t="s">
        <v>39</v>
      </c>
      <c r="C19" s="101" t="s">
        <v>40</v>
      </c>
      <c r="D19" s="101" t="s">
        <v>635</v>
      </c>
      <c r="E19" s="223" t="s">
        <v>1062</v>
      </c>
      <c r="F19" s="223" t="s">
        <v>1062</v>
      </c>
      <c r="G19" s="223" t="s">
        <v>1062</v>
      </c>
      <c r="H19" s="223" t="s">
        <v>1062</v>
      </c>
      <c r="I19" s="223" t="s">
        <v>1062</v>
      </c>
      <c r="J19" s="108">
        <v>0.46</v>
      </c>
      <c r="K19" s="112" t="s">
        <v>1062</v>
      </c>
      <c r="L19" s="112" t="s">
        <v>1062</v>
      </c>
      <c r="M19" s="112" t="s">
        <v>1062</v>
      </c>
      <c r="N19" s="112" t="s">
        <v>1062</v>
      </c>
      <c r="O19" s="112" t="s">
        <v>1062</v>
      </c>
      <c r="P19" s="1"/>
      <c r="Q19" s="82"/>
      <c r="R19" s="82"/>
      <c r="S19" s="82"/>
      <c r="T19" s="82"/>
      <c r="U19" s="82"/>
      <c r="V19" s="83"/>
      <c r="W19" s="83"/>
      <c r="X19" s="1"/>
    </row>
    <row r="20" spans="1:24" s="2" customFormat="1" ht="15" customHeight="1" x14ac:dyDescent="0.25">
      <c r="A20" s="163" t="s">
        <v>891</v>
      </c>
      <c r="B20" s="214" t="s">
        <v>41</v>
      </c>
      <c r="C20" s="214" t="s">
        <v>42</v>
      </c>
      <c r="D20" s="101" t="s">
        <v>635</v>
      </c>
      <c r="E20" s="188">
        <v>0.113</v>
      </c>
      <c r="F20" s="188">
        <v>0.13800000000000001</v>
      </c>
      <c r="G20" s="188">
        <v>0.04</v>
      </c>
      <c r="H20" s="188">
        <v>3.1E-2</v>
      </c>
      <c r="I20" s="188" t="s">
        <v>633</v>
      </c>
      <c r="J20" s="108">
        <v>0.06</v>
      </c>
      <c r="K20" s="112" t="s">
        <v>1062</v>
      </c>
      <c r="L20" s="112" t="s">
        <v>1062</v>
      </c>
      <c r="M20" s="112" t="s">
        <v>1062</v>
      </c>
      <c r="N20" s="112" t="s">
        <v>1062</v>
      </c>
      <c r="O20" s="112" t="s">
        <v>1062</v>
      </c>
      <c r="P20" s="1"/>
      <c r="Q20" s="82"/>
      <c r="R20" s="82"/>
      <c r="S20" s="82"/>
      <c r="T20" s="82"/>
      <c r="U20" s="82"/>
      <c r="V20" s="83"/>
      <c r="W20" s="83"/>
      <c r="X20" s="1"/>
    </row>
    <row r="21" spans="1:24" s="2" customFormat="1" ht="15" customHeight="1" x14ac:dyDescent="0.25">
      <c r="A21" s="163" t="s">
        <v>892</v>
      </c>
      <c r="B21" s="214" t="s">
        <v>43</v>
      </c>
      <c r="C21" s="101" t="s">
        <v>44</v>
      </c>
      <c r="D21" s="101" t="s">
        <v>635</v>
      </c>
      <c r="E21" s="188">
        <v>0.56799999999999995</v>
      </c>
      <c r="F21" s="188">
        <v>0.52100000000000002</v>
      </c>
      <c r="G21" s="188">
        <v>0.30299999999999999</v>
      </c>
      <c r="H21" s="223" t="s">
        <v>1062</v>
      </c>
      <c r="I21" s="223" t="s">
        <v>1062</v>
      </c>
      <c r="J21" s="108">
        <v>0.05</v>
      </c>
      <c r="K21" s="112" t="s">
        <v>1062</v>
      </c>
      <c r="L21" s="112" t="s">
        <v>1062</v>
      </c>
      <c r="M21" s="112" t="s">
        <v>1062</v>
      </c>
      <c r="N21" s="112" t="s">
        <v>1062</v>
      </c>
      <c r="O21" s="112" t="s">
        <v>1062</v>
      </c>
      <c r="P21" s="1"/>
      <c r="Q21" s="82"/>
      <c r="R21" s="82"/>
      <c r="S21" s="82"/>
      <c r="T21" s="82"/>
      <c r="U21" s="82"/>
      <c r="V21" s="83"/>
      <c r="W21" s="83"/>
      <c r="X21" s="1"/>
    </row>
    <row r="22" spans="1:24" s="2" customFormat="1" ht="15" customHeight="1" x14ac:dyDescent="0.25">
      <c r="A22" s="163" t="s">
        <v>893</v>
      </c>
      <c r="B22" s="214" t="s">
        <v>45</v>
      </c>
      <c r="C22" s="101" t="s">
        <v>46</v>
      </c>
      <c r="D22" s="101" t="s">
        <v>635</v>
      </c>
      <c r="E22" s="188">
        <v>0.8679</v>
      </c>
      <c r="F22" s="188">
        <v>0.92290000000000005</v>
      </c>
      <c r="G22" s="188">
        <v>2.0154000000000001</v>
      </c>
      <c r="H22" s="188">
        <v>0.81810000000000005</v>
      </c>
      <c r="I22" s="188">
        <v>0.63329999999999997</v>
      </c>
      <c r="J22" s="108">
        <v>0.2</v>
      </c>
      <c r="K22" s="112" t="s">
        <v>1062</v>
      </c>
      <c r="L22" s="112" t="s">
        <v>1062</v>
      </c>
      <c r="M22" s="112" t="s">
        <v>1062</v>
      </c>
      <c r="N22" s="112" t="s">
        <v>1062</v>
      </c>
      <c r="O22" s="112" t="s">
        <v>1062</v>
      </c>
      <c r="P22" s="1"/>
      <c r="Q22" s="82"/>
      <c r="R22" s="82"/>
      <c r="S22" s="82"/>
      <c r="T22" s="82"/>
      <c r="U22" s="82"/>
      <c r="V22" s="83"/>
      <c r="W22" s="83"/>
      <c r="X22" s="1"/>
    </row>
    <row r="23" spans="1:24" s="2" customFormat="1" ht="15" customHeight="1" x14ac:dyDescent="0.25">
      <c r="A23" s="163" t="s">
        <v>894</v>
      </c>
      <c r="B23" s="214" t="s">
        <v>47</v>
      </c>
      <c r="C23" s="101" t="s">
        <v>48</v>
      </c>
      <c r="D23" s="101" t="s">
        <v>635</v>
      </c>
      <c r="E23" s="188">
        <v>0.69599999999999995</v>
      </c>
      <c r="F23" s="188">
        <v>0.499</v>
      </c>
      <c r="G23" s="188">
        <v>0.30299999999999999</v>
      </c>
      <c r="H23" s="188">
        <v>1.1499999999999999</v>
      </c>
      <c r="I23" s="188">
        <v>0.86599999999999999</v>
      </c>
      <c r="J23" s="108">
        <v>0.1</v>
      </c>
      <c r="K23" s="112" t="s">
        <v>1062</v>
      </c>
      <c r="L23" s="112" t="s">
        <v>1062</v>
      </c>
      <c r="M23" s="112" t="s">
        <v>1062</v>
      </c>
      <c r="N23" s="112" t="s">
        <v>1062</v>
      </c>
      <c r="O23" s="112" t="s">
        <v>1062</v>
      </c>
      <c r="P23" s="1"/>
      <c r="Q23" s="82"/>
      <c r="R23" s="82"/>
      <c r="S23" s="82"/>
      <c r="T23" s="82"/>
      <c r="U23" s="82"/>
      <c r="V23" s="83"/>
      <c r="W23" s="83"/>
      <c r="X23" s="1"/>
    </row>
    <row r="24" spans="1:24" s="2" customFormat="1" ht="15" customHeight="1" x14ac:dyDescent="0.25">
      <c r="A24" s="101" t="s">
        <v>600</v>
      </c>
      <c r="B24" s="101">
        <v>50624</v>
      </c>
      <c r="C24" s="101" t="s">
        <v>52</v>
      </c>
      <c r="D24" s="101" t="s">
        <v>1050</v>
      </c>
      <c r="E24" s="188">
        <v>9.7000000000000003E-3</v>
      </c>
      <c r="F24" s="188" t="s">
        <v>633</v>
      </c>
      <c r="G24" s="188">
        <v>7.4000000000000003E-3</v>
      </c>
      <c r="H24" s="188" t="s">
        <v>633</v>
      </c>
      <c r="I24" s="188">
        <v>9.2999999999999992E-3</v>
      </c>
      <c r="J24" s="105">
        <v>0.01</v>
      </c>
      <c r="K24" s="112" t="s">
        <v>1062</v>
      </c>
      <c r="L24" s="112" t="s">
        <v>1062</v>
      </c>
      <c r="M24" s="112" t="s">
        <v>1062</v>
      </c>
      <c r="N24" s="112" t="s">
        <v>1062</v>
      </c>
      <c r="O24" s="112" t="s">
        <v>1062</v>
      </c>
      <c r="P24" s="1"/>
      <c r="Q24" s="82"/>
      <c r="R24" s="82"/>
      <c r="S24" s="82"/>
      <c r="T24" s="82"/>
      <c r="U24" s="82"/>
      <c r="V24" s="83"/>
      <c r="W24" s="83"/>
      <c r="X24" s="1"/>
    </row>
    <row r="25" spans="1:24" s="2" customFormat="1" ht="15" customHeight="1" x14ac:dyDescent="0.25">
      <c r="A25" s="101" t="s">
        <v>601</v>
      </c>
      <c r="B25" s="101">
        <v>61726</v>
      </c>
      <c r="C25" s="101" t="s">
        <v>54</v>
      </c>
      <c r="D25" s="101" t="s">
        <v>1050</v>
      </c>
      <c r="E25" s="188">
        <v>1.0200000000000001E-2</v>
      </c>
      <c r="F25" s="188" t="s">
        <v>633</v>
      </c>
      <c r="G25" s="188">
        <v>7.7000000000000002E-3</v>
      </c>
      <c r="H25" s="188" t="s">
        <v>633</v>
      </c>
      <c r="I25" s="188">
        <v>8.8999999999999999E-3</v>
      </c>
      <c r="J25" s="105">
        <v>0.01</v>
      </c>
      <c r="K25" s="112" t="s">
        <v>1062</v>
      </c>
      <c r="L25" s="112" t="s">
        <v>1062</v>
      </c>
      <c r="M25" s="112" t="s">
        <v>1062</v>
      </c>
      <c r="N25" s="112" t="s">
        <v>1062</v>
      </c>
      <c r="O25" s="112" t="s">
        <v>1062</v>
      </c>
      <c r="P25" s="1"/>
      <c r="Q25" s="82"/>
      <c r="R25" s="82"/>
      <c r="S25" s="82"/>
      <c r="T25" s="82"/>
      <c r="U25" s="82"/>
      <c r="V25" s="83"/>
      <c r="W25" s="83"/>
      <c r="X25" s="1"/>
    </row>
    <row r="26" spans="1:24" s="2" customFormat="1" ht="15" customHeight="1" x14ac:dyDescent="0.25">
      <c r="A26" s="381" t="s">
        <v>981</v>
      </c>
      <c r="B26" s="381"/>
      <c r="C26" s="381"/>
      <c r="D26" s="381"/>
      <c r="E26" s="381"/>
      <c r="F26" s="381"/>
      <c r="G26" s="381"/>
      <c r="H26" s="381"/>
      <c r="I26" s="381"/>
      <c r="J26" s="381"/>
      <c r="K26" s="381"/>
      <c r="L26" s="381"/>
      <c r="M26" s="381"/>
      <c r="N26" s="381"/>
      <c r="O26" s="381"/>
      <c r="P26" s="1"/>
      <c r="Q26" s="83"/>
      <c r="R26" s="83"/>
      <c r="S26" s="83"/>
      <c r="T26" s="83"/>
      <c r="U26" s="83"/>
      <c r="V26" s="83"/>
      <c r="W26" s="83"/>
      <c r="X26" s="1"/>
    </row>
    <row r="27" spans="1:24" s="2" customFormat="1" ht="15" customHeight="1" x14ac:dyDescent="0.25">
      <c r="A27" s="216" t="s">
        <v>60</v>
      </c>
      <c r="B27" s="216" t="s">
        <v>61</v>
      </c>
      <c r="C27" s="101" t="s">
        <v>62</v>
      </c>
      <c r="D27" s="216" t="s">
        <v>635</v>
      </c>
      <c r="E27" s="231">
        <v>6.8000000000000005E-2</v>
      </c>
      <c r="F27" s="231">
        <v>6.4000000000000001E-2</v>
      </c>
      <c r="G27" s="230">
        <v>4.3999999999999997E-2</v>
      </c>
      <c r="H27" s="231">
        <v>8.5999999999999993E-2</v>
      </c>
      <c r="I27" s="230">
        <v>4.3999999999999997E-2</v>
      </c>
      <c r="J27" s="108">
        <v>4.3999999999999997E-2</v>
      </c>
      <c r="K27" s="244" t="s">
        <v>1154</v>
      </c>
      <c r="L27" s="244" t="s">
        <v>1154</v>
      </c>
      <c r="M27" s="244" t="s">
        <v>1154</v>
      </c>
      <c r="N27" s="244" t="s">
        <v>1154</v>
      </c>
      <c r="O27" s="244" t="s">
        <v>1154</v>
      </c>
      <c r="P27" s="1"/>
      <c r="Q27" s="77"/>
      <c r="R27" s="77"/>
      <c r="S27" s="77"/>
      <c r="T27" s="77"/>
      <c r="U27" s="77"/>
      <c r="V27" s="78"/>
      <c r="W27" s="83"/>
      <c r="X27" s="1"/>
    </row>
    <row r="28" spans="1:24" s="2" customFormat="1" ht="15" customHeight="1" x14ac:dyDescent="0.25">
      <c r="A28" s="216" t="s">
        <v>64</v>
      </c>
      <c r="B28" s="235" t="s">
        <v>65</v>
      </c>
      <c r="C28" s="108" t="s">
        <v>62</v>
      </c>
      <c r="D28" s="235" t="s">
        <v>635</v>
      </c>
      <c r="E28" s="230">
        <v>1.7000000000000001E-2</v>
      </c>
      <c r="F28" s="230">
        <v>1.4999999999999999E-2</v>
      </c>
      <c r="G28" s="230">
        <v>1.2999999999999999E-2</v>
      </c>
      <c r="H28" s="230">
        <v>0.04</v>
      </c>
      <c r="I28" s="188" t="s">
        <v>633</v>
      </c>
      <c r="J28" s="108">
        <v>2.1999999999999999E-2</v>
      </c>
      <c r="K28" s="244" t="s">
        <v>1154</v>
      </c>
      <c r="L28" s="244" t="s">
        <v>1154</v>
      </c>
      <c r="M28" s="244" t="s">
        <v>1154</v>
      </c>
      <c r="N28" s="244" t="s">
        <v>1154</v>
      </c>
      <c r="O28" s="112" t="s">
        <v>1062</v>
      </c>
      <c r="P28" s="1"/>
      <c r="Q28" s="77"/>
      <c r="R28" s="77"/>
      <c r="S28" s="77"/>
      <c r="T28" s="77"/>
      <c r="U28" s="82"/>
      <c r="V28" s="78"/>
      <c r="W28" s="83"/>
      <c r="X28" s="1"/>
    </row>
    <row r="29" spans="1:24" s="2" customFormat="1" ht="15" customHeight="1" x14ac:dyDescent="0.25">
      <c r="A29" s="216" t="s">
        <v>66</v>
      </c>
      <c r="B29" s="236" t="s">
        <v>67</v>
      </c>
      <c r="C29" s="237" t="s">
        <v>62</v>
      </c>
      <c r="D29" s="235" t="s">
        <v>635</v>
      </c>
      <c r="E29" s="188" t="s">
        <v>633</v>
      </c>
      <c r="F29" s="230">
        <v>0.108</v>
      </c>
      <c r="G29" s="230">
        <v>6.7000000000000004E-2</v>
      </c>
      <c r="H29" s="230">
        <v>0.112</v>
      </c>
      <c r="I29" s="188" t="s">
        <v>633</v>
      </c>
      <c r="J29" s="108">
        <v>0.12</v>
      </c>
      <c r="K29" s="112" t="s">
        <v>1062</v>
      </c>
      <c r="L29" s="244" t="s">
        <v>1154</v>
      </c>
      <c r="M29" s="244" t="s">
        <v>1154</v>
      </c>
      <c r="N29" s="244" t="s">
        <v>1154</v>
      </c>
      <c r="O29" s="112" t="s">
        <v>1062</v>
      </c>
      <c r="P29" s="1"/>
      <c r="Q29" s="82"/>
      <c r="R29" s="77"/>
      <c r="S29" s="77"/>
      <c r="T29" s="77"/>
      <c r="U29" s="82"/>
      <c r="V29" s="78"/>
      <c r="W29" s="83"/>
      <c r="X29" s="1"/>
    </row>
    <row r="30" spans="1:24" s="2" customFormat="1" ht="15" customHeight="1" x14ac:dyDescent="0.25">
      <c r="A30" s="216" t="s">
        <v>68</v>
      </c>
      <c r="B30" s="236" t="s">
        <v>69</v>
      </c>
      <c r="C30" s="237" t="s">
        <v>70</v>
      </c>
      <c r="D30" s="235" t="s">
        <v>635</v>
      </c>
      <c r="E30" s="223" t="s">
        <v>1062</v>
      </c>
      <c r="F30" s="188" t="s">
        <v>633</v>
      </c>
      <c r="G30" s="188" t="s">
        <v>633</v>
      </c>
      <c r="H30" s="188" t="s">
        <v>633</v>
      </c>
      <c r="I30" s="188" t="s">
        <v>633</v>
      </c>
      <c r="J30" s="108">
        <v>0.2</v>
      </c>
      <c r="K30" s="112" t="s">
        <v>1062</v>
      </c>
      <c r="L30" s="112" t="s">
        <v>1062</v>
      </c>
      <c r="M30" s="112" t="s">
        <v>1062</v>
      </c>
      <c r="N30" s="112" t="s">
        <v>1062</v>
      </c>
      <c r="O30" s="112" t="s">
        <v>1062</v>
      </c>
      <c r="P30" s="1"/>
      <c r="Q30" s="82"/>
      <c r="R30" s="82"/>
      <c r="S30" s="82"/>
      <c r="T30" s="82"/>
      <c r="U30" s="82"/>
      <c r="V30" s="83"/>
      <c r="W30" s="83"/>
      <c r="X30" s="1"/>
    </row>
    <row r="31" spans="1:24" s="2" customFormat="1" ht="15" customHeight="1" x14ac:dyDescent="0.25">
      <c r="A31" s="216" t="s">
        <v>71</v>
      </c>
      <c r="B31" s="236" t="s">
        <v>72</v>
      </c>
      <c r="C31" s="237" t="s">
        <v>73</v>
      </c>
      <c r="D31" s="235" t="s">
        <v>635</v>
      </c>
      <c r="E31" s="223" t="s">
        <v>1062</v>
      </c>
      <c r="F31" s="231">
        <v>0.112</v>
      </c>
      <c r="G31" s="231">
        <v>0.20599999999999999</v>
      </c>
      <c r="H31" s="231">
        <v>0.13100000000000001</v>
      </c>
      <c r="I31" s="231">
        <v>0.73199999999999998</v>
      </c>
      <c r="J31" s="108">
        <v>0.12</v>
      </c>
      <c r="K31" s="112" t="s">
        <v>1062</v>
      </c>
      <c r="L31" s="244" t="s">
        <v>1154</v>
      </c>
      <c r="M31" s="244" t="s">
        <v>1154</v>
      </c>
      <c r="N31" s="244" t="s">
        <v>1154</v>
      </c>
      <c r="O31" s="244" t="s">
        <v>1154</v>
      </c>
      <c r="P31" s="1"/>
      <c r="Q31" s="82"/>
      <c r="R31" s="77"/>
      <c r="S31" s="77"/>
      <c r="T31" s="77"/>
      <c r="U31" s="77"/>
      <c r="V31" s="78"/>
      <c r="W31" s="83"/>
      <c r="X31" s="1"/>
    </row>
    <row r="32" spans="1:24" s="2" customFormat="1" ht="15" customHeight="1" x14ac:dyDescent="0.25">
      <c r="A32" s="216" t="s">
        <v>74</v>
      </c>
      <c r="B32" s="236" t="s">
        <v>75</v>
      </c>
      <c r="C32" s="237" t="s">
        <v>73</v>
      </c>
      <c r="D32" s="235" t="s">
        <v>635</v>
      </c>
      <c r="E32" s="223" t="s">
        <v>1062</v>
      </c>
      <c r="F32" s="230">
        <v>2.4E-2</v>
      </c>
      <c r="G32" s="188" t="s">
        <v>633</v>
      </c>
      <c r="H32" s="188" t="s">
        <v>633</v>
      </c>
      <c r="I32" s="188" t="s">
        <v>633</v>
      </c>
      <c r="J32" s="108">
        <v>0.18</v>
      </c>
      <c r="K32" s="112" t="s">
        <v>1062</v>
      </c>
      <c r="L32" s="244" t="s">
        <v>1154</v>
      </c>
      <c r="M32" s="112" t="s">
        <v>1062</v>
      </c>
      <c r="N32" s="112" t="s">
        <v>1062</v>
      </c>
      <c r="O32" s="112" t="s">
        <v>1062</v>
      </c>
      <c r="P32" s="1"/>
      <c r="Q32" s="82"/>
      <c r="R32" s="77"/>
      <c r="S32" s="82"/>
      <c r="T32" s="82"/>
      <c r="U32" s="82"/>
      <c r="V32" s="78"/>
      <c r="W32" s="83"/>
      <c r="X32" s="1"/>
    </row>
    <row r="33" spans="1:24" s="2" customFormat="1" ht="15" customHeight="1" x14ac:dyDescent="0.25">
      <c r="A33" s="216" t="s">
        <v>654</v>
      </c>
      <c r="B33" s="235" t="s">
        <v>77</v>
      </c>
      <c r="C33" s="108" t="s">
        <v>78</v>
      </c>
      <c r="D33" s="235" t="s">
        <v>635</v>
      </c>
      <c r="E33" s="223" t="s">
        <v>1062</v>
      </c>
      <c r="F33" s="230">
        <v>1.2E-2</v>
      </c>
      <c r="G33" s="188" t="s">
        <v>633</v>
      </c>
      <c r="H33" s="230">
        <v>2.9000000000000001E-2</v>
      </c>
      <c r="I33" s="188" t="s">
        <v>633</v>
      </c>
      <c r="J33" s="108">
        <v>0.02</v>
      </c>
      <c r="K33" s="112" t="s">
        <v>1062</v>
      </c>
      <c r="L33" s="244" t="s">
        <v>1154</v>
      </c>
      <c r="M33" s="112" t="s">
        <v>1062</v>
      </c>
      <c r="N33" s="244" t="s">
        <v>1154</v>
      </c>
      <c r="O33" s="112" t="s">
        <v>1062</v>
      </c>
      <c r="P33" s="1"/>
      <c r="Q33" s="82"/>
      <c r="R33" s="77"/>
      <c r="S33" s="82"/>
      <c r="T33" s="77"/>
      <c r="U33" s="82"/>
      <c r="V33" s="78"/>
      <c r="W33" s="83"/>
      <c r="X33" s="1"/>
    </row>
    <row r="34" spans="1:24" s="2" customFormat="1" ht="15" customHeight="1" x14ac:dyDescent="0.25">
      <c r="A34" s="216" t="s">
        <v>79</v>
      </c>
      <c r="B34" s="235" t="s">
        <v>80</v>
      </c>
      <c r="C34" s="108" t="s">
        <v>62</v>
      </c>
      <c r="D34" s="235" t="s">
        <v>635</v>
      </c>
      <c r="E34" s="231">
        <v>5.0999999999999997E-2</v>
      </c>
      <c r="F34" s="231">
        <v>0.08</v>
      </c>
      <c r="G34" s="231">
        <v>5.0999999999999997E-2</v>
      </c>
      <c r="H34" s="231">
        <v>0.187</v>
      </c>
      <c r="I34" s="231">
        <v>0.152</v>
      </c>
      <c r="J34" s="108">
        <v>3.5999999999999997E-2</v>
      </c>
      <c r="K34" s="244" t="s">
        <v>1154</v>
      </c>
      <c r="L34" s="244" t="s">
        <v>1154</v>
      </c>
      <c r="M34" s="244" t="s">
        <v>1154</v>
      </c>
      <c r="N34" s="244" t="s">
        <v>1154</v>
      </c>
      <c r="O34" s="244" t="s">
        <v>1154</v>
      </c>
      <c r="P34" s="1"/>
      <c r="Q34" s="77"/>
      <c r="R34" s="77"/>
      <c r="S34" s="77"/>
      <c r="T34" s="77"/>
      <c r="U34" s="77"/>
      <c r="V34" s="78"/>
      <c r="W34" s="83"/>
      <c r="X34" s="1"/>
    </row>
    <row r="35" spans="1:24" s="2" customFormat="1" ht="15" customHeight="1" x14ac:dyDescent="0.25">
      <c r="A35" s="216" t="s">
        <v>87</v>
      </c>
      <c r="B35" s="235" t="s">
        <v>88</v>
      </c>
      <c r="C35" s="108" t="s">
        <v>62</v>
      </c>
      <c r="D35" s="235" t="s">
        <v>889</v>
      </c>
      <c r="E35" s="230">
        <v>7.5780000000000003</v>
      </c>
      <c r="F35" s="188" t="s">
        <v>633</v>
      </c>
      <c r="G35" s="230">
        <v>4.6980000000000004</v>
      </c>
      <c r="H35" s="188" t="s">
        <v>633</v>
      </c>
      <c r="I35" s="188">
        <v>5.3360000000000003</v>
      </c>
      <c r="J35" s="108">
        <v>20</v>
      </c>
      <c r="K35" s="244" t="s">
        <v>1154</v>
      </c>
      <c r="L35" s="112" t="s">
        <v>1062</v>
      </c>
      <c r="M35" s="244" t="s">
        <v>1154</v>
      </c>
      <c r="N35" s="112" t="s">
        <v>1062</v>
      </c>
      <c r="O35" s="112" t="s">
        <v>1062</v>
      </c>
      <c r="P35" s="1"/>
      <c r="Q35" s="77"/>
      <c r="R35" s="82"/>
      <c r="S35" s="77"/>
      <c r="T35" s="82"/>
      <c r="U35" s="82"/>
      <c r="V35" s="78"/>
      <c r="W35" s="83"/>
      <c r="X35" s="1"/>
    </row>
    <row r="36" spans="1:24" s="2" customFormat="1" ht="15" customHeight="1" x14ac:dyDescent="0.25">
      <c r="A36" s="216" t="s">
        <v>81</v>
      </c>
      <c r="B36" s="235" t="s">
        <v>82</v>
      </c>
      <c r="C36" s="108" t="s">
        <v>83</v>
      </c>
      <c r="D36" s="235" t="s">
        <v>889</v>
      </c>
      <c r="E36" s="188">
        <v>6.0900000000000003E-2</v>
      </c>
      <c r="F36" s="188" t="s">
        <v>633</v>
      </c>
      <c r="G36" s="188" t="s">
        <v>633</v>
      </c>
      <c r="H36" s="230">
        <v>0.13850000000000001</v>
      </c>
      <c r="I36" s="188" t="s">
        <v>633</v>
      </c>
      <c r="J36" s="108">
        <v>0.2</v>
      </c>
      <c r="K36" s="112" t="s">
        <v>1062</v>
      </c>
      <c r="L36" s="112" t="s">
        <v>1062</v>
      </c>
      <c r="M36" s="112" t="s">
        <v>1062</v>
      </c>
      <c r="N36" s="244" t="s">
        <v>1154</v>
      </c>
      <c r="O36" s="112" t="s">
        <v>1062</v>
      </c>
      <c r="P36" s="1"/>
      <c r="Q36" s="82"/>
      <c r="R36" s="82"/>
      <c r="S36" s="82"/>
      <c r="T36" s="77"/>
      <c r="U36" s="82"/>
      <c r="V36" s="78"/>
      <c r="W36" s="83"/>
      <c r="X36" s="1"/>
    </row>
    <row r="37" spans="1:24" s="2" customFormat="1" ht="15" customHeight="1" x14ac:dyDescent="0.25">
      <c r="A37" s="216" t="s">
        <v>652</v>
      </c>
      <c r="B37" s="235" t="s">
        <v>85</v>
      </c>
      <c r="C37" s="108" t="s">
        <v>86</v>
      </c>
      <c r="D37" s="235" t="s">
        <v>889</v>
      </c>
      <c r="E37" s="188">
        <v>6.8810000000000002</v>
      </c>
      <c r="F37" s="151">
        <v>6.1859999999999999</v>
      </c>
      <c r="G37" s="188" t="s">
        <v>633</v>
      </c>
      <c r="H37" s="188">
        <v>7.1280000000000001</v>
      </c>
      <c r="I37" s="188" t="s">
        <v>633</v>
      </c>
      <c r="J37" s="108">
        <v>10</v>
      </c>
      <c r="K37" s="112" t="s">
        <v>1062</v>
      </c>
      <c r="L37" s="244" t="s">
        <v>1154</v>
      </c>
      <c r="M37" s="112" t="s">
        <v>1062</v>
      </c>
      <c r="N37" s="112" t="s">
        <v>1062</v>
      </c>
      <c r="O37" s="112" t="s">
        <v>1062</v>
      </c>
      <c r="P37" s="1"/>
      <c r="Q37" s="82"/>
      <c r="R37" s="77"/>
      <c r="S37" s="82"/>
      <c r="T37" s="82"/>
      <c r="U37" s="82"/>
      <c r="V37" s="78"/>
      <c r="W37" s="83"/>
      <c r="X37" s="1"/>
    </row>
    <row r="38" spans="1:24" s="2" customFormat="1" ht="15" customHeight="1" x14ac:dyDescent="0.25">
      <c r="A38" s="216" t="s">
        <v>89</v>
      </c>
      <c r="B38" s="235" t="s">
        <v>90</v>
      </c>
      <c r="C38" s="108" t="s">
        <v>86</v>
      </c>
      <c r="D38" s="235" t="s">
        <v>889</v>
      </c>
      <c r="E38" s="188" t="s">
        <v>633</v>
      </c>
      <c r="F38" s="188" t="s">
        <v>633</v>
      </c>
      <c r="G38" s="188" t="s">
        <v>633</v>
      </c>
      <c r="H38" s="230">
        <v>1.96</v>
      </c>
      <c r="I38" s="230">
        <v>0.62460000000000004</v>
      </c>
      <c r="J38" s="101">
        <v>1.6</v>
      </c>
      <c r="K38" s="112" t="s">
        <v>1062</v>
      </c>
      <c r="L38" s="112" t="s">
        <v>1062</v>
      </c>
      <c r="M38" s="112" t="s">
        <v>1062</v>
      </c>
      <c r="N38" s="244" t="s">
        <v>1154</v>
      </c>
      <c r="O38" s="244" t="s">
        <v>1154</v>
      </c>
      <c r="P38" s="1"/>
      <c r="Q38" s="82"/>
      <c r="R38" s="82"/>
      <c r="S38" s="82"/>
      <c r="T38" s="77"/>
      <c r="U38" s="77"/>
      <c r="V38" s="78"/>
      <c r="W38" s="83"/>
      <c r="X38" s="1"/>
    </row>
    <row r="39" spans="1:24" s="2" customFormat="1" ht="15" customHeight="1" x14ac:dyDescent="0.25">
      <c r="A39" s="216" t="s">
        <v>91</v>
      </c>
      <c r="B39" s="235" t="s">
        <v>92</v>
      </c>
      <c r="C39" s="108" t="s">
        <v>83</v>
      </c>
      <c r="D39" s="235" t="s">
        <v>889</v>
      </c>
      <c r="E39" s="188" t="s">
        <v>633</v>
      </c>
      <c r="F39" s="231">
        <v>0.9889</v>
      </c>
      <c r="G39" s="188" t="s">
        <v>633</v>
      </c>
      <c r="H39" s="230">
        <v>0.15040000000000001</v>
      </c>
      <c r="I39" s="188" t="s">
        <v>633</v>
      </c>
      <c r="J39" s="108">
        <v>0.2</v>
      </c>
      <c r="K39" s="112" t="s">
        <v>1062</v>
      </c>
      <c r="L39" s="244" t="s">
        <v>1154</v>
      </c>
      <c r="M39" s="112" t="s">
        <v>1062</v>
      </c>
      <c r="N39" s="244" t="s">
        <v>1154</v>
      </c>
      <c r="O39" s="112" t="s">
        <v>1062</v>
      </c>
      <c r="P39" s="1"/>
      <c r="Q39" s="82"/>
      <c r="R39" s="77"/>
      <c r="S39" s="82"/>
      <c r="T39" s="77"/>
      <c r="U39" s="82"/>
      <c r="V39" s="78"/>
      <c r="W39" s="83"/>
      <c r="X39" s="1"/>
    </row>
    <row r="40" spans="1:24" s="2" customFormat="1" ht="15" customHeight="1" x14ac:dyDescent="0.25">
      <c r="A40" s="216" t="s">
        <v>93</v>
      </c>
      <c r="B40" s="236" t="s">
        <v>94</v>
      </c>
      <c r="C40" s="108" t="s">
        <v>86</v>
      </c>
      <c r="D40" s="235" t="s">
        <v>889</v>
      </c>
      <c r="E40" s="188" t="s">
        <v>633</v>
      </c>
      <c r="F40" s="188" t="s">
        <v>633</v>
      </c>
      <c r="G40" s="188" t="s">
        <v>633</v>
      </c>
      <c r="H40" s="188" t="s">
        <v>633</v>
      </c>
      <c r="I40" s="188" t="s">
        <v>633</v>
      </c>
      <c r="J40" s="108">
        <v>0.44</v>
      </c>
      <c r="K40" s="112" t="s">
        <v>1062</v>
      </c>
      <c r="L40" s="112" t="s">
        <v>1062</v>
      </c>
      <c r="M40" s="112" t="s">
        <v>1062</v>
      </c>
      <c r="N40" s="112" t="s">
        <v>1062</v>
      </c>
      <c r="O40" s="112" t="s">
        <v>1062</v>
      </c>
      <c r="P40" s="1"/>
      <c r="Q40" s="82"/>
      <c r="R40" s="82"/>
      <c r="S40" s="82"/>
      <c r="T40" s="82"/>
      <c r="U40" s="82"/>
      <c r="V40" s="83"/>
      <c r="W40" s="83"/>
      <c r="X40" s="1"/>
    </row>
    <row r="41" spans="1:24" s="2" customFormat="1" ht="15" customHeight="1" x14ac:dyDescent="0.25">
      <c r="A41" s="236" t="s">
        <v>95</v>
      </c>
      <c r="B41" s="236" t="s">
        <v>96</v>
      </c>
      <c r="C41" s="237" t="s">
        <v>83</v>
      </c>
      <c r="D41" s="236" t="s">
        <v>889</v>
      </c>
      <c r="E41" s="188" t="s">
        <v>633</v>
      </c>
      <c r="F41" s="188" t="s">
        <v>633</v>
      </c>
      <c r="G41" s="188">
        <v>5.2499999999999998E-2</v>
      </c>
      <c r="H41" s="230">
        <v>0.12280000000000001</v>
      </c>
      <c r="I41" s="188" t="s">
        <v>633</v>
      </c>
      <c r="J41" s="108">
        <v>0.1</v>
      </c>
      <c r="K41" s="112" t="s">
        <v>1062</v>
      </c>
      <c r="L41" s="112" t="s">
        <v>1062</v>
      </c>
      <c r="M41" s="112" t="s">
        <v>1062</v>
      </c>
      <c r="N41" s="244" t="s">
        <v>1154</v>
      </c>
      <c r="O41" s="112" t="s">
        <v>1062</v>
      </c>
      <c r="P41" s="1"/>
      <c r="Q41" s="82"/>
      <c r="R41" s="82"/>
      <c r="S41" s="82"/>
      <c r="T41" s="77"/>
      <c r="U41" s="82"/>
      <c r="V41" s="78"/>
      <c r="W41" s="83"/>
      <c r="X41" s="1"/>
    </row>
    <row r="42" spans="1:24" s="2" customFormat="1" ht="15" customHeight="1" x14ac:dyDescent="0.25">
      <c r="A42" s="387" t="s">
        <v>608</v>
      </c>
      <c r="B42" s="387"/>
      <c r="C42" s="387"/>
      <c r="D42" s="387"/>
      <c r="E42" s="387"/>
      <c r="F42" s="387"/>
      <c r="G42" s="387"/>
      <c r="H42" s="387"/>
      <c r="I42" s="387"/>
      <c r="J42" s="387"/>
      <c r="K42" s="387"/>
      <c r="L42" s="387"/>
      <c r="M42" s="387"/>
      <c r="N42" s="387"/>
      <c r="O42" s="387"/>
      <c r="P42" s="1"/>
      <c r="Q42" s="83"/>
      <c r="R42" s="83"/>
      <c r="S42" s="83"/>
      <c r="T42" s="83"/>
      <c r="U42" s="83"/>
      <c r="V42" s="83"/>
      <c r="W42" s="83"/>
      <c r="X42" s="1"/>
    </row>
    <row r="43" spans="1:24" s="2" customFormat="1" ht="15" customHeight="1" x14ac:dyDescent="0.25">
      <c r="A43" s="108" t="s">
        <v>1183</v>
      </c>
      <c r="B43" s="108">
        <v>68622</v>
      </c>
      <c r="C43" s="183" t="s">
        <v>110</v>
      </c>
      <c r="D43" s="108" t="s">
        <v>636</v>
      </c>
      <c r="E43" s="188">
        <v>0.1762</v>
      </c>
      <c r="F43" s="223" t="s">
        <v>1062</v>
      </c>
      <c r="G43" s="188" t="s">
        <v>633</v>
      </c>
      <c r="H43" s="188" t="s">
        <v>633</v>
      </c>
      <c r="I43" s="188" t="s">
        <v>633</v>
      </c>
      <c r="J43" s="108">
        <v>2.4</v>
      </c>
      <c r="K43" s="112" t="s">
        <v>1062</v>
      </c>
      <c r="L43" s="112" t="s">
        <v>1062</v>
      </c>
      <c r="M43" s="112" t="s">
        <v>1062</v>
      </c>
      <c r="N43" s="112" t="s">
        <v>1062</v>
      </c>
      <c r="O43" s="112" t="s">
        <v>1062</v>
      </c>
      <c r="P43" s="1"/>
      <c r="Q43" s="82"/>
      <c r="R43" s="82"/>
      <c r="S43" s="82"/>
      <c r="T43" s="82"/>
      <c r="U43" s="82"/>
      <c r="V43" s="78"/>
      <c r="W43" s="83"/>
      <c r="X43" s="1"/>
    </row>
    <row r="44" spans="1:24" ht="15" customHeight="1" x14ac:dyDescent="0.3">
      <c r="A44" s="237" t="s">
        <v>1</v>
      </c>
      <c r="B44" s="183">
        <v>65090</v>
      </c>
      <c r="C44" s="183" t="s">
        <v>110</v>
      </c>
      <c r="D44" s="108" t="s">
        <v>636</v>
      </c>
      <c r="E44" s="188">
        <v>1.1045</v>
      </c>
      <c r="F44" s="188">
        <v>4.0911999999999997</v>
      </c>
      <c r="G44" s="188">
        <v>14.2258</v>
      </c>
      <c r="H44" s="238" t="s">
        <v>633</v>
      </c>
      <c r="I44" s="238" t="s">
        <v>633</v>
      </c>
      <c r="J44" s="108">
        <v>9</v>
      </c>
      <c r="K44" s="112" t="s">
        <v>1062</v>
      </c>
      <c r="L44" s="112" t="s">
        <v>1062</v>
      </c>
      <c r="M44" s="112" t="s">
        <v>1062</v>
      </c>
      <c r="N44" s="112" t="s">
        <v>1062</v>
      </c>
      <c r="O44" s="112" t="s">
        <v>1062</v>
      </c>
      <c r="Q44" s="82"/>
      <c r="R44" s="82"/>
      <c r="S44" s="82"/>
      <c r="T44" s="82"/>
      <c r="U44" s="82"/>
      <c r="V44" s="78"/>
    </row>
    <row r="45" spans="1:24" ht="15" customHeight="1" x14ac:dyDescent="0.3">
      <c r="A45" s="237" t="s">
        <v>1155</v>
      </c>
      <c r="B45" s="237">
        <v>68679</v>
      </c>
      <c r="C45" s="183" t="s">
        <v>110</v>
      </c>
      <c r="D45" s="237" t="s">
        <v>636</v>
      </c>
      <c r="E45" s="238" t="s">
        <v>633</v>
      </c>
      <c r="F45" s="238" t="s">
        <v>633</v>
      </c>
      <c r="G45" s="238" t="s">
        <v>633</v>
      </c>
      <c r="H45" s="238" t="s">
        <v>633</v>
      </c>
      <c r="I45" s="239">
        <v>3.496</v>
      </c>
      <c r="J45" s="108">
        <v>3.2</v>
      </c>
      <c r="K45" s="112" t="s">
        <v>1062</v>
      </c>
      <c r="L45" s="112" t="s">
        <v>1062</v>
      </c>
      <c r="M45" s="112" t="s">
        <v>1062</v>
      </c>
      <c r="N45" s="112" t="s">
        <v>1062</v>
      </c>
      <c r="O45" s="244" t="s">
        <v>1154</v>
      </c>
      <c r="Q45" s="82"/>
      <c r="R45" s="82"/>
      <c r="S45" s="82"/>
      <c r="T45" s="82"/>
      <c r="U45" s="77"/>
      <c r="V45" s="78"/>
    </row>
    <row r="46" spans="1:24" ht="15" customHeight="1" x14ac:dyDescent="0.3">
      <c r="A46" s="108" t="s">
        <v>474</v>
      </c>
      <c r="B46" s="108">
        <v>68686</v>
      </c>
      <c r="C46" s="183" t="s">
        <v>110</v>
      </c>
      <c r="D46" s="237" t="s">
        <v>636</v>
      </c>
      <c r="E46" s="188">
        <v>2.8784999999999998</v>
      </c>
      <c r="F46" s="188">
        <v>1.1284000000000001</v>
      </c>
      <c r="G46" s="238" t="s">
        <v>633</v>
      </c>
      <c r="H46" s="238" t="s">
        <v>633</v>
      </c>
      <c r="I46" s="238" t="s">
        <v>633</v>
      </c>
      <c r="J46" s="108">
        <v>5</v>
      </c>
      <c r="K46" s="112" t="s">
        <v>1062</v>
      </c>
      <c r="L46" s="112" t="s">
        <v>1062</v>
      </c>
      <c r="M46" s="112" t="s">
        <v>1062</v>
      </c>
      <c r="N46" s="112" t="s">
        <v>1062</v>
      </c>
      <c r="O46" s="112" t="s">
        <v>1062</v>
      </c>
      <c r="Q46" s="82"/>
      <c r="R46" s="82"/>
      <c r="S46" s="82"/>
      <c r="T46" s="82"/>
      <c r="U46" s="82"/>
      <c r="V46" s="78"/>
    </row>
    <row r="47" spans="1:24" ht="15" customHeight="1" x14ac:dyDescent="0.3">
      <c r="A47" s="108" t="s">
        <v>490</v>
      </c>
      <c r="B47" s="108">
        <v>68695</v>
      </c>
      <c r="C47" s="183" t="s">
        <v>110</v>
      </c>
      <c r="D47" s="237" t="s">
        <v>636</v>
      </c>
      <c r="E47" s="238" t="s">
        <v>633</v>
      </c>
      <c r="F47" s="188">
        <v>0.20860000000000001</v>
      </c>
      <c r="G47" s="188">
        <v>0.63160000000000005</v>
      </c>
      <c r="H47" s="238" t="s">
        <v>633</v>
      </c>
      <c r="I47" s="238" t="s">
        <v>633</v>
      </c>
      <c r="J47" s="108">
        <v>3</v>
      </c>
      <c r="K47" s="112" t="s">
        <v>1062</v>
      </c>
      <c r="L47" s="112" t="s">
        <v>1062</v>
      </c>
      <c r="M47" s="112" t="s">
        <v>1062</v>
      </c>
      <c r="N47" s="112" t="s">
        <v>1062</v>
      </c>
      <c r="O47" s="112" t="s">
        <v>1062</v>
      </c>
      <c r="Q47" s="82"/>
      <c r="R47" s="82"/>
      <c r="S47" s="82"/>
      <c r="T47" s="82"/>
      <c r="U47" s="82"/>
      <c r="V47" s="78"/>
    </row>
    <row r="48" spans="1:24" ht="15" customHeight="1" x14ac:dyDescent="0.3">
      <c r="A48" s="108" t="s">
        <v>1122</v>
      </c>
      <c r="B48" s="108">
        <v>68708</v>
      </c>
      <c r="C48" s="183" t="s">
        <v>110</v>
      </c>
      <c r="D48" s="237" t="s">
        <v>636</v>
      </c>
      <c r="E48" s="238" t="s">
        <v>633</v>
      </c>
      <c r="F48" s="188">
        <v>2.7553000000000001</v>
      </c>
      <c r="G48" s="188">
        <v>2.4177</v>
      </c>
      <c r="H48" s="238" t="s">
        <v>633</v>
      </c>
      <c r="I48" s="238" t="s">
        <v>633</v>
      </c>
      <c r="J48" s="212">
        <v>4</v>
      </c>
      <c r="K48" s="115" t="s">
        <v>1062</v>
      </c>
      <c r="L48" s="115" t="s">
        <v>1062</v>
      </c>
      <c r="M48" s="115" t="s">
        <v>1062</v>
      </c>
      <c r="N48" s="115" t="s">
        <v>1062</v>
      </c>
      <c r="O48" s="115" t="s">
        <v>1062</v>
      </c>
      <c r="Q48" s="82"/>
      <c r="R48" s="82"/>
      <c r="S48" s="82"/>
      <c r="T48" s="82"/>
      <c r="U48" s="82"/>
      <c r="V48" s="78"/>
    </row>
    <row r="49" spans="1:15" ht="35.1" customHeight="1" x14ac:dyDescent="0.3">
      <c r="A49" s="384" t="s">
        <v>1216</v>
      </c>
      <c r="B49" s="384"/>
      <c r="C49" s="384"/>
      <c r="D49" s="384"/>
      <c r="E49" s="384"/>
      <c r="F49" s="384"/>
      <c r="G49" s="384"/>
      <c r="H49" s="384"/>
      <c r="I49" s="384"/>
      <c r="J49" s="384"/>
      <c r="K49" s="384"/>
      <c r="L49" s="384"/>
      <c r="M49" s="384"/>
      <c r="N49" s="384"/>
      <c r="O49" s="384"/>
    </row>
    <row r="50" spans="1:15" ht="35.1" customHeight="1" x14ac:dyDescent="0.3">
      <c r="A50" s="385" t="s">
        <v>1217</v>
      </c>
      <c r="B50" s="385"/>
      <c r="C50" s="385"/>
      <c r="D50" s="385"/>
      <c r="E50" s="385"/>
      <c r="F50" s="385"/>
      <c r="G50" s="385"/>
      <c r="H50" s="385"/>
      <c r="I50" s="385"/>
      <c r="J50" s="385"/>
      <c r="K50" s="385"/>
      <c r="L50" s="385"/>
      <c r="M50" s="385"/>
      <c r="N50" s="385"/>
      <c r="O50" s="385"/>
    </row>
    <row r="51" spans="1:15" ht="35.1" customHeight="1" x14ac:dyDescent="0.3">
      <c r="A51" s="377" t="s">
        <v>1234</v>
      </c>
      <c r="B51" s="377"/>
      <c r="C51" s="377"/>
      <c r="D51" s="377"/>
      <c r="E51" s="377"/>
      <c r="F51" s="377"/>
      <c r="G51" s="377"/>
      <c r="H51" s="377"/>
      <c r="I51" s="377"/>
      <c r="J51" s="377"/>
      <c r="K51" s="377"/>
      <c r="L51" s="377"/>
      <c r="M51" s="377"/>
      <c r="N51" s="377"/>
      <c r="O51" s="377"/>
    </row>
    <row r="52" spans="1:15" ht="15.6" x14ac:dyDescent="0.3">
      <c r="A52" s="72" t="s">
        <v>11</v>
      </c>
      <c r="B52" s="73"/>
      <c r="C52" s="73"/>
      <c r="D52" s="73"/>
      <c r="E52" s="93"/>
      <c r="F52" s="93"/>
      <c r="G52" s="93"/>
      <c r="H52" s="93"/>
      <c r="I52" s="93"/>
      <c r="J52" s="93"/>
      <c r="K52" s="73"/>
      <c r="L52" s="73"/>
      <c r="M52" s="73"/>
      <c r="N52" s="73"/>
      <c r="O52" s="73"/>
    </row>
  </sheetData>
  <sortState xmlns:xlrd2="http://schemas.microsoft.com/office/spreadsheetml/2017/richdata2" ref="A7:I41">
    <sortCondition ref="B6:B41"/>
    <sortCondition ref="C6:C41"/>
  </sortState>
  <mergeCells count="15">
    <mergeCell ref="A51:O51"/>
    <mergeCell ref="A1:O1"/>
    <mergeCell ref="A2:O2"/>
    <mergeCell ref="A5:O5"/>
    <mergeCell ref="A26:O26"/>
    <mergeCell ref="J3:J4"/>
    <mergeCell ref="A49:O49"/>
    <mergeCell ref="A50:O50"/>
    <mergeCell ref="E3:I3"/>
    <mergeCell ref="A3:A4"/>
    <mergeCell ref="B3:B4"/>
    <mergeCell ref="C3:C4"/>
    <mergeCell ref="D3:D4"/>
    <mergeCell ref="A42:O42"/>
    <mergeCell ref="K3:O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E92B-6362-478E-917B-D35195CE4932}">
  <dimension ref="A1:K278"/>
  <sheetViews>
    <sheetView zoomScale="85" zoomScaleNormal="85" workbookViewId="0">
      <pane ySplit="6" topLeftCell="A7" activePane="bottomLeft" state="frozen"/>
      <selection pane="bottomLeft" sqref="A1:J1"/>
    </sheetView>
  </sheetViews>
  <sheetFormatPr defaultRowHeight="14.4" x14ac:dyDescent="0.3"/>
  <cols>
    <col min="1" max="1" width="46.33203125" customWidth="1"/>
    <col min="2" max="2" width="8.88671875" style="11"/>
    <col min="3" max="3" width="7.5546875" style="11" customWidth="1"/>
    <col min="4" max="4" width="11" style="274" customWidth="1"/>
    <col min="5" max="5" width="13.88671875" style="15" customWidth="1"/>
    <col min="6" max="6" width="13" customWidth="1"/>
    <col min="7" max="7" width="14" customWidth="1"/>
    <col min="8" max="8" width="15.6640625" customWidth="1"/>
    <col min="9" max="9" width="18.5546875" customWidth="1"/>
    <col min="10" max="10" width="14.44140625" customWidth="1"/>
    <col min="11" max="11" width="4.6640625" customWidth="1"/>
  </cols>
  <sheetData>
    <row r="1" spans="1:10" ht="17.399999999999999" customHeight="1" x14ac:dyDescent="0.3">
      <c r="A1" s="356" t="s">
        <v>1197</v>
      </c>
      <c r="B1" s="356"/>
      <c r="C1" s="356"/>
      <c r="D1" s="356"/>
      <c r="E1" s="356"/>
      <c r="F1" s="356"/>
      <c r="G1" s="356"/>
      <c r="H1" s="356"/>
      <c r="I1" s="356"/>
      <c r="J1" s="356"/>
    </row>
    <row r="2" spans="1:10" ht="30" customHeight="1" x14ac:dyDescent="0.3">
      <c r="A2" s="352" t="s">
        <v>1219</v>
      </c>
      <c r="B2" s="352"/>
      <c r="C2" s="352"/>
      <c r="D2" s="352"/>
      <c r="E2" s="352"/>
      <c r="F2" s="352"/>
      <c r="G2" s="352"/>
      <c r="H2" s="352"/>
      <c r="I2" s="352"/>
      <c r="J2" s="352"/>
    </row>
    <row r="3" spans="1:10" ht="15" customHeight="1" x14ac:dyDescent="0.3">
      <c r="A3" s="341" t="s">
        <v>888</v>
      </c>
      <c r="B3" s="341" t="s">
        <v>0</v>
      </c>
      <c r="C3" s="341" t="s">
        <v>536</v>
      </c>
      <c r="D3" s="359" t="s">
        <v>609</v>
      </c>
      <c r="E3" s="359"/>
      <c r="F3" s="359"/>
      <c r="G3" s="359"/>
      <c r="H3" s="359"/>
      <c r="I3" s="359"/>
      <c r="J3" s="359"/>
    </row>
    <row r="4" spans="1:10" ht="15" customHeight="1" x14ac:dyDescent="0.3">
      <c r="A4" s="358"/>
      <c r="B4" s="358"/>
      <c r="C4" s="358"/>
      <c r="D4" s="359" t="s">
        <v>1204</v>
      </c>
      <c r="E4" s="359"/>
      <c r="F4" s="359"/>
      <c r="G4" s="359"/>
      <c r="H4" s="359"/>
      <c r="I4" s="359" t="s">
        <v>1205</v>
      </c>
      <c r="J4" s="359"/>
    </row>
    <row r="5" spans="1:10" ht="34.799999999999997" customHeight="1" x14ac:dyDescent="0.3">
      <c r="A5" s="358"/>
      <c r="B5" s="358"/>
      <c r="C5" s="358"/>
      <c r="D5" s="91" t="s">
        <v>1208</v>
      </c>
      <c r="E5" s="14" t="s">
        <v>1209</v>
      </c>
      <c r="F5" s="91" t="s">
        <v>1210</v>
      </c>
      <c r="G5" s="91" t="s">
        <v>1211</v>
      </c>
      <c r="H5" s="91" t="s">
        <v>1211</v>
      </c>
      <c r="I5" s="91" t="s">
        <v>1211</v>
      </c>
      <c r="J5" s="91" t="s">
        <v>1212</v>
      </c>
    </row>
    <row r="6" spans="1:10" ht="13.8" customHeight="1" x14ac:dyDescent="0.3">
      <c r="A6" s="342"/>
      <c r="B6" s="342"/>
      <c r="C6" s="342"/>
      <c r="D6" s="362" t="s">
        <v>1207</v>
      </c>
      <c r="E6" s="362"/>
      <c r="F6" s="362"/>
      <c r="G6" s="362"/>
      <c r="H6" s="362" t="s">
        <v>1206</v>
      </c>
      <c r="I6" s="362"/>
      <c r="J6" s="362"/>
    </row>
    <row r="7" spans="1:10" ht="15" customHeight="1" x14ac:dyDescent="0.3">
      <c r="A7" s="353" t="s">
        <v>982</v>
      </c>
      <c r="B7" s="353"/>
      <c r="C7" s="353"/>
      <c r="D7" s="353"/>
      <c r="E7" s="353"/>
      <c r="F7" s="353"/>
      <c r="G7" s="353"/>
      <c r="H7" s="353"/>
      <c r="I7" s="353"/>
      <c r="J7" s="353"/>
    </row>
    <row r="8" spans="1:10" ht="15" customHeight="1" x14ac:dyDescent="0.3">
      <c r="A8" s="253" t="s">
        <v>878</v>
      </c>
      <c r="B8" s="250" t="s">
        <v>17</v>
      </c>
      <c r="C8" s="250" t="s">
        <v>18</v>
      </c>
      <c r="D8" s="249">
        <v>548</v>
      </c>
      <c r="E8" s="250">
        <v>348</v>
      </c>
      <c r="F8" s="250">
        <v>176</v>
      </c>
      <c r="G8" s="250">
        <v>24</v>
      </c>
      <c r="H8" s="251">
        <f>G8/D8*100</f>
        <v>4.3795620437956204</v>
      </c>
      <c r="I8" s="254">
        <v>6.4516129032258096</v>
      </c>
      <c r="J8" s="262">
        <v>96.774193548387103</v>
      </c>
    </row>
    <row r="9" spans="1:10" ht="15" customHeight="1" x14ac:dyDescent="0.3">
      <c r="A9" s="253" t="s">
        <v>879</v>
      </c>
      <c r="B9" s="250" t="s">
        <v>20</v>
      </c>
      <c r="C9" s="250" t="s">
        <v>21</v>
      </c>
      <c r="D9" s="249">
        <v>550</v>
      </c>
      <c r="E9" s="250">
        <v>463</v>
      </c>
      <c r="F9" s="250">
        <v>75</v>
      </c>
      <c r="G9" s="250">
        <v>12</v>
      </c>
      <c r="H9" s="251">
        <f t="shared" ref="H9:H22" si="0">G9/D9*100</f>
        <v>2.1818181818181821</v>
      </c>
      <c r="I9" s="254">
        <v>2.5263157894736801</v>
      </c>
      <c r="J9" s="262">
        <v>98.736842105263193</v>
      </c>
    </row>
    <row r="10" spans="1:10" ht="15" customHeight="1" x14ac:dyDescent="0.3">
      <c r="A10" s="253" t="s">
        <v>881</v>
      </c>
      <c r="B10" s="250" t="s">
        <v>22</v>
      </c>
      <c r="C10" s="250" t="s">
        <v>23</v>
      </c>
      <c r="D10" s="249">
        <v>502</v>
      </c>
      <c r="E10" s="250">
        <v>483</v>
      </c>
      <c r="F10" s="250">
        <v>8</v>
      </c>
      <c r="G10" s="250">
        <v>11</v>
      </c>
      <c r="H10" s="251">
        <f t="shared" si="0"/>
        <v>2.1912350597609564</v>
      </c>
      <c r="I10" s="254">
        <v>2.2267206477732802</v>
      </c>
      <c r="J10" s="262">
        <v>98.886639676113404</v>
      </c>
    </row>
    <row r="11" spans="1:10" ht="15" customHeight="1" x14ac:dyDescent="0.3">
      <c r="A11" s="253" t="s">
        <v>1049</v>
      </c>
      <c r="B11" s="250" t="s">
        <v>24</v>
      </c>
      <c r="C11" s="250" t="s">
        <v>25</v>
      </c>
      <c r="D11" s="249">
        <v>497</v>
      </c>
      <c r="E11" s="250">
        <v>485</v>
      </c>
      <c r="F11" s="250">
        <v>4</v>
      </c>
      <c r="G11" s="250">
        <v>8</v>
      </c>
      <c r="H11" s="251">
        <f t="shared" si="0"/>
        <v>1.6096579476861168</v>
      </c>
      <c r="I11" s="254">
        <v>1.62271805273834</v>
      </c>
      <c r="J11" s="262">
        <v>99.188640973630797</v>
      </c>
    </row>
    <row r="12" spans="1:10" ht="15" customHeight="1" x14ac:dyDescent="0.3">
      <c r="A12" s="250" t="s">
        <v>1192</v>
      </c>
      <c r="B12" s="250" t="s">
        <v>26</v>
      </c>
      <c r="C12" s="250" t="s">
        <v>27</v>
      </c>
      <c r="D12" s="249">
        <v>443</v>
      </c>
      <c r="E12" s="250">
        <v>432</v>
      </c>
      <c r="F12" s="250">
        <v>11</v>
      </c>
      <c r="G12" s="250">
        <v>0</v>
      </c>
      <c r="H12" s="264">
        <v>0</v>
      </c>
      <c r="I12" s="262">
        <v>0</v>
      </c>
      <c r="J12" s="261">
        <v>99</v>
      </c>
    </row>
    <row r="13" spans="1:10" ht="15" customHeight="1" x14ac:dyDescent="0.3">
      <c r="A13" s="250" t="s">
        <v>1192</v>
      </c>
      <c r="B13" s="250" t="s">
        <v>26</v>
      </c>
      <c r="C13" s="250" t="s">
        <v>29</v>
      </c>
      <c r="D13" s="249">
        <v>136</v>
      </c>
      <c r="E13" s="250">
        <v>96</v>
      </c>
      <c r="F13" s="250">
        <v>37</v>
      </c>
      <c r="G13" s="250">
        <v>3</v>
      </c>
      <c r="H13" s="251">
        <f t="shared" si="0"/>
        <v>2.2058823529411766</v>
      </c>
      <c r="I13" s="254">
        <v>3.0303030303030298</v>
      </c>
      <c r="J13" s="262">
        <v>98.484848484848499</v>
      </c>
    </row>
    <row r="14" spans="1:10" ht="15" customHeight="1" x14ac:dyDescent="0.3">
      <c r="A14" s="250" t="s">
        <v>1048</v>
      </c>
      <c r="B14" s="250" t="s">
        <v>30</v>
      </c>
      <c r="C14" s="250" t="s">
        <v>31</v>
      </c>
      <c r="D14" s="249">
        <v>255</v>
      </c>
      <c r="E14" s="250">
        <v>237</v>
      </c>
      <c r="F14" s="250">
        <v>8</v>
      </c>
      <c r="G14" s="250">
        <v>10</v>
      </c>
      <c r="H14" s="251">
        <f t="shared" si="0"/>
        <v>3.9215686274509802</v>
      </c>
      <c r="I14" s="254">
        <v>4.0485829959514197</v>
      </c>
      <c r="J14" s="262">
        <v>97.975708502024304</v>
      </c>
    </row>
    <row r="15" spans="1:10" ht="15" customHeight="1" x14ac:dyDescent="0.3">
      <c r="A15" s="250" t="s">
        <v>1048</v>
      </c>
      <c r="B15" s="250" t="s">
        <v>30</v>
      </c>
      <c r="C15" s="250" t="s">
        <v>33</v>
      </c>
      <c r="D15" s="249">
        <v>273</v>
      </c>
      <c r="E15" s="250">
        <v>270</v>
      </c>
      <c r="F15" s="250">
        <v>2</v>
      </c>
      <c r="G15" s="250">
        <v>1</v>
      </c>
      <c r="H15" s="251">
        <f t="shared" si="0"/>
        <v>0.36630036630036628</v>
      </c>
      <c r="I15" s="254">
        <v>0.36900369003689998</v>
      </c>
      <c r="J15" s="262">
        <v>99.815498154981597</v>
      </c>
    </row>
    <row r="16" spans="1:10" ht="15" customHeight="1" x14ac:dyDescent="0.3">
      <c r="A16" s="250" t="s">
        <v>1048</v>
      </c>
      <c r="B16" s="250" t="s">
        <v>34</v>
      </c>
      <c r="C16" s="250" t="s">
        <v>35</v>
      </c>
      <c r="D16" s="249">
        <v>236</v>
      </c>
      <c r="E16" s="250">
        <v>215</v>
      </c>
      <c r="F16" s="250">
        <v>12</v>
      </c>
      <c r="G16" s="250">
        <v>9</v>
      </c>
      <c r="H16" s="251">
        <f t="shared" si="0"/>
        <v>3.8135593220338984</v>
      </c>
      <c r="I16" s="254">
        <v>4.0178571428571397</v>
      </c>
      <c r="J16" s="262">
        <v>97.991071428571402</v>
      </c>
    </row>
    <row r="17" spans="1:10" ht="15" customHeight="1" x14ac:dyDescent="0.3">
      <c r="A17" s="250" t="s">
        <v>1048</v>
      </c>
      <c r="B17" s="250" t="s">
        <v>34</v>
      </c>
      <c r="C17" s="250" t="s">
        <v>36</v>
      </c>
      <c r="D17" s="249">
        <v>264</v>
      </c>
      <c r="E17" s="250">
        <v>226</v>
      </c>
      <c r="F17" s="250">
        <v>29</v>
      </c>
      <c r="G17" s="250">
        <v>9</v>
      </c>
      <c r="H17" s="251">
        <f t="shared" si="0"/>
        <v>3.4090909090909087</v>
      </c>
      <c r="I17" s="254">
        <v>3.8297872340425498</v>
      </c>
      <c r="J17" s="262">
        <v>98.085106382978694</v>
      </c>
    </row>
    <row r="18" spans="1:10" ht="15" customHeight="1" x14ac:dyDescent="0.3">
      <c r="A18" s="250" t="s">
        <v>880</v>
      </c>
      <c r="B18" s="250" t="s">
        <v>37</v>
      </c>
      <c r="C18" s="250" t="s">
        <v>38</v>
      </c>
      <c r="D18" s="249">
        <v>550</v>
      </c>
      <c r="E18" s="250">
        <v>462</v>
      </c>
      <c r="F18" s="250">
        <v>80</v>
      </c>
      <c r="G18" s="250">
        <v>8</v>
      </c>
      <c r="H18" s="251">
        <f t="shared" si="0"/>
        <v>1.4545454545454546</v>
      </c>
      <c r="I18" s="254">
        <v>1.7021276595744701</v>
      </c>
      <c r="J18" s="262">
        <v>99.148936170212806</v>
      </c>
    </row>
    <row r="19" spans="1:10" ht="15" customHeight="1" x14ac:dyDescent="0.3">
      <c r="A19" s="250" t="s">
        <v>529</v>
      </c>
      <c r="B19" s="250" t="s">
        <v>49</v>
      </c>
      <c r="C19" s="250" t="s">
        <v>50</v>
      </c>
      <c r="D19" s="249">
        <v>510</v>
      </c>
      <c r="E19" s="250">
        <v>438</v>
      </c>
      <c r="F19" s="250">
        <v>47</v>
      </c>
      <c r="G19" s="250">
        <v>25</v>
      </c>
      <c r="H19" s="251">
        <f>G19/D19*100</f>
        <v>4.9019607843137258</v>
      </c>
      <c r="I19" s="254">
        <v>5.3995680345572401</v>
      </c>
      <c r="J19" s="262">
        <v>97.300215982721397</v>
      </c>
    </row>
    <row r="20" spans="1:10" ht="15" customHeight="1" x14ac:dyDescent="0.3">
      <c r="A20" s="250" t="s">
        <v>884</v>
      </c>
      <c r="B20" s="255" t="s">
        <v>55</v>
      </c>
      <c r="C20" s="255" t="s">
        <v>56</v>
      </c>
      <c r="D20" s="249">
        <v>514</v>
      </c>
      <c r="E20" s="250">
        <v>502</v>
      </c>
      <c r="F20" s="250">
        <v>11</v>
      </c>
      <c r="G20" s="250">
        <v>1</v>
      </c>
      <c r="H20" s="251">
        <f>G20/D20*100</f>
        <v>0.19455252918287938</v>
      </c>
      <c r="I20" s="254">
        <v>0.198807157057654</v>
      </c>
      <c r="J20" s="265">
        <v>99.900596421471207</v>
      </c>
    </row>
    <row r="21" spans="1:10" ht="15" customHeight="1" x14ac:dyDescent="0.3">
      <c r="A21" s="250" t="s">
        <v>596</v>
      </c>
      <c r="B21" s="250" t="s">
        <v>39</v>
      </c>
      <c r="C21" s="250" t="s">
        <v>40</v>
      </c>
      <c r="D21" s="249">
        <v>6</v>
      </c>
      <c r="E21" s="250">
        <v>5</v>
      </c>
      <c r="F21" s="250">
        <v>0</v>
      </c>
      <c r="G21" s="250">
        <v>1</v>
      </c>
      <c r="H21" s="264">
        <f t="shared" si="0"/>
        <v>16.666666666666664</v>
      </c>
      <c r="I21" s="263" t="s">
        <v>541</v>
      </c>
      <c r="J21" s="253" t="s">
        <v>541</v>
      </c>
    </row>
    <row r="22" spans="1:10" ht="15" customHeight="1" x14ac:dyDescent="0.3">
      <c r="A22" s="266" t="s">
        <v>597</v>
      </c>
      <c r="B22" s="253" t="s">
        <v>41</v>
      </c>
      <c r="C22" s="253" t="s">
        <v>42</v>
      </c>
      <c r="D22" s="249">
        <v>481</v>
      </c>
      <c r="E22" s="250">
        <v>67</v>
      </c>
      <c r="F22" s="250">
        <v>332</v>
      </c>
      <c r="G22" s="250">
        <v>82</v>
      </c>
      <c r="H22" s="264">
        <f t="shared" si="0"/>
        <v>17.047817047817048</v>
      </c>
      <c r="I22" s="252">
        <v>55.033557046979901</v>
      </c>
      <c r="J22" s="267">
        <v>72.483221476510096</v>
      </c>
    </row>
    <row r="23" spans="1:10" ht="15" customHeight="1" x14ac:dyDescent="0.3">
      <c r="A23" s="268" t="s">
        <v>598</v>
      </c>
      <c r="B23" s="250" t="s">
        <v>43</v>
      </c>
      <c r="C23" s="269" t="s">
        <v>1128</v>
      </c>
      <c r="D23" s="249">
        <v>481</v>
      </c>
      <c r="E23" s="250">
        <v>328</v>
      </c>
      <c r="F23" s="250">
        <v>126</v>
      </c>
      <c r="G23" s="250">
        <v>27</v>
      </c>
      <c r="H23" s="264">
        <v>0</v>
      </c>
      <c r="I23" s="254">
        <v>7.6056338028169002</v>
      </c>
      <c r="J23" s="262">
        <v>96.197183098591594</v>
      </c>
    </row>
    <row r="24" spans="1:10" ht="15" customHeight="1" x14ac:dyDescent="0.3">
      <c r="A24" s="266" t="s">
        <v>599</v>
      </c>
      <c r="B24" s="250" t="s">
        <v>45</v>
      </c>
      <c r="C24" s="250" t="s">
        <v>46</v>
      </c>
      <c r="D24" s="249">
        <v>489</v>
      </c>
      <c r="E24" s="250">
        <v>489</v>
      </c>
      <c r="F24" s="250">
        <v>0</v>
      </c>
      <c r="G24" s="250">
        <v>0</v>
      </c>
      <c r="H24" s="264">
        <v>0</v>
      </c>
      <c r="I24" s="262">
        <v>0</v>
      </c>
      <c r="J24" s="261">
        <v>100</v>
      </c>
    </row>
    <row r="25" spans="1:10" ht="15" customHeight="1" x14ac:dyDescent="0.3">
      <c r="A25" s="250" t="s">
        <v>530</v>
      </c>
      <c r="B25" s="250" t="s">
        <v>47</v>
      </c>
      <c r="C25" s="250" t="s">
        <v>48</v>
      </c>
      <c r="D25" s="249">
        <v>509</v>
      </c>
      <c r="E25" s="250">
        <v>509</v>
      </c>
      <c r="F25" s="250">
        <v>0</v>
      </c>
      <c r="G25" s="250">
        <v>0</v>
      </c>
      <c r="H25" s="264">
        <v>0</v>
      </c>
      <c r="I25" s="262">
        <v>0</v>
      </c>
      <c r="J25" s="261">
        <v>100</v>
      </c>
    </row>
    <row r="26" spans="1:10" ht="15" customHeight="1" x14ac:dyDescent="0.3">
      <c r="A26" s="250" t="s">
        <v>882</v>
      </c>
      <c r="B26" s="250" t="s">
        <v>51</v>
      </c>
      <c r="C26" s="250" t="s">
        <v>52</v>
      </c>
      <c r="D26" s="249">
        <v>431</v>
      </c>
      <c r="E26" s="250">
        <v>431</v>
      </c>
      <c r="F26" s="250">
        <v>0</v>
      </c>
      <c r="G26" s="250">
        <v>0</v>
      </c>
      <c r="H26" s="264">
        <v>0</v>
      </c>
      <c r="I26" s="262">
        <v>0</v>
      </c>
      <c r="J26" s="261">
        <v>100</v>
      </c>
    </row>
    <row r="27" spans="1:10" ht="15" customHeight="1" x14ac:dyDescent="0.3">
      <c r="A27" s="250" t="s">
        <v>883</v>
      </c>
      <c r="B27" s="255" t="s">
        <v>53</v>
      </c>
      <c r="C27" s="255" t="s">
        <v>54</v>
      </c>
      <c r="D27" s="249">
        <v>431</v>
      </c>
      <c r="E27" s="250">
        <v>431</v>
      </c>
      <c r="F27" s="250">
        <v>0</v>
      </c>
      <c r="G27" s="250">
        <v>0</v>
      </c>
      <c r="H27" s="264">
        <v>0</v>
      </c>
      <c r="I27" s="262">
        <v>0</v>
      </c>
      <c r="J27" s="261">
        <v>100</v>
      </c>
    </row>
    <row r="28" spans="1:10" ht="15" customHeight="1" x14ac:dyDescent="0.3">
      <c r="A28" s="268" t="s">
        <v>999</v>
      </c>
      <c r="B28" s="269" t="s">
        <v>543</v>
      </c>
      <c r="C28" s="256" t="s">
        <v>544</v>
      </c>
      <c r="D28" s="249">
        <v>0</v>
      </c>
      <c r="E28" s="250" t="s">
        <v>541</v>
      </c>
      <c r="F28" s="250" t="s">
        <v>541</v>
      </c>
      <c r="G28" s="250" t="s">
        <v>541</v>
      </c>
      <c r="H28" s="250" t="s">
        <v>541</v>
      </c>
      <c r="I28" s="253" t="s">
        <v>541</v>
      </c>
      <c r="J28" s="253" t="s">
        <v>541</v>
      </c>
    </row>
    <row r="29" spans="1:10" ht="15" customHeight="1" x14ac:dyDescent="0.3">
      <c r="A29" s="268" t="s">
        <v>999</v>
      </c>
      <c r="B29" s="270" t="s">
        <v>543</v>
      </c>
      <c r="C29" s="256" t="s">
        <v>545</v>
      </c>
      <c r="D29" s="249">
        <v>307</v>
      </c>
      <c r="E29" s="250">
        <v>306</v>
      </c>
      <c r="F29" s="250">
        <v>1</v>
      </c>
      <c r="G29" s="250">
        <v>0</v>
      </c>
      <c r="H29" s="264">
        <v>0</v>
      </c>
      <c r="I29" s="262">
        <v>0</v>
      </c>
      <c r="J29" s="261">
        <v>100</v>
      </c>
    </row>
    <row r="30" spans="1:10" ht="15" customHeight="1" x14ac:dyDescent="0.3">
      <c r="A30" s="268" t="s">
        <v>999</v>
      </c>
      <c r="B30" s="271" t="s">
        <v>543</v>
      </c>
      <c r="C30" s="272" t="s">
        <v>546</v>
      </c>
      <c r="D30" s="249">
        <v>440</v>
      </c>
      <c r="E30" s="250">
        <v>438</v>
      </c>
      <c r="F30" s="250">
        <v>2</v>
      </c>
      <c r="G30" s="250">
        <v>0</v>
      </c>
      <c r="H30" s="264">
        <v>0</v>
      </c>
      <c r="I30" s="262">
        <v>0</v>
      </c>
      <c r="J30" s="261">
        <v>100</v>
      </c>
    </row>
    <row r="31" spans="1:10" ht="15" customHeight="1" x14ac:dyDescent="0.3">
      <c r="A31" s="388" t="s">
        <v>981</v>
      </c>
      <c r="B31" s="388"/>
      <c r="C31" s="388"/>
      <c r="D31" s="388"/>
      <c r="E31" s="388"/>
      <c r="F31" s="388"/>
      <c r="G31" s="388"/>
      <c r="H31" s="388"/>
      <c r="I31" s="388"/>
      <c r="J31" s="388"/>
    </row>
    <row r="32" spans="1:10" ht="15" customHeight="1" x14ac:dyDescent="0.3">
      <c r="A32" s="250" t="s">
        <v>60</v>
      </c>
      <c r="B32" s="250" t="s">
        <v>61</v>
      </c>
      <c r="C32" s="250" t="s">
        <v>62</v>
      </c>
      <c r="D32" s="249">
        <v>500</v>
      </c>
      <c r="E32" s="250">
        <v>500</v>
      </c>
      <c r="F32" s="250">
        <v>0</v>
      </c>
      <c r="G32" s="250">
        <v>0</v>
      </c>
      <c r="H32" s="250">
        <f t="shared" ref="H32:H50" si="1">G32/D32*100</f>
        <v>0</v>
      </c>
      <c r="I32" s="261">
        <v>0</v>
      </c>
      <c r="J32" s="262">
        <v>100</v>
      </c>
    </row>
    <row r="33" spans="1:10" ht="15" customHeight="1" x14ac:dyDescent="0.3">
      <c r="A33" s="250" t="s">
        <v>64</v>
      </c>
      <c r="B33" s="250" t="s">
        <v>65</v>
      </c>
      <c r="C33" s="250" t="s">
        <v>62</v>
      </c>
      <c r="D33" s="249">
        <v>500</v>
      </c>
      <c r="E33" s="250">
        <v>500</v>
      </c>
      <c r="F33" s="250">
        <v>0</v>
      </c>
      <c r="G33" s="250">
        <v>0</v>
      </c>
      <c r="H33" s="250">
        <f t="shared" si="1"/>
        <v>0</v>
      </c>
      <c r="I33" s="261">
        <v>0</v>
      </c>
      <c r="J33" s="262">
        <v>100</v>
      </c>
    </row>
    <row r="34" spans="1:10" ht="15" customHeight="1" x14ac:dyDescent="0.3">
      <c r="A34" s="250" t="s">
        <v>66</v>
      </c>
      <c r="B34" s="250" t="s">
        <v>67</v>
      </c>
      <c r="C34" s="250" t="s">
        <v>62</v>
      </c>
      <c r="D34" s="249">
        <v>500</v>
      </c>
      <c r="E34" s="250">
        <v>500</v>
      </c>
      <c r="F34" s="250">
        <v>0</v>
      </c>
      <c r="G34" s="250">
        <v>0</v>
      </c>
      <c r="H34" s="250">
        <f t="shared" si="1"/>
        <v>0</v>
      </c>
      <c r="I34" s="261">
        <v>0</v>
      </c>
      <c r="J34" s="262">
        <v>100</v>
      </c>
    </row>
    <row r="35" spans="1:10" ht="15" customHeight="1" x14ac:dyDescent="0.3">
      <c r="A35" s="250" t="s">
        <v>68</v>
      </c>
      <c r="B35" s="250" t="s">
        <v>69</v>
      </c>
      <c r="C35" s="250" t="s">
        <v>70</v>
      </c>
      <c r="D35" s="249">
        <v>474</v>
      </c>
      <c r="E35" s="250">
        <v>473</v>
      </c>
      <c r="F35" s="250">
        <v>1</v>
      </c>
      <c r="G35" s="250">
        <v>0</v>
      </c>
      <c r="H35" s="250">
        <f t="shared" si="1"/>
        <v>0</v>
      </c>
      <c r="I35" s="261">
        <v>0</v>
      </c>
      <c r="J35" s="262">
        <v>100</v>
      </c>
    </row>
    <row r="36" spans="1:10" ht="15" customHeight="1" x14ac:dyDescent="0.3">
      <c r="A36" s="250" t="s">
        <v>71</v>
      </c>
      <c r="B36" s="250" t="s">
        <v>72</v>
      </c>
      <c r="C36" s="250" t="s">
        <v>73</v>
      </c>
      <c r="D36" s="249">
        <v>501</v>
      </c>
      <c r="E36" s="250">
        <v>501</v>
      </c>
      <c r="F36" s="250">
        <v>0</v>
      </c>
      <c r="G36" s="250">
        <v>0</v>
      </c>
      <c r="H36" s="250">
        <f t="shared" si="1"/>
        <v>0</v>
      </c>
      <c r="I36" s="261">
        <v>0</v>
      </c>
      <c r="J36" s="262">
        <v>100</v>
      </c>
    </row>
    <row r="37" spans="1:10" ht="15" customHeight="1" x14ac:dyDescent="0.3">
      <c r="A37" s="250" t="s">
        <v>74</v>
      </c>
      <c r="B37" s="250" t="s">
        <v>75</v>
      </c>
      <c r="C37" s="250" t="s">
        <v>73</v>
      </c>
      <c r="D37" s="249">
        <v>500</v>
      </c>
      <c r="E37" s="250">
        <v>500</v>
      </c>
      <c r="F37" s="250">
        <v>0</v>
      </c>
      <c r="G37" s="250">
        <v>0</v>
      </c>
      <c r="H37" s="250">
        <f t="shared" si="1"/>
        <v>0</v>
      </c>
      <c r="I37" s="261">
        <v>0</v>
      </c>
      <c r="J37" s="262">
        <v>100</v>
      </c>
    </row>
    <row r="38" spans="1:10" ht="15" customHeight="1" x14ac:dyDescent="0.3">
      <c r="A38" s="250" t="s">
        <v>76</v>
      </c>
      <c r="B38" s="250" t="s">
        <v>77</v>
      </c>
      <c r="C38" s="250" t="s">
        <v>78</v>
      </c>
      <c r="D38" s="249">
        <v>434</v>
      </c>
      <c r="E38" s="250">
        <v>432</v>
      </c>
      <c r="F38" s="250">
        <v>2</v>
      </c>
      <c r="G38" s="250">
        <v>0</v>
      </c>
      <c r="H38" s="250">
        <f t="shared" si="1"/>
        <v>0</v>
      </c>
      <c r="I38" s="261">
        <v>0</v>
      </c>
      <c r="J38" s="262">
        <v>100</v>
      </c>
    </row>
    <row r="39" spans="1:10" ht="15" customHeight="1" x14ac:dyDescent="0.3">
      <c r="A39" s="250" t="s">
        <v>79</v>
      </c>
      <c r="B39" s="250" t="s">
        <v>80</v>
      </c>
      <c r="C39" s="250" t="s">
        <v>62</v>
      </c>
      <c r="D39" s="249">
        <v>494</v>
      </c>
      <c r="E39" s="250">
        <v>494</v>
      </c>
      <c r="F39" s="250">
        <v>0</v>
      </c>
      <c r="G39" s="250">
        <v>0</v>
      </c>
      <c r="H39" s="250">
        <f t="shared" si="1"/>
        <v>0</v>
      </c>
      <c r="I39" s="261">
        <v>0</v>
      </c>
      <c r="J39" s="262">
        <v>100</v>
      </c>
    </row>
    <row r="40" spans="1:10" ht="15" customHeight="1" x14ac:dyDescent="0.3">
      <c r="A40" s="250" t="s">
        <v>81</v>
      </c>
      <c r="B40" s="250" t="s">
        <v>82</v>
      </c>
      <c r="C40" s="250" t="s">
        <v>83</v>
      </c>
      <c r="D40" s="249">
        <v>423</v>
      </c>
      <c r="E40" s="250">
        <v>419</v>
      </c>
      <c r="F40" s="250">
        <v>3</v>
      </c>
      <c r="G40" s="250">
        <v>1</v>
      </c>
      <c r="H40" s="263">
        <f t="shared" si="1"/>
        <v>0.2364066193853428</v>
      </c>
      <c r="I40" s="254">
        <v>0.238095238095238</v>
      </c>
      <c r="J40" s="262">
        <v>99.880952380952394</v>
      </c>
    </row>
    <row r="41" spans="1:10" ht="15" customHeight="1" x14ac:dyDescent="0.3">
      <c r="A41" s="250" t="s">
        <v>84</v>
      </c>
      <c r="B41" s="250" t="s">
        <v>85</v>
      </c>
      <c r="C41" s="250" t="s">
        <v>86</v>
      </c>
      <c r="D41" s="249">
        <v>418</v>
      </c>
      <c r="E41" s="250">
        <v>411</v>
      </c>
      <c r="F41" s="250">
        <v>7</v>
      </c>
      <c r="G41" s="250">
        <v>0</v>
      </c>
      <c r="H41" s="253">
        <f t="shared" si="1"/>
        <v>0</v>
      </c>
      <c r="I41" s="261">
        <v>0</v>
      </c>
      <c r="J41" s="262">
        <v>100</v>
      </c>
    </row>
    <row r="42" spans="1:10" ht="15" customHeight="1" x14ac:dyDescent="0.3">
      <c r="A42" s="250" t="s">
        <v>87</v>
      </c>
      <c r="B42" s="250" t="s">
        <v>88</v>
      </c>
      <c r="C42" s="250" t="s">
        <v>62</v>
      </c>
      <c r="D42" s="249">
        <v>423</v>
      </c>
      <c r="E42" s="250">
        <v>358</v>
      </c>
      <c r="F42" s="250">
        <v>39</v>
      </c>
      <c r="G42" s="250">
        <v>26</v>
      </c>
      <c r="H42" s="263">
        <f>G42/D42*100</f>
        <v>6.1465721040189125</v>
      </c>
      <c r="I42" s="254">
        <v>6.7708333333333304</v>
      </c>
      <c r="J42" s="262">
        <v>96.6145833333333</v>
      </c>
    </row>
    <row r="43" spans="1:10" ht="15" customHeight="1" x14ac:dyDescent="0.3">
      <c r="A43" s="250" t="s">
        <v>89</v>
      </c>
      <c r="B43" s="250" t="s">
        <v>90</v>
      </c>
      <c r="C43" s="250" t="s">
        <v>86</v>
      </c>
      <c r="D43" s="249">
        <v>418</v>
      </c>
      <c r="E43" s="250">
        <v>418</v>
      </c>
      <c r="F43" s="250">
        <v>0</v>
      </c>
      <c r="G43" s="250">
        <v>0</v>
      </c>
      <c r="H43" s="253">
        <f t="shared" si="1"/>
        <v>0</v>
      </c>
      <c r="I43" s="261">
        <v>0</v>
      </c>
      <c r="J43" s="262">
        <v>100</v>
      </c>
    </row>
    <row r="44" spans="1:10" ht="15" customHeight="1" x14ac:dyDescent="0.3">
      <c r="A44" s="250" t="s">
        <v>91</v>
      </c>
      <c r="B44" s="250" t="s">
        <v>92</v>
      </c>
      <c r="C44" s="250" t="s">
        <v>83</v>
      </c>
      <c r="D44" s="249">
        <v>419</v>
      </c>
      <c r="E44" s="250">
        <v>418</v>
      </c>
      <c r="F44" s="250">
        <v>0</v>
      </c>
      <c r="G44" s="250">
        <v>1</v>
      </c>
      <c r="H44" s="263">
        <f t="shared" si="1"/>
        <v>0.23866348448687352</v>
      </c>
      <c r="I44" s="254">
        <v>0.23866348448687399</v>
      </c>
      <c r="J44" s="262">
        <v>99.880668257756597</v>
      </c>
    </row>
    <row r="45" spans="1:10" ht="15" customHeight="1" x14ac:dyDescent="0.3">
      <c r="A45" s="250" t="s">
        <v>93</v>
      </c>
      <c r="B45" s="250" t="s">
        <v>94</v>
      </c>
      <c r="C45" s="250" t="s">
        <v>86</v>
      </c>
      <c r="D45" s="249">
        <v>419</v>
      </c>
      <c r="E45" s="250">
        <v>416</v>
      </c>
      <c r="F45" s="250">
        <v>3</v>
      </c>
      <c r="G45" s="250">
        <v>0</v>
      </c>
      <c r="H45" s="253">
        <f t="shared" si="1"/>
        <v>0</v>
      </c>
      <c r="I45" s="261">
        <v>0</v>
      </c>
      <c r="J45" s="262">
        <v>100</v>
      </c>
    </row>
    <row r="46" spans="1:10" ht="15" customHeight="1" x14ac:dyDescent="0.3">
      <c r="A46" s="250" t="s">
        <v>95</v>
      </c>
      <c r="B46" s="250" t="s">
        <v>96</v>
      </c>
      <c r="C46" s="250" t="s">
        <v>83</v>
      </c>
      <c r="D46" s="249">
        <v>421</v>
      </c>
      <c r="E46" s="250">
        <v>388</v>
      </c>
      <c r="F46" s="250">
        <v>22</v>
      </c>
      <c r="G46" s="250">
        <v>11</v>
      </c>
      <c r="H46" s="263">
        <f t="shared" si="1"/>
        <v>2.6128266033254155</v>
      </c>
      <c r="I46" s="254">
        <v>2.7568922305764398</v>
      </c>
      <c r="J46" s="262">
        <v>98.621553884711801</v>
      </c>
    </row>
    <row r="47" spans="1:10" ht="15" customHeight="1" x14ac:dyDescent="0.3">
      <c r="A47" s="250" t="s">
        <v>531</v>
      </c>
      <c r="B47" s="250" t="s">
        <v>97</v>
      </c>
      <c r="C47" s="250" t="s">
        <v>98</v>
      </c>
      <c r="D47" s="249">
        <v>400</v>
      </c>
      <c r="E47" s="250">
        <v>399</v>
      </c>
      <c r="F47" s="250">
        <v>1</v>
      </c>
      <c r="G47" s="250">
        <v>0</v>
      </c>
      <c r="H47" s="253">
        <f t="shared" si="1"/>
        <v>0</v>
      </c>
      <c r="I47" s="261">
        <v>0</v>
      </c>
      <c r="J47" s="262">
        <v>100</v>
      </c>
    </row>
    <row r="48" spans="1:10" ht="15" customHeight="1" x14ac:dyDescent="0.3">
      <c r="A48" s="250" t="s">
        <v>1007</v>
      </c>
      <c r="B48" s="250" t="s">
        <v>549</v>
      </c>
      <c r="C48" s="250" t="s">
        <v>550</v>
      </c>
      <c r="D48" s="249">
        <v>60</v>
      </c>
      <c r="E48" s="250">
        <v>58</v>
      </c>
      <c r="F48" s="250">
        <v>1</v>
      </c>
      <c r="G48" s="250">
        <v>1</v>
      </c>
      <c r="H48" s="263">
        <f t="shared" si="1"/>
        <v>1.6666666666666667</v>
      </c>
      <c r="I48" s="254">
        <v>1.6949152542372901</v>
      </c>
      <c r="J48" s="262">
        <v>99.152542372881399</v>
      </c>
    </row>
    <row r="49" spans="1:11" ht="15" customHeight="1" x14ac:dyDescent="0.3">
      <c r="A49" s="250" t="s">
        <v>99</v>
      </c>
      <c r="B49" s="250" t="s">
        <v>100</v>
      </c>
      <c r="C49" s="250" t="s">
        <v>101</v>
      </c>
      <c r="D49" s="249">
        <v>416</v>
      </c>
      <c r="E49" s="250">
        <v>392</v>
      </c>
      <c r="F49" s="250">
        <v>21</v>
      </c>
      <c r="G49" s="250">
        <v>3</v>
      </c>
      <c r="H49" s="263">
        <f t="shared" si="1"/>
        <v>0.72115384615384615</v>
      </c>
      <c r="I49" s="254">
        <v>0.759493670886076</v>
      </c>
      <c r="J49" s="262">
        <v>99.620253164556999</v>
      </c>
    </row>
    <row r="50" spans="1:11" ht="15" customHeight="1" x14ac:dyDescent="0.3">
      <c r="A50" s="250" t="s">
        <v>532</v>
      </c>
      <c r="B50" s="250" t="s">
        <v>102</v>
      </c>
      <c r="C50" s="250" t="s">
        <v>103</v>
      </c>
      <c r="D50" s="249">
        <v>464</v>
      </c>
      <c r="E50" s="250">
        <v>457</v>
      </c>
      <c r="F50" s="250">
        <v>4</v>
      </c>
      <c r="G50" s="250">
        <v>3</v>
      </c>
      <c r="H50" s="263">
        <f t="shared" si="1"/>
        <v>0.64655172413793105</v>
      </c>
      <c r="I50" s="254">
        <v>0.65217391304347805</v>
      </c>
      <c r="J50" s="262">
        <v>99.673913043478294</v>
      </c>
    </row>
    <row r="51" spans="1:11" ht="15" customHeight="1" x14ac:dyDescent="0.3">
      <c r="A51" s="388" t="s">
        <v>608</v>
      </c>
      <c r="B51" s="388"/>
      <c r="C51" s="388"/>
      <c r="D51" s="388"/>
      <c r="E51" s="388"/>
      <c r="F51" s="388"/>
      <c r="G51" s="388"/>
      <c r="H51" s="388"/>
      <c r="I51" s="388"/>
      <c r="J51" s="388"/>
    </row>
    <row r="52" spans="1:11" ht="15" customHeight="1" x14ac:dyDescent="0.3">
      <c r="A52" s="250" t="s">
        <v>108</v>
      </c>
      <c r="B52" s="250">
        <v>61678</v>
      </c>
      <c r="C52" s="250" t="s">
        <v>110</v>
      </c>
      <c r="D52" s="249">
        <v>381</v>
      </c>
      <c r="E52" s="250">
        <v>6</v>
      </c>
      <c r="F52" s="250">
        <v>369</v>
      </c>
      <c r="G52" s="250">
        <v>6</v>
      </c>
      <c r="H52" s="251">
        <f t="shared" ref="H52:H115" si="2">G52/D52*100</f>
        <v>1.5748031496062991</v>
      </c>
      <c r="I52" s="252">
        <v>50</v>
      </c>
      <c r="J52" s="252">
        <v>75</v>
      </c>
      <c r="K52" s="2"/>
    </row>
    <row r="53" spans="1:11" ht="15" customHeight="1" x14ac:dyDescent="0.3">
      <c r="A53" s="250" t="s">
        <v>9</v>
      </c>
      <c r="B53" s="253">
        <v>61679</v>
      </c>
      <c r="C53" s="250" t="s">
        <v>110</v>
      </c>
      <c r="D53" s="249">
        <v>380</v>
      </c>
      <c r="E53" s="250">
        <v>22</v>
      </c>
      <c r="F53" s="250">
        <v>349</v>
      </c>
      <c r="G53" s="250">
        <v>9</v>
      </c>
      <c r="H53" s="251">
        <f t="shared" si="2"/>
        <v>2.3684210526315792</v>
      </c>
      <c r="I53" s="251">
        <v>29.0322580645161</v>
      </c>
      <c r="J53" s="251">
        <v>85.483870967741893</v>
      </c>
      <c r="K53" s="2"/>
    </row>
    <row r="54" spans="1:11" ht="15" customHeight="1" x14ac:dyDescent="0.3">
      <c r="A54" s="250" t="s">
        <v>112</v>
      </c>
      <c r="B54" s="253">
        <v>61680</v>
      </c>
      <c r="C54" s="250" t="s">
        <v>110</v>
      </c>
      <c r="D54" s="249">
        <v>381</v>
      </c>
      <c r="E54" s="250">
        <v>1</v>
      </c>
      <c r="F54" s="250">
        <v>378</v>
      </c>
      <c r="G54" s="250">
        <v>2</v>
      </c>
      <c r="H54" s="251">
        <f t="shared" si="2"/>
        <v>0.52493438320209973</v>
      </c>
      <c r="I54" s="251" t="s">
        <v>541</v>
      </c>
      <c r="J54" s="251" t="s">
        <v>1129</v>
      </c>
      <c r="K54" s="2"/>
    </row>
    <row r="55" spans="1:11" ht="15" customHeight="1" x14ac:dyDescent="0.3">
      <c r="A55" s="250" t="s">
        <v>6</v>
      </c>
      <c r="B55" s="253">
        <v>61682</v>
      </c>
      <c r="C55" s="250" t="s">
        <v>110</v>
      </c>
      <c r="D55" s="249">
        <v>381</v>
      </c>
      <c r="E55" s="250">
        <v>10</v>
      </c>
      <c r="F55" s="250">
        <v>364</v>
      </c>
      <c r="G55" s="250">
        <v>7</v>
      </c>
      <c r="H55" s="251">
        <f t="shared" si="2"/>
        <v>1.837270341207349</v>
      </c>
      <c r="I55" s="251">
        <v>41.176470588235297</v>
      </c>
      <c r="J55" s="251">
        <v>79.411764705882305</v>
      </c>
      <c r="K55" s="2"/>
    </row>
    <row r="56" spans="1:11" ht="15" customHeight="1" x14ac:dyDescent="0.3">
      <c r="A56" s="250" t="s">
        <v>7</v>
      </c>
      <c r="B56" s="253">
        <v>61683</v>
      </c>
      <c r="C56" s="250" t="s">
        <v>110</v>
      </c>
      <c r="D56" s="249">
        <v>381</v>
      </c>
      <c r="E56" s="250">
        <v>80</v>
      </c>
      <c r="F56" s="250">
        <v>280</v>
      </c>
      <c r="G56" s="250">
        <v>21</v>
      </c>
      <c r="H56" s="251">
        <f t="shared" si="2"/>
        <v>5.5118110236220472</v>
      </c>
      <c r="I56" s="254">
        <v>20.7920792079208</v>
      </c>
      <c r="J56" s="251">
        <v>89.603960396039597</v>
      </c>
      <c r="K56" s="2"/>
    </row>
    <row r="57" spans="1:11" ht="15" customHeight="1" x14ac:dyDescent="0.3">
      <c r="A57" s="250" t="s">
        <v>116</v>
      </c>
      <c r="B57" s="253">
        <v>61685</v>
      </c>
      <c r="C57" s="250" t="s">
        <v>110</v>
      </c>
      <c r="D57" s="249">
        <v>381</v>
      </c>
      <c r="E57" s="250">
        <v>3</v>
      </c>
      <c r="F57" s="250">
        <v>373</v>
      </c>
      <c r="G57" s="250">
        <v>5</v>
      </c>
      <c r="H57" s="251">
        <f t="shared" si="2"/>
        <v>1.3123359580052494</v>
      </c>
      <c r="I57" s="251" t="s">
        <v>541</v>
      </c>
      <c r="J57" s="251" t="s">
        <v>1129</v>
      </c>
      <c r="K57" s="2"/>
    </row>
    <row r="58" spans="1:11" ht="15" customHeight="1" x14ac:dyDescent="0.3">
      <c r="A58" s="250" t="s">
        <v>118</v>
      </c>
      <c r="B58" s="253">
        <v>61687</v>
      </c>
      <c r="C58" s="250" t="s">
        <v>110</v>
      </c>
      <c r="D58" s="249">
        <v>381</v>
      </c>
      <c r="E58" s="250">
        <v>0</v>
      </c>
      <c r="F58" s="250">
        <v>379</v>
      </c>
      <c r="G58" s="250">
        <v>2</v>
      </c>
      <c r="H58" s="251">
        <f t="shared" si="2"/>
        <v>0.52493438320209973</v>
      </c>
      <c r="I58" s="251" t="s">
        <v>541</v>
      </c>
      <c r="J58" s="251" t="s">
        <v>1129</v>
      </c>
      <c r="K58" s="2"/>
    </row>
    <row r="59" spans="1:11" ht="15" customHeight="1" x14ac:dyDescent="0.3">
      <c r="A59" s="250" t="s">
        <v>120</v>
      </c>
      <c r="B59" s="253">
        <v>65064</v>
      </c>
      <c r="C59" s="250" t="s">
        <v>110</v>
      </c>
      <c r="D59" s="249">
        <v>381</v>
      </c>
      <c r="E59" s="250">
        <v>1</v>
      </c>
      <c r="F59" s="250">
        <v>380</v>
      </c>
      <c r="G59" s="250">
        <v>0</v>
      </c>
      <c r="H59" s="251">
        <f t="shared" si="2"/>
        <v>0</v>
      </c>
      <c r="I59" s="251" t="s">
        <v>541</v>
      </c>
      <c r="J59" s="251" t="s">
        <v>1129</v>
      </c>
      <c r="K59" s="2"/>
    </row>
    <row r="60" spans="1:11" ht="15" customHeight="1" x14ac:dyDescent="0.3">
      <c r="A60" s="255" t="s">
        <v>122</v>
      </c>
      <c r="B60" s="256">
        <v>65065</v>
      </c>
      <c r="C60" s="255" t="s">
        <v>110</v>
      </c>
      <c r="D60" s="249">
        <v>381</v>
      </c>
      <c r="E60" s="250">
        <v>280</v>
      </c>
      <c r="F60" s="250">
        <v>85</v>
      </c>
      <c r="G60" s="250">
        <v>16</v>
      </c>
      <c r="H60" s="257">
        <f t="shared" si="2"/>
        <v>4.1994750656167978</v>
      </c>
      <c r="I60" s="254">
        <v>5.3872053872053867</v>
      </c>
      <c r="J60" s="254">
        <v>97.306397306397301</v>
      </c>
      <c r="K60" s="2"/>
    </row>
    <row r="61" spans="1:11" ht="15" customHeight="1" x14ac:dyDescent="0.3">
      <c r="A61" s="250" t="s">
        <v>124</v>
      </c>
      <c r="B61" s="253">
        <v>65066</v>
      </c>
      <c r="C61" s="250" t="s">
        <v>110</v>
      </c>
      <c r="D61" s="249">
        <v>381</v>
      </c>
      <c r="E61" s="250">
        <v>1</v>
      </c>
      <c r="F61" s="250">
        <v>379</v>
      </c>
      <c r="G61" s="250">
        <v>1</v>
      </c>
      <c r="H61" s="251">
        <f t="shared" si="2"/>
        <v>0.26246719160104987</v>
      </c>
      <c r="I61" s="251" t="s">
        <v>541</v>
      </c>
      <c r="J61" s="251" t="s">
        <v>1129</v>
      </c>
      <c r="K61" s="2"/>
    </row>
    <row r="62" spans="1:11" ht="15" customHeight="1" x14ac:dyDescent="0.3">
      <c r="A62" s="250" t="s">
        <v>126</v>
      </c>
      <c r="B62" s="253">
        <v>65067</v>
      </c>
      <c r="C62" s="250" t="s">
        <v>110</v>
      </c>
      <c r="D62" s="249">
        <v>381</v>
      </c>
      <c r="E62" s="250">
        <v>0</v>
      </c>
      <c r="F62" s="250">
        <v>380</v>
      </c>
      <c r="G62" s="250">
        <v>1</v>
      </c>
      <c r="H62" s="251">
        <f t="shared" si="2"/>
        <v>0.26246719160104987</v>
      </c>
      <c r="I62" s="251" t="s">
        <v>541</v>
      </c>
      <c r="J62" s="251" t="s">
        <v>1129</v>
      </c>
      <c r="K62" s="2"/>
    </row>
    <row r="63" spans="1:11" ht="15" customHeight="1" x14ac:dyDescent="0.3">
      <c r="A63" s="250" t="s">
        <v>128</v>
      </c>
      <c r="B63" s="253">
        <v>65068</v>
      </c>
      <c r="C63" s="250" t="s">
        <v>110</v>
      </c>
      <c r="D63" s="249">
        <v>381</v>
      </c>
      <c r="E63" s="250">
        <v>0</v>
      </c>
      <c r="F63" s="250">
        <v>381</v>
      </c>
      <c r="G63" s="250">
        <v>0</v>
      </c>
      <c r="H63" s="251">
        <f t="shared" si="2"/>
        <v>0</v>
      </c>
      <c r="I63" s="251" t="s">
        <v>541</v>
      </c>
      <c r="J63" s="251" t="s">
        <v>1129</v>
      </c>
      <c r="K63" s="2"/>
    </row>
    <row r="64" spans="1:11" ht="15" customHeight="1" x14ac:dyDescent="0.3">
      <c r="A64" s="250" t="s">
        <v>5</v>
      </c>
      <c r="B64" s="253">
        <v>65069</v>
      </c>
      <c r="C64" s="250" t="s">
        <v>110</v>
      </c>
      <c r="D64" s="249">
        <v>381</v>
      </c>
      <c r="E64" s="250">
        <v>29</v>
      </c>
      <c r="F64" s="250">
        <v>331</v>
      </c>
      <c r="G64" s="250">
        <v>21</v>
      </c>
      <c r="H64" s="251">
        <f t="shared" si="2"/>
        <v>5.5118110236220472</v>
      </c>
      <c r="I64" s="251">
        <v>42</v>
      </c>
      <c r="J64" s="251">
        <v>79</v>
      </c>
      <c r="K64" s="2"/>
    </row>
    <row r="65" spans="1:11" ht="15" customHeight="1" x14ac:dyDescent="0.3">
      <c r="A65" s="250" t="s">
        <v>131</v>
      </c>
      <c r="B65" s="253">
        <v>65070</v>
      </c>
      <c r="C65" s="250" t="s">
        <v>110</v>
      </c>
      <c r="D65" s="249">
        <v>381</v>
      </c>
      <c r="E65" s="250">
        <v>3</v>
      </c>
      <c r="F65" s="250">
        <v>376</v>
      </c>
      <c r="G65" s="250">
        <v>2</v>
      </c>
      <c r="H65" s="251">
        <f t="shared" si="2"/>
        <v>0.52493438320209973</v>
      </c>
      <c r="I65" s="251" t="s">
        <v>541</v>
      </c>
      <c r="J65" s="251" t="s">
        <v>1129</v>
      </c>
      <c r="K65" s="2"/>
    </row>
    <row r="66" spans="1:11" ht="15" customHeight="1" x14ac:dyDescent="0.3">
      <c r="A66" s="250" t="s">
        <v>133</v>
      </c>
      <c r="B66" s="253">
        <v>65072</v>
      </c>
      <c r="C66" s="250" t="s">
        <v>110</v>
      </c>
      <c r="D66" s="249">
        <v>381</v>
      </c>
      <c r="E66" s="250">
        <v>9</v>
      </c>
      <c r="F66" s="250">
        <v>367</v>
      </c>
      <c r="G66" s="250">
        <v>5</v>
      </c>
      <c r="H66" s="251">
        <f t="shared" si="2"/>
        <v>1.3123359580052494</v>
      </c>
      <c r="I66" s="251">
        <v>35.714285714285701</v>
      </c>
      <c r="J66" s="251">
        <v>82.142857142857096</v>
      </c>
      <c r="K66" s="2"/>
    </row>
    <row r="67" spans="1:11" ht="15" customHeight="1" x14ac:dyDescent="0.3">
      <c r="A67" s="250" t="s">
        <v>2</v>
      </c>
      <c r="B67" s="253">
        <v>65078</v>
      </c>
      <c r="C67" s="250" t="s">
        <v>110</v>
      </c>
      <c r="D67" s="249">
        <v>381</v>
      </c>
      <c r="E67" s="250">
        <v>14</v>
      </c>
      <c r="F67" s="250">
        <v>359</v>
      </c>
      <c r="G67" s="250">
        <v>8</v>
      </c>
      <c r="H67" s="251">
        <f t="shared" si="2"/>
        <v>2.0997375328083989</v>
      </c>
      <c r="I67" s="251">
        <v>36.363636363636402</v>
      </c>
      <c r="J67" s="251">
        <v>81.818181818181799</v>
      </c>
      <c r="K67" s="2"/>
    </row>
    <row r="68" spans="1:11" ht="15" customHeight="1" x14ac:dyDescent="0.3">
      <c r="A68" s="250" t="s">
        <v>136</v>
      </c>
      <c r="B68" s="253">
        <v>65080</v>
      </c>
      <c r="C68" s="250" t="s">
        <v>110</v>
      </c>
      <c r="D68" s="249">
        <v>381</v>
      </c>
      <c r="E68" s="250">
        <v>1</v>
      </c>
      <c r="F68" s="250">
        <v>380</v>
      </c>
      <c r="G68" s="250">
        <v>0</v>
      </c>
      <c r="H68" s="251">
        <f t="shared" si="2"/>
        <v>0</v>
      </c>
      <c r="I68" s="251" t="s">
        <v>541</v>
      </c>
      <c r="J68" s="251" t="s">
        <v>1129</v>
      </c>
      <c r="K68" s="2"/>
    </row>
    <row r="69" spans="1:11" ht="15" customHeight="1" x14ac:dyDescent="0.3">
      <c r="A69" s="250" t="s">
        <v>138</v>
      </c>
      <c r="B69" s="253">
        <v>65084</v>
      </c>
      <c r="C69" s="250" t="s">
        <v>110</v>
      </c>
      <c r="D69" s="249">
        <v>381</v>
      </c>
      <c r="E69" s="250">
        <v>1</v>
      </c>
      <c r="F69" s="250">
        <v>379</v>
      </c>
      <c r="G69" s="250">
        <v>1</v>
      </c>
      <c r="H69" s="251">
        <f t="shared" si="2"/>
        <v>0.26246719160104987</v>
      </c>
      <c r="I69" s="251" t="s">
        <v>541</v>
      </c>
      <c r="J69" s="251" t="s">
        <v>1129</v>
      </c>
      <c r="K69" s="2"/>
    </row>
    <row r="70" spans="1:11" ht="15" customHeight="1" x14ac:dyDescent="0.3">
      <c r="A70" s="250" t="s">
        <v>140</v>
      </c>
      <c r="B70" s="253">
        <v>65085</v>
      </c>
      <c r="C70" s="250" t="s">
        <v>110</v>
      </c>
      <c r="D70" s="249">
        <v>381</v>
      </c>
      <c r="E70" s="250">
        <v>86</v>
      </c>
      <c r="F70" s="250">
        <v>269</v>
      </c>
      <c r="G70" s="250">
        <v>26</v>
      </c>
      <c r="H70" s="251">
        <f t="shared" si="2"/>
        <v>6.8241469816272966</v>
      </c>
      <c r="I70" s="254">
        <v>23.2</v>
      </c>
      <c r="J70" s="251">
        <v>88.392857142857096</v>
      </c>
      <c r="K70" s="2"/>
    </row>
    <row r="71" spans="1:11" ht="15" customHeight="1" x14ac:dyDescent="0.3">
      <c r="A71" s="250" t="s">
        <v>142</v>
      </c>
      <c r="B71" s="253">
        <v>65087</v>
      </c>
      <c r="C71" s="250" t="s">
        <v>110</v>
      </c>
      <c r="D71" s="249">
        <v>380</v>
      </c>
      <c r="E71" s="250">
        <v>3</v>
      </c>
      <c r="F71" s="250">
        <v>375</v>
      </c>
      <c r="G71" s="250">
        <v>2</v>
      </c>
      <c r="H71" s="251">
        <f t="shared" si="2"/>
        <v>0.52631578947368418</v>
      </c>
      <c r="I71" s="251" t="s">
        <v>541</v>
      </c>
      <c r="J71" s="251" t="s">
        <v>1129</v>
      </c>
      <c r="K71" s="2"/>
    </row>
    <row r="72" spans="1:11" ht="15" customHeight="1" x14ac:dyDescent="0.3">
      <c r="A72" s="250" t="s">
        <v>144</v>
      </c>
      <c r="B72" s="253">
        <v>65088</v>
      </c>
      <c r="C72" s="250" t="s">
        <v>110</v>
      </c>
      <c r="D72" s="249">
        <v>381</v>
      </c>
      <c r="E72" s="250">
        <v>0</v>
      </c>
      <c r="F72" s="250">
        <v>380</v>
      </c>
      <c r="G72" s="250">
        <v>1</v>
      </c>
      <c r="H72" s="251">
        <f t="shared" si="2"/>
        <v>0.26246719160104987</v>
      </c>
      <c r="I72" s="251" t="s">
        <v>541</v>
      </c>
      <c r="J72" s="251" t="s">
        <v>1129</v>
      </c>
      <c r="K72" s="2"/>
    </row>
    <row r="73" spans="1:11" ht="15" customHeight="1" x14ac:dyDescent="0.3">
      <c r="A73" s="255" t="s">
        <v>1</v>
      </c>
      <c r="B73" s="256">
        <v>65090</v>
      </c>
      <c r="C73" s="255" t="s">
        <v>110</v>
      </c>
      <c r="D73" s="249">
        <v>381</v>
      </c>
      <c r="E73" s="250">
        <v>258</v>
      </c>
      <c r="F73" s="250">
        <v>112</v>
      </c>
      <c r="G73" s="250">
        <v>11</v>
      </c>
      <c r="H73" s="257">
        <f t="shared" si="2"/>
        <v>2.8871391076115485</v>
      </c>
      <c r="I73" s="258">
        <v>4.0892193308550198</v>
      </c>
      <c r="J73" s="258">
        <v>97.955390334572499</v>
      </c>
      <c r="K73" s="2"/>
    </row>
    <row r="74" spans="1:11" ht="15" customHeight="1" x14ac:dyDescent="0.3">
      <c r="A74" s="250" t="s">
        <v>4</v>
      </c>
      <c r="B74" s="253">
        <v>65091</v>
      </c>
      <c r="C74" s="250" t="s">
        <v>110</v>
      </c>
      <c r="D74" s="249">
        <v>381</v>
      </c>
      <c r="E74" s="250">
        <v>0</v>
      </c>
      <c r="F74" s="250">
        <v>381</v>
      </c>
      <c r="G74" s="250">
        <v>0</v>
      </c>
      <c r="H74" s="251">
        <f t="shared" si="2"/>
        <v>0</v>
      </c>
      <c r="I74" s="251" t="s">
        <v>541</v>
      </c>
      <c r="J74" s="251" t="s">
        <v>1129</v>
      </c>
      <c r="K74" s="2"/>
    </row>
    <row r="75" spans="1:11" ht="15" customHeight="1" x14ac:dyDescent="0.3">
      <c r="A75" s="250" t="s">
        <v>3</v>
      </c>
      <c r="B75" s="253">
        <v>65093</v>
      </c>
      <c r="C75" s="250" t="s">
        <v>110</v>
      </c>
      <c r="D75" s="249">
        <v>357</v>
      </c>
      <c r="E75" s="250">
        <v>1</v>
      </c>
      <c r="F75" s="250">
        <v>356</v>
      </c>
      <c r="G75" s="250">
        <v>0</v>
      </c>
      <c r="H75" s="251">
        <f t="shared" si="2"/>
        <v>0</v>
      </c>
      <c r="I75" s="251" t="s">
        <v>541</v>
      </c>
      <c r="J75" s="251" t="s">
        <v>1129</v>
      </c>
      <c r="K75" s="2"/>
    </row>
    <row r="76" spans="1:11" ht="15" customHeight="1" x14ac:dyDescent="0.3">
      <c r="A76" s="250" t="s">
        <v>149</v>
      </c>
      <c r="B76" s="253">
        <v>65098</v>
      </c>
      <c r="C76" s="250" t="s">
        <v>110</v>
      </c>
      <c r="D76" s="249">
        <v>381</v>
      </c>
      <c r="E76" s="250">
        <v>2</v>
      </c>
      <c r="F76" s="250">
        <v>373</v>
      </c>
      <c r="G76" s="250">
        <v>6</v>
      </c>
      <c r="H76" s="251">
        <f t="shared" si="2"/>
        <v>1.5748031496062991</v>
      </c>
      <c r="I76" s="251" t="s">
        <v>541</v>
      </c>
      <c r="J76" s="251" t="s">
        <v>1129</v>
      </c>
      <c r="K76" s="2"/>
    </row>
    <row r="77" spans="1:11" ht="15" customHeight="1" x14ac:dyDescent="0.3">
      <c r="A77" s="250" t="s">
        <v>151</v>
      </c>
      <c r="B77" s="253">
        <v>65102</v>
      </c>
      <c r="C77" s="250" t="s">
        <v>110</v>
      </c>
      <c r="D77" s="249">
        <v>374</v>
      </c>
      <c r="E77" s="250">
        <v>24</v>
      </c>
      <c r="F77" s="250">
        <v>339</v>
      </c>
      <c r="G77" s="250">
        <v>11</v>
      </c>
      <c r="H77" s="251">
        <f t="shared" si="2"/>
        <v>2.9411764705882351</v>
      </c>
      <c r="I77" s="251">
        <v>31.428571428571399</v>
      </c>
      <c r="J77" s="251">
        <v>84.285714285714306</v>
      </c>
      <c r="K77" s="2"/>
    </row>
    <row r="78" spans="1:11" ht="15" customHeight="1" x14ac:dyDescent="0.3">
      <c r="A78" s="250" t="s">
        <v>153</v>
      </c>
      <c r="B78" s="253">
        <v>65103</v>
      </c>
      <c r="C78" s="250" t="s">
        <v>110</v>
      </c>
      <c r="D78" s="249">
        <v>381</v>
      </c>
      <c r="E78" s="250">
        <v>27</v>
      </c>
      <c r="F78" s="250">
        <v>340</v>
      </c>
      <c r="G78" s="250">
        <v>14</v>
      </c>
      <c r="H78" s="251">
        <f t="shared" si="2"/>
        <v>3.674540682414698</v>
      </c>
      <c r="I78" s="251">
        <v>34.146341463414601</v>
      </c>
      <c r="J78" s="251">
        <v>82.926829268292707</v>
      </c>
      <c r="K78" s="2"/>
    </row>
    <row r="79" spans="1:11" ht="15" customHeight="1" x14ac:dyDescent="0.3">
      <c r="A79" s="250" t="s">
        <v>155</v>
      </c>
      <c r="B79" s="253">
        <v>65105</v>
      </c>
      <c r="C79" s="250" t="s">
        <v>110</v>
      </c>
      <c r="D79" s="249">
        <v>381</v>
      </c>
      <c r="E79" s="250">
        <v>160</v>
      </c>
      <c r="F79" s="250">
        <v>190</v>
      </c>
      <c r="G79" s="250">
        <v>31</v>
      </c>
      <c r="H79" s="251">
        <f t="shared" si="2"/>
        <v>8.1364829396325451</v>
      </c>
      <c r="I79" s="254">
        <v>16.230366492146601</v>
      </c>
      <c r="J79" s="254">
        <v>91.8848167539267</v>
      </c>
      <c r="K79" s="2"/>
    </row>
    <row r="80" spans="1:11" ht="15" customHeight="1" x14ac:dyDescent="0.3">
      <c r="A80" s="250" t="s">
        <v>157</v>
      </c>
      <c r="B80" s="253">
        <v>65107</v>
      </c>
      <c r="C80" s="250" t="s">
        <v>110</v>
      </c>
      <c r="D80" s="249">
        <v>381</v>
      </c>
      <c r="E80" s="250">
        <v>4</v>
      </c>
      <c r="F80" s="250">
        <v>377</v>
      </c>
      <c r="G80" s="250">
        <v>0</v>
      </c>
      <c r="H80" s="251">
        <f t="shared" si="2"/>
        <v>0</v>
      </c>
      <c r="I80" s="251" t="s">
        <v>541</v>
      </c>
      <c r="J80" s="251" t="s">
        <v>1129</v>
      </c>
      <c r="K80" s="2"/>
    </row>
    <row r="81" spans="1:11" ht="15" customHeight="1" x14ac:dyDescent="0.3">
      <c r="A81" s="250" t="s">
        <v>159</v>
      </c>
      <c r="B81" s="253">
        <v>66589</v>
      </c>
      <c r="C81" s="250" t="s">
        <v>110</v>
      </c>
      <c r="D81" s="249">
        <v>381</v>
      </c>
      <c r="E81" s="250">
        <v>200</v>
      </c>
      <c r="F81" s="250">
        <v>143</v>
      </c>
      <c r="G81" s="250">
        <v>38</v>
      </c>
      <c r="H81" s="251">
        <f t="shared" si="2"/>
        <v>9.9737532808398957</v>
      </c>
      <c r="I81" s="254">
        <v>15.8333333333333</v>
      </c>
      <c r="J81" s="254">
        <v>92.0833333333333</v>
      </c>
      <c r="K81" s="2"/>
    </row>
    <row r="82" spans="1:11" ht="15" customHeight="1" x14ac:dyDescent="0.3">
      <c r="A82" s="250" t="s">
        <v>161</v>
      </c>
      <c r="B82" s="253">
        <v>66592</v>
      </c>
      <c r="C82" s="250" t="s">
        <v>110</v>
      </c>
      <c r="D82" s="249">
        <v>381</v>
      </c>
      <c r="E82" s="250">
        <v>0</v>
      </c>
      <c r="F82" s="250">
        <v>380</v>
      </c>
      <c r="G82" s="250">
        <v>1</v>
      </c>
      <c r="H82" s="251">
        <f t="shared" si="2"/>
        <v>0.26246719160104987</v>
      </c>
      <c r="I82" s="251" t="s">
        <v>541</v>
      </c>
      <c r="J82" s="251" t="s">
        <v>1129</v>
      </c>
      <c r="K82" s="2"/>
    </row>
    <row r="83" spans="1:11" ht="15" customHeight="1" x14ac:dyDescent="0.3">
      <c r="A83" s="250" t="s">
        <v>163</v>
      </c>
      <c r="B83" s="253">
        <v>66596</v>
      </c>
      <c r="C83" s="250" t="s">
        <v>110</v>
      </c>
      <c r="D83" s="249">
        <v>381</v>
      </c>
      <c r="E83" s="250">
        <v>9</v>
      </c>
      <c r="F83" s="250">
        <v>369</v>
      </c>
      <c r="G83" s="250">
        <v>3</v>
      </c>
      <c r="H83" s="251">
        <f t="shared" si="2"/>
        <v>0.78740157480314954</v>
      </c>
      <c r="I83" s="254">
        <v>25</v>
      </c>
      <c r="J83" s="251">
        <v>87.5</v>
      </c>
      <c r="K83" s="2"/>
    </row>
    <row r="84" spans="1:11" ht="15" customHeight="1" x14ac:dyDescent="0.3">
      <c r="A84" s="250" t="s">
        <v>165</v>
      </c>
      <c r="B84" s="253">
        <v>66598</v>
      </c>
      <c r="C84" s="250" t="s">
        <v>110</v>
      </c>
      <c r="D84" s="249">
        <v>385</v>
      </c>
      <c r="E84" s="250">
        <v>165</v>
      </c>
      <c r="F84" s="250">
        <v>179</v>
      </c>
      <c r="G84" s="250">
        <v>41</v>
      </c>
      <c r="H84" s="251">
        <f t="shared" si="2"/>
        <v>10.649350649350648</v>
      </c>
      <c r="I84" s="254">
        <v>19.902912621359199</v>
      </c>
      <c r="J84" s="254">
        <v>90.048543689320397</v>
      </c>
      <c r="K84" s="2"/>
    </row>
    <row r="85" spans="1:11" ht="15" customHeight="1" x14ac:dyDescent="0.3">
      <c r="A85" s="250" t="s">
        <v>167</v>
      </c>
      <c r="B85" s="253">
        <v>66604</v>
      </c>
      <c r="C85" s="250" t="s">
        <v>110</v>
      </c>
      <c r="D85" s="249">
        <v>382</v>
      </c>
      <c r="E85" s="250">
        <v>61</v>
      </c>
      <c r="F85" s="250">
        <v>290</v>
      </c>
      <c r="G85" s="250">
        <v>31</v>
      </c>
      <c r="H85" s="251">
        <f t="shared" si="2"/>
        <v>8.1151832460732987</v>
      </c>
      <c r="I85" s="251">
        <v>33.695652173912997</v>
      </c>
      <c r="J85" s="251">
        <v>83.152173913043498</v>
      </c>
      <c r="K85" s="2"/>
    </row>
    <row r="86" spans="1:11" ht="15" customHeight="1" x14ac:dyDescent="0.3">
      <c r="A86" s="250" t="s">
        <v>169</v>
      </c>
      <c r="B86" s="253">
        <v>66607</v>
      </c>
      <c r="C86" s="250" t="s">
        <v>110</v>
      </c>
      <c r="D86" s="249">
        <v>382</v>
      </c>
      <c r="E86" s="250">
        <v>27</v>
      </c>
      <c r="F86" s="250">
        <v>341</v>
      </c>
      <c r="G86" s="250">
        <v>14</v>
      </c>
      <c r="H86" s="251">
        <f t="shared" si="2"/>
        <v>3.664921465968586</v>
      </c>
      <c r="I86" s="251">
        <v>34.146341463414601</v>
      </c>
      <c r="J86" s="251">
        <v>82.926829268292707</v>
      </c>
      <c r="K86" s="2"/>
    </row>
    <row r="87" spans="1:11" ht="15" customHeight="1" x14ac:dyDescent="0.3">
      <c r="A87" s="250" t="s">
        <v>171</v>
      </c>
      <c r="B87" s="253">
        <v>66610</v>
      </c>
      <c r="C87" s="250" t="s">
        <v>110</v>
      </c>
      <c r="D87" s="249">
        <v>382</v>
      </c>
      <c r="E87" s="250">
        <v>18</v>
      </c>
      <c r="F87" s="250">
        <v>351</v>
      </c>
      <c r="G87" s="250">
        <v>13</v>
      </c>
      <c r="H87" s="251">
        <f t="shared" si="2"/>
        <v>3.4031413612565444</v>
      </c>
      <c r="I87" s="251">
        <v>41.935483870967701</v>
      </c>
      <c r="J87" s="251">
        <v>79.0322580645161</v>
      </c>
      <c r="K87" s="2"/>
    </row>
    <row r="88" spans="1:11" ht="15" customHeight="1" x14ac:dyDescent="0.3">
      <c r="A88" s="250" t="s">
        <v>173</v>
      </c>
      <c r="B88" s="253">
        <v>66613</v>
      </c>
      <c r="C88" s="250" t="s">
        <v>110</v>
      </c>
      <c r="D88" s="249">
        <v>382</v>
      </c>
      <c r="E88" s="250">
        <v>40</v>
      </c>
      <c r="F88" s="250">
        <v>325</v>
      </c>
      <c r="G88" s="250">
        <v>17</v>
      </c>
      <c r="H88" s="251">
        <f t="shared" si="2"/>
        <v>4.4502617801047117</v>
      </c>
      <c r="I88" s="251">
        <v>29.824561403508799</v>
      </c>
      <c r="J88" s="251">
        <v>85.087719298245602</v>
      </c>
      <c r="K88" s="2"/>
    </row>
    <row r="89" spans="1:11" ht="15" customHeight="1" x14ac:dyDescent="0.3">
      <c r="A89" s="250" t="s">
        <v>175</v>
      </c>
      <c r="B89" s="253">
        <v>66620</v>
      </c>
      <c r="C89" s="250" t="s">
        <v>110</v>
      </c>
      <c r="D89" s="249">
        <v>359</v>
      </c>
      <c r="E89" s="250">
        <v>3</v>
      </c>
      <c r="F89" s="250">
        <v>353</v>
      </c>
      <c r="G89" s="250">
        <v>3</v>
      </c>
      <c r="H89" s="251">
        <f t="shared" si="2"/>
        <v>0.83565459610027859</v>
      </c>
      <c r="I89" s="251" t="s">
        <v>541</v>
      </c>
      <c r="J89" s="251" t="s">
        <v>1129</v>
      </c>
      <c r="K89" s="2"/>
    </row>
    <row r="90" spans="1:11" ht="15" customHeight="1" x14ac:dyDescent="0.3">
      <c r="A90" s="250" t="s">
        <v>177</v>
      </c>
      <c r="B90" s="253">
        <v>66632</v>
      </c>
      <c r="C90" s="250" t="s">
        <v>110</v>
      </c>
      <c r="D90" s="249">
        <v>381</v>
      </c>
      <c r="E90" s="250">
        <v>19</v>
      </c>
      <c r="F90" s="250">
        <v>357</v>
      </c>
      <c r="G90" s="250">
        <v>5</v>
      </c>
      <c r="H90" s="251">
        <f t="shared" si="2"/>
        <v>1.3123359580052494</v>
      </c>
      <c r="I90" s="254">
        <v>20.8333333333333</v>
      </c>
      <c r="J90" s="251">
        <v>89.5833333333333</v>
      </c>
      <c r="K90" s="2"/>
    </row>
    <row r="91" spans="1:11" ht="15" customHeight="1" x14ac:dyDescent="0.3">
      <c r="A91" s="250" t="s">
        <v>179</v>
      </c>
      <c r="B91" s="253">
        <v>66641</v>
      </c>
      <c r="C91" s="250" t="s">
        <v>110</v>
      </c>
      <c r="D91" s="249">
        <v>381</v>
      </c>
      <c r="E91" s="250">
        <v>2</v>
      </c>
      <c r="F91" s="250">
        <v>378</v>
      </c>
      <c r="G91" s="250">
        <v>1</v>
      </c>
      <c r="H91" s="251">
        <f t="shared" si="2"/>
        <v>0.26246719160104987</v>
      </c>
      <c r="I91" s="251" t="s">
        <v>541</v>
      </c>
      <c r="J91" s="251" t="s">
        <v>1129</v>
      </c>
      <c r="K91" s="2"/>
    </row>
    <row r="92" spans="1:11" ht="15" customHeight="1" x14ac:dyDescent="0.3">
      <c r="A92" s="250" t="s">
        <v>8</v>
      </c>
      <c r="B92" s="253">
        <v>66643</v>
      </c>
      <c r="C92" s="250" t="s">
        <v>110</v>
      </c>
      <c r="D92" s="249">
        <v>381</v>
      </c>
      <c r="E92" s="250">
        <v>77</v>
      </c>
      <c r="F92" s="250">
        <v>283</v>
      </c>
      <c r="G92" s="250">
        <v>21</v>
      </c>
      <c r="H92" s="251">
        <f t="shared" si="2"/>
        <v>5.5118110236220472</v>
      </c>
      <c r="I92" s="254">
        <v>21.428571428571399</v>
      </c>
      <c r="J92" s="251">
        <v>89.285714285714306</v>
      </c>
      <c r="K92" s="2"/>
    </row>
    <row r="93" spans="1:11" ht="15" customHeight="1" x14ac:dyDescent="0.3">
      <c r="A93" s="250" t="s">
        <v>182</v>
      </c>
      <c r="B93" s="253">
        <v>66646</v>
      </c>
      <c r="C93" s="250" t="s">
        <v>110</v>
      </c>
      <c r="D93" s="249">
        <v>381</v>
      </c>
      <c r="E93" s="250">
        <v>25</v>
      </c>
      <c r="F93" s="250">
        <v>346</v>
      </c>
      <c r="G93" s="250">
        <v>10</v>
      </c>
      <c r="H93" s="251">
        <f t="shared" si="2"/>
        <v>2.6246719160104988</v>
      </c>
      <c r="I93" s="251">
        <v>28.571428571428601</v>
      </c>
      <c r="J93" s="251">
        <v>85.714285714285694</v>
      </c>
      <c r="K93" s="2"/>
    </row>
    <row r="94" spans="1:11" ht="15" customHeight="1" x14ac:dyDescent="0.3">
      <c r="A94" s="250" t="s">
        <v>184</v>
      </c>
      <c r="B94" s="253">
        <v>66649</v>
      </c>
      <c r="C94" s="250" t="s">
        <v>110</v>
      </c>
      <c r="D94" s="249">
        <v>381</v>
      </c>
      <c r="E94" s="250">
        <v>48</v>
      </c>
      <c r="F94" s="250">
        <v>296</v>
      </c>
      <c r="G94" s="250">
        <v>37</v>
      </c>
      <c r="H94" s="251">
        <f t="shared" si="2"/>
        <v>9.7112860892388451</v>
      </c>
      <c r="I94" s="251">
        <v>43.529411764705898</v>
      </c>
      <c r="J94" s="251">
        <v>78.235294117647101</v>
      </c>
      <c r="K94" s="2"/>
    </row>
    <row r="95" spans="1:11" ht="15" customHeight="1" x14ac:dyDescent="0.3">
      <c r="A95" s="250" t="s">
        <v>186</v>
      </c>
      <c r="B95" s="253">
        <v>66651</v>
      </c>
      <c r="C95" s="250" t="s">
        <v>110</v>
      </c>
      <c r="D95" s="249">
        <v>381</v>
      </c>
      <c r="E95" s="250">
        <v>37</v>
      </c>
      <c r="F95" s="250">
        <v>329</v>
      </c>
      <c r="G95" s="250">
        <v>15</v>
      </c>
      <c r="H95" s="251">
        <f t="shared" si="2"/>
        <v>3.9370078740157481</v>
      </c>
      <c r="I95" s="251">
        <v>28.846153846153801</v>
      </c>
      <c r="J95" s="251">
        <v>85.576923076923094</v>
      </c>
      <c r="K95" s="2"/>
    </row>
    <row r="96" spans="1:11" ht="15" customHeight="1" x14ac:dyDescent="0.3">
      <c r="A96" s="250" t="s">
        <v>188</v>
      </c>
      <c r="B96" s="253">
        <v>66654</v>
      </c>
      <c r="C96" s="250" t="s">
        <v>110</v>
      </c>
      <c r="D96" s="249">
        <v>381</v>
      </c>
      <c r="E96" s="250">
        <v>8</v>
      </c>
      <c r="F96" s="250">
        <v>366</v>
      </c>
      <c r="G96" s="250">
        <v>7</v>
      </c>
      <c r="H96" s="251">
        <f t="shared" si="2"/>
        <v>1.837270341207349</v>
      </c>
      <c r="I96" s="251">
        <v>46.6666666666667</v>
      </c>
      <c r="J96" s="251">
        <v>76.6666666666667</v>
      </c>
      <c r="K96" s="2"/>
    </row>
    <row r="97" spans="1:11" ht="15" customHeight="1" x14ac:dyDescent="0.3">
      <c r="A97" s="250" t="s">
        <v>190</v>
      </c>
      <c r="B97" s="253">
        <v>66660</v>
      </c>
      <c r="C97" s="250" t="s">
        <v>110</v>
      </c>
      <c r="D97" s="249">
        <v>381</v>
      </c>
      <c r="E97" s="250">
        <v>5</v>
      </c>
      <c r="F97" s="250">
        <v>376</v>
      </c>
      <c r="G97" s="250">
        <v>0</v>
      </c>
      <c r="H97" s="251">
        <f t="shared" si="2"/>
        <v>0</v>
      </c>
      <c r="I97" s="251" t="s">
        <v>541</v>
      </c>
      <c r="J97" s="251" t="s">
        <v>1129</v>
      </c>
      <c r="K97" s="2"/>
    </row>
    <row r="98" spans="1:11" ht="15" customHeight="1" x14ac:dyDescent="0.3">
      <c r="A98" s="250" t="s">
        <v>192</v>
      </c>
      <c r="B98" s="253">
        <v>67595</v>
      </c>
      <c r="C98" s="250" t="s">
        <v>110</v>
      </c>
      <c r="D98" s="249">
        <v>381</v>
      </c>
      <c r="E98" s="250">
        <v>0</v>
      </c>
      <c r="F98" s="250">
        <v>381</v>
      </c>
      <c r="G98" s="250">
        <v>0</v>
      </c>
      <c r="H98" s="251">
        <f t="shared" si="2"/>
        <v>0</v>
      </c>
      <c r="I98" s="251" t="s">
        <v>541</v>
      </c>
      <c r="J98" s="251" t="s">
        <v>1129</v>
      </c>
      <c r="K98" s="2"/>
    </row>
    <row r="99" spans="1:11" ht="15" customHeight="1" x14ac:dyDescent="0.3">
      <c r="A99" s="250" t="s">
        <v>194</v>
      </c>
      <c r="B99" s="253">
        <v>67670</v>
      </c>
      <c r="C99" s="250" t="s">
        <v>110</v>
      </c>
      <c r="D99" s="249">
        <v>381</v>
      </c>
      <c r="E99" s="250">
        <v>0</v>
      </c>
      <c r="F99" s="250">
        <v>380</v>
      </c>
      <c r="G99" s="250">
        <v>1</v>
      </c>
      <c r="H99" s="251">
        <f t="shared" si="2"/>
        <v>0.26246719160104987</v>
      </c>
      <c r="I99" s="251" t="s">
        <v>541</v>
      </c>
      <c r="J99" s="251" t="s">
        <v>1129</v>
      </c>
      <c r="K99" s="2"/>
    </row>
    <row r="100" spans="1:11" ht="15" customHeight="1" x14ac:dyDescent="0.3">
      <c r="A100" s="250" t="s">
        <v>196</v>
      </c>
      <c r="B100" s="253">
        <v>67685</v>
      </c>
      <c r="C100" s="250" t="s">
        <v>110</v>
      </c>
      <c r="D100" s="249">
        <v>381</v>
      </c>
      <c r="E100" s="250">
        <v>19</v>
      </c>
      <c r="F100" s="250">
        <v>351</v>
      </c>
      <c r="G100" s="250">
        <v>11</v>
      </c>
      <c r="H100" s="251">
        <f t="shared" si="2"/>
        <v>2.8871391076115485</v>
      </c>
      <c r="I100" s="251">
        <v>36.6666666666667</v>
      </c>
      <c r="J100" s="251">
        <v>81.6666666666667</v>
      </c>
      <c r="K100" s="2"/>
    </row>
    <row r="101" spans="1:11" ht="15" customHeight="1" x14ac:dyDescent="0.3">
      <c r="A101" s="250" t="s">
        <v>198</v>
      </c>
      <c r="B101" s="253">
        <v>67702</v>
      </c>
      <c r="C101" s="250" t="s">
        <v>110</v>
      </c>
      <c r="D101" s="249">
        <v>381</v>
      </c>
      <c r="E101" s="250">
        <v>197</v>
      </c>
      <c r="F101" s="250">
        <v>131</v>
      </c>
      <c r="G101" s="250">
        <v>53</v>
      </c>
      <c r="H101" s="251">
        <f t="shared" si="2"/>
        <v>13.910761154855644</v>
      </c>
      <c r="I101" s="254">
        <v>21.2</v>
      </c>
      <c r="J101" s="251">
        <v>89.4</v>
      </c>
      <c r="K101" s="2"/>
    </row>
    <row r="102" spans="1:11" ht="15" customHeight="1" x14ac:dyDescent="0.3">
      <c r="A102" s="250" t="s">
        <v>200</v>
      </c>
      <c r="B102" s="253">
        <v>67706</v>
      </c>
      <c r="C102" s="250" t="s">
        <v>110</v>
      </c>
      <c r="D102" s="249">
        <v>381</v>
      </c>
      <c r="E102" s="250">
        <v>4</v>
      </c>
      <c r="F102" s="250">
        <v>373</v>
      </c>
      <c r="G102" s="250">
        <v>4</v>
      </c>
      <c r="H102" s="251">
        <f t="shared" si="2"/>
        <v>1.0498687664041995</v>
      </c>
      <c r="I102" s="251" t="s">
        <v>541</v>
      </c>
      <c r="J102" s="251" t="s">
        <v>1129</v>
      </c>
      <c r="K102" s="2"/>
    </row>
    <row r="103" spans="1:11" ht="15" customHeight="1" x14ac:dyDescent="0.3">
      <c r="A103" s="250" t="s">
        <v>202</v>
      </c>
      <c r="B103" s="253">
        <v>68211</v>
      </c>
      <c r="C103" s="250" t="s">
        <v>110</v>
      </c>
      <c r="D103" s="249">
        <v>381</v>
      </c>
      <c r="E103" s="250">
        <v>0</v>
      </c>
      <c r="F103" s="250">
        <v>381</v>
      </c>
      <c r="G103" s="250">
        <v>0</v>
      </c>
      <c r="H103" s="251">
        <f t="shared" si="2"/>
        <v>0</v>
      </c>
      <c r="I103" s="251" t="s">
        <v>541</v>
      </c>
      <c r="J103" s="251" t="s">
        <v>1129</v>
      </c>
      <c r="K103" s="2"/>
    </row>
    <row r="104" spans="1:11" ht="15" customHeight="1" x14ac:dyDescent="0.3">
      <c r="A104" s="250" t="s">
        <v>204</v>
      </c>
      <c r="B104" s="253">
        <v>68216</v>
      </c>
      <c r="C104" s="250" t="s">
        <v>110</v>
      </c>
      <c r="D104" s="249">
        <v>381</v>
      </c>
      <c r="E104" s="250">
        <v>0</v>
      </c>
      <c r="F104" s="250">
        <v>381</v>
      </c>
      <c r="G104" s="250">
        <v>0</v>
      </c>
      <c r="H104" s="251">
        <f t="shared" si="2"/>
        <v>0</v>
      </c>
      <c r="I104" s="251" t="s">
        <v>541</v>
      </c>
      <c r="J104" s="251" t="s">
        <v>1129</v>
      </c>
      <c r="K104" s="2"/>
    </row>
    <row r="105" spans="1:11" ht="15" customHeight="1" x14ac:dyDescent="0.3">
      <c r="A105" s="250" t="s">
        <v>655</v>
      </c>
      <c r="B105" s="253">
        <v>68226</v>
      </c>
      <c r="C105" s="250" t="s">
        <v>110</v>
      </c>
      <c r="D105" s="249">
        <v>385</v>
      </c>
      <c r="E105" s="250">
        <v>4</v>
      </c>
      <c r="F105" s="250">
        <v>380</v>
      </c>
      <c r="G105" s="250">
        <v>1</v>
      </c>
      <c r="H105" s="251">
        <f t="shared" si="2"/>
        <v>0.25974025974025972</v>
      </c>
      <c r="I105" s="251" t="s">
        <v>541</v>
      </c>
      <c r="J105" s="251" t="s">
        <v>1129</v>
      </c>
      <c r="K105" s="2"/>
    </row>
    <row r="106" spans="1:11" ht="15" customHeight="1" x14ac:dyDescent="0.3">
      <c r="A106" s="250" t="s">
        <v>1130</v>
      </c>
      <c r="B106" s="253">
        <v>68231</v>
      </c>
      <c r="C106" s="250" t="s">
        <v>110</v>
      </c>
      <c r="D106" s="249">
        <v>384</v>
      </c>
      <c r="E106" s="250">
        <v>114</v>
      </c>
      <c r="F106" s="250">
        <v>220</v>
      </c>
      <c r="G106" s="250">
        <v>50</v>
      </c>
      <c r="H106" s="251">
        <f t="shared" si="2"/>
        <v>13.020833333333334</v>
      </c>
      <c r="I106" s="251">
        <v>30.487804878048799</v>
      </c>
      <c r="J106" s="251">
        <v>84.756097560975604</v>
      </c>
      <c r="K106" s="2"/>
    </row>
    <row r="107" spans="1:11" ht="15" customHeight="1" x14ac:dyDescent="0.3">
      <c r="A107" s="250" t="s">
        <v>208</v>
      </c>
      <c r="B107" s="253">
        <v>68236</v>
      </c>
      <c r="C107" s="250" t="s">
        <v>110</v>
      </c>
      <c r="D107" s="249">
        <v>381</v>
      </c>
      <c r="E107" s="250">
        <v>0</v>
      </c>
      <c r="F107" s="250">
        <v>381</v>
      </c>
      <c r="G107" s="250">
        <v>0</v>
      </c>
      <c r="H107" s="251">
        <f t="shared" si="2"/>
        <v>0</v>
      </c>
      <c r="I107" s="251" t="s">
        <v>541</v>
      </c>
      <c r="J107" s="251" t="s">
        <v>1129</v>
      </c>
      <c r="K107" s="2"/>
    </row>
    <row r="108" spans="1:11" ht="15" customHeight="1" x14ac:dyDescent="0.3">
      <c r="A108" s="250" t="s">
        <v>210</v>
      </c>
      <c r="B108" s="253">
        <v>68240</v>
      </c>
      <c r="C108" s="250" t="s">
        <v>110</v>
      </c>
      <c r="D108" s="249">
        <v>372</v>
      </c>
      <c r="E108" s="250">
        <v>0</v>
      </c>
      <c r="F108" s="250">
        <v>372</v>
      </c>
      <c r="G108" s="250">
        <v>0</v>
      </c>
      <c r="H108" s="251">
        <f t="shared" si="2"/>
        <v>0</v>
      </c>
      <c r="I108" s="251" t="s">
        <v>541</v>
      </c>
      <c r="J108" s="251" t="s">
        <v>1129</v>
      </c>
      <c r="K108" s="2"/>
    </row>
    <row r="109" spans="1:11" ht="15" customHeight="1" x14ac:dyDescent="0.3">
      <c r="A109" s="250" t="s">
        <v>212</v>
      </c>
      <c r="B109" s="253">
        <v>68336</v>
      </c>
      <c r="C109" s="250" t="s">
        <v>110</v>
      </c>
      <c r="D109" s="249">
        <v>382</v>
      </c>
      <c r="E109" s="250">
        <v>35</v>
      </c>
      <c r="F109" s="250">
        <v>339</v>
      </c>
      <c r="G109" s="250">
        <v>8</v>
      </c>
      <c r="H109" s="251">
        <f t="shared" si="2"/>
        <v>2.0942408376963351</v>
      </c>
      <c r="I109" s="254">
        <v>18.604651162790699</v>
      </c>
      <c r="J109" s="254">
        <v>90.697674418604606</v>
      </c>
      <c r="K109" s="2"/>
    </row>
    <row r="110" spans="1:11" ht="15" customHeight="1" x14ac:dyDescent="0.3">
      <c r="A110" s="250" t="s">
        <v>214</v>
      </c>
      <c r="B110" s="253">
        <v>68426</v>
      </c>
      <c r="C110" s="250" t="s">
        <v>110</v>
      </c>
      <c r="D110" s="249">
        <v>386</v>
      </c>
      <c r="E110" s="250">
        <v>139</v>
      </c>
      <c r="F110" s="250">
        <v>218</v>
      </c>
      <c r="G110" s="250">
        <v>29</v>
      </c>
      <c r="H110" s="251">
        <f t="shared" si="2"/>
        <v>7.5129533678756477</v>
      </c>
      <c r="I110" s="254">
        <v>17.261904761904798</v>
      </c>
      <c r="J110" s="254">
        <v>91.369047619047606</v>
      </c>
      <c r="K110" s="2"/>
    </row>
    <row r="111" spans="1:11" ht="15" customHeight="1" x14ac:dyDescent="0.3">
      <c r="A111" s="250" t="s">
        <v>216</v>
      </c>
      <c r="B111" s="253">
        <v>68437</v>
      </c>
      <c r="C111" s="250" t="s">
        <v>110</v>
      </c>
      <c r="D111" s="249">
        <v>381</v>
      </c>
      <c r="E111" s="250">
        <v>71</v>
      </c>
      <c r="F111" s="250">
        <v>279</v>
      </c>
      <c r="G111" s="250">
        <v>31</v>
      </c>
      <c r="H111" s="251">
        <f t="shared" si="2"/>
        <v>8.1364829396325451</v>
      </c>
      <c r="I111" s="251">
        <v>30.3921568627451</v>
      </c>
      <c r="J111" s="251">
        <v>84.803921568627402</v>
      </c>
      <c r="K111" s="2"/>
    </row>
    <row r="112" spans="1:11" ht="15" customHeight="1" x14ac:dyDescent="0.3">
      <c r="A112" s="250" t="s">
        <v>1131</v>
      </c>
      <c r="B112" s="253">
        <v>68498</v>
      </c>
      <c r="C112" s="250" t="s">
        <v>110</v>
      </c>
      <c r="D112" s="249">
        <v>377</v>
      </c>
      <c r="E112" s="250">
        <v>39</v>
      </c>
      <c r="F112" s="250">
        <v>331</v>
      </c>
      <c r="G112" s="250">
        <v>7</v>
      </c>
      <c r="H112" s="251">
        <f t="shared" si="2"/>
        <v>1.8567639257294428</v>
      </c>
      <c r="I112" s="254">
        <v>15.2173913043478</v>
      </c>
      <c r="J112" s="254">
        <v>92.391304347826093</v>
      </c>
      <c r="K112" s="2"/>
    </row>
    <row r="113" spans="1:11" ht="15" customHeight="1" x14ac:dyDescent="0.3">
      <c r="A113" s="250" t="s">
        <v>552</v>
      </c>
      <c r="B113" s="253">
        <v>68500</v>
      </c>
      <c r="C113" s="250" t="s">
        <v>110</v>
      </c>
      <c r="D113" s="249">
        <v>382</v>
      </c>
      <c r="E113" s="250">
        <v>180</v>
      </c>
      <c r="F113" s="250">
        <v>168</v>
      </c>
      <c r="G113" s="250">
        <v>34</v>
      </c>
      <c r="H113" s="251">
        <f t="shared" si="2"/>
        <v>8.9005235602094235</v>
      </c>
      <c r="I113" s="254">
        <v>15.887850467289701</v>
      </c>
      <c r="J113" s="254">
        <v>92.056074766355096</v>
      </c>
      <c r="K113" s="2"/>
    </row>
    <row r="114" spans="1:11" ht="15" customHeight="1" x14ac:dyDescent="0.3">
      <c r="A114" s="250" t="s">
        <v>220</v>
      </c>
      <c r="B114" s="253">
        <v>68502</v>
      </c>
      <c r="C114" s="250" t="s">
        <v>110</v>
      </c>
      <c r="D114" s="249">
        <v>381</v>
      </c>
      <c r="E114" s="250">
        <v>11</v>
      </c>
      <c r="F114" s="250">
        <v>365</v>
      </c>
      <c r="G114" s="250">
        <v>5</v>
      </c>
      <c r="H114" s="251">
        <f t="shared" si="2"/>
        <v>1.3123359580052494</v>
      </c>
      <c r="I114" s="251">
        <v>31.25</v>
      </c>
      <c r="J114" s="251">
        <v>84.375</v>
      </c>
      <c r="K114" s="2"/>
    </row>
    <row r="115" spans="1:11" ht="15" customHeight="1" x14ac:dyDescent="0.3">
      <c r="A115" s="250" t="s">
        <v>1132</v>
      </c>
      <c r="B115" s="253">
        <v>68503</v>
      </c>
      <c r="C115" s="250" t="s">
        <v>110</v>
      </c>
      <c r="D115" s="249">
        <v>381</v>
      </c>
      <c r="E115" s="250">
        <v>3</v>
      </c>
      <c r="F115" s="250">
        <v>376</v>
      </c>
      <c r="G115" s="250">
        <v>2</v>
      </c>
      <c r="H115" s="251">
        <f t="shared" si="2"/>
        <v>0.52493438320209973</v>
      </c>
      <c r="I115" s="251" t="s">
        <v>541</v>
      </c>
      <c r="J115" s="251" t="s">
        <v>1129</v>
      </c>
      <c r="K115" s="2"/>
    </row>
    <row r="116" spans="1:11" ht="15" customHeight="1" x14ac:dyDescent="0.3">
      <c r="A116" s="250" t="s">
        <v>223</v>
      </c>
      <c r="B116" s="253">
        <v>68505</v>
      </c>
      <c r="C116" s="250" t="s">
        <v>110</v>
      </c>
      <c r="D116" s="249">
        <v>381</v>
      </c>
      <c r="E116" s="250">
        <v>8</v>
      </c>
      <c r="F116" s="250">
        <v>369</v>
      </c>
      <c r="G116" s="250">
        <v>4</v>
      </c>
      <c r="H116" s="251">
        <f t="shared" ref="H116:H179" si="3">G116/D116*100</f>
        <v>1.0498687664041995</v>
      </c>
      <c r="I116" s="251">
        <v>33.3333333333333</v>
      </c>
      <c r="J116" s="251">
        <v>83.3333333333333</v>
      </c>
      <c r="K116" s="2"/>
    </row>
    <row r="117" spans="1:11" ht="15" customHeight="1" x14ac:dyDescent="0.3">
      <c r="A117" s="250" t="s">
        <v>225</v>
      </c>
      <c r="B117" s="253">
        <v>68508</v>
      </c>
      <c r="C117" s="250" t="s">
        <v>110</v>
      </c>
      <c r="D117" s="249">
        <v>381</v>
      </c>
      <c r="E117" s="250">
        <v>0</v>
      </c>
      <c r="F117" s="250">
        <v>381</v>
      </c>
      <c r="G117" s="250">
        <v>0</v>
      </c>
      <c r="H117" s="251">
        <f t="shared" si="3"/>
        <v>0</v>
      </c>
      <c r="I117" s="251" t="s">
        <v>541</v>
      </c>
      <c r="J117" s="251" t="s">
        <v>1129</v>
      </c>
      <c r="K117" s="2"/>
    </row>
    <row r="118" spans="1:11" ht="15" customHeight="1" x14ac:dyDescent="0.3">
      <c r="A118" s="250" t="s">
        <v>227</v>
      </c>
      <c r="B118" s="253">
        <v>68511</v>
      </c>
      <c r="C118" s="250" t="s">
        <v>110</v>
      </c>
      <c r="D118" s="249">
        <v>379</v>
      </c>
      <c r="E118" s="250">
        <v>0</v>
      </c>
      <c r="F118" s="250">
        <v>379</v>
      </c>
      <c r="G118" s="250">
        <v>0</v>
      </c>
      <c r="H118" s="251">
        <f t="shared" si="3"/>
        <v>0</v>
      </c>
      <c r="I118" s="251" t="s">
        <v>541</v>
      </c>
      <c r="J118" s="251" t="s">
        <v>1129</v>
      </c>
      <c r="K118" s="2"/>
    </row>
    <row r="119" spans="1:11" ht="15" customHeight="1" x14ac:dyDescent="0.3">
      <c r="A119" s="250" t="s">
        <v>229</v>
      </c>
      <c r="B119" s="253">
        <v>68514</v>
      </c>
      <c r="C119" s="250" t="s">
        <v>110</v>
      </c>
      <c r="D119" s="249">
        <v>381</v>
      </c>
      <c r="E119" s="250">
        <v>2</v>
      </c>
      <c r="F119" s="250">
        <v>379</v>
      </c>
      <c r="G119" s="250">
        <v>0</v>
      </c>
      <c r="H119" s="251">
        <f t="shared" si="3"/>
        <v>0</v>
      </c>
      <c r="I119" s="251" t="s">
        <v>541</v>
      </c>
      <c r="J119" s="251" t="s">
        <v>1129</v>
      </c>
      <c r="K119" s="2"/>
    </row>
    <row r="120" spans="1:11" ht="15" customHeight="1" x14ac:dyDescent="0.3">
      <c r="A120" s="250" t="s">
        <v>231</v>
      </c>
      <c r="B120" s="253">
        <v>68515</v>
      </c>
      <c r="C120" s="250" t="s">
        <v>110</v>
      </c>
      <c r="D120" s="249">
        <v>381</v>
      </c>
      <c r="E120" s="250">
        <v>0</v>
      </c>
      <c r="F120" s="250">
        <v>380</v>
      </c>
      <c r="G120" s="250">
        <v>1</v>
      </c>
      <c r="H120" s="251">
        <f t="shared" si="3"/>
        <v>0.26246719160104987</v>
      </c>
      <c r="I120" s="251" t="s">
        <v>541</v>
      </c>
      <c r="J120" s="251" t="s">
        <v>1129</v>
      </c>
      <c r="K120" s="2"/>
    </row>
    <row r="121" spans="1:11" ht="15" customHeight="1" x14ac:dyDescent="0.3">
      <c r="A121" s="250" t="s">
        <v>233</v>
      </c>
      <c r="B121" s="253">
        <v>68517</v>
      </c>
      <c r="C121" s="250" t="s">
        <v>110</v>
      </c>
      <c r="D121" s="249">
        <v>381</v>
      </c>
      <c r="E121" s="250">
        <v>0</v>
      </c>
      <c r="F121" s="250">
        <v>380</v>
      </c>
      <c r="G121" s="250">
        <v>1</v>
      </c>
      <c r="H121" s="251">
        <f t="shared" si="3"/>
        <v>0.26246719160104987</v>
      </c>
      <c r="I121" s="251" t="s">
        <v>541</v>
      </c>
      <c r="J121" s="251" t="s">
        <v>1129</v>
      </c>
      <c r="K121" s="2"/>
    </row>
    <row r="122" spans="1:11" ht="15" customHeight="1" x14ac:dyDescent="0.3">
      <c r="A122" s="250" t="s">
        <v>235</v>
      </c>
      <c r="B122" s="253">
        <v>68519</v>
      </c>
      <c r="C122" s="250" t="s">
        <v>110</v>
      </c>
      <c r="D122" s="249">
        <v>382</v>
      </c>
      <c r="E122" s="250">
        <v>46</v>
      </c>
      <c r="F122" s="250">
        <v>325</v>
      </c>
      <c r="G122" s="250">
        <v>11</v>
      </c>
      <c r="H122" s="251">
        <f t="shared" si="3"/>
        <v>2.8795811518324608</v>
      </c>
      <c r="I122" s="254">
        <v>19.2982456140351</v>
      </c>
      <c r="J122" s="254">
        <v>90.350877192982495</v>
      </c>
      <c r="K122" s="2"/>
    </row>
    <row r="123" spans="1:11" ht="15" customHeight="1" x14ac:dyDescent="0.3">
      <c r="A123" s="250" t="s">
        <v>237</v>
      </c>
      <c r="B123" s="253">
        <v>68520</v>
      </c>
      <c r="C123" s="250" t="s">
        <v>110</v>
      </c>
      <c r="D123" s="249">
        <v>381</v>
      </c>
      <c r="E123" s="250">
        <v>98</v>
      </c>
      <c r="F123" s="250">
        <v>274</v>
      </c>
      <c r="G123" s="250">
        <v>9</v>
      </c>
      <c r="H123" s="251">
        <f t="shared" si="3"/>
        <v>2.3622047244094486</v>
      </c>
      <c r="I123" s="254">
        <v>8.4112149532710294</v>
      </c>
      <c r="J123" s="254">
        <v>95.794392523364493</v>
      </c>
      <c r="K123" s="2"/>
    </row>
    <row r="124" spans="1:11" ht="15" customHeight="1" x14ac:dyDescent="0.3">
      <c r="A124" s="250" t="s">
        <v>1133</v>
      </c>
      <c r="B124" s="253">
        <v>68521</v>
      </c>
      <c r="C124" s="250" t="s">
        <v>110</v>
      </c>
      <c r="D124" s="249">
        <v>381</v>
      </c>
      <c r="E124" s="250">
        <v>36</v>
      </c>
      <c r="F124" s="250">
        <v>334</v>
      </c>
      <c r="G124" s="250">
        <v>11</v>
      </c>
      <c r="H124" s="251">
        <f t="shared" si="3"/>
        <v>2.8871391076115485</v>
      </c>
      <c r="I124" s="254">
        <v>23.404255319148898</v>
      </c>
      <c r="J124" s="251">
        <v>88.297872340425499</v>
      </c>
      <c r="K124" s="2"/>
    </row>
    <row r="125" spans="1:11" ht="15" customHeight="1" x14ac:dyDescent="0.3">
      <c r="A125" s="250" t="s">
        <v>241</v>
      </c>
      <c r="B125" s="253">
        <v>68522</v>
      </c>
      <c r="C125" s="250" t="s">
        <v>110</v>
      </c>
      <c r="D125" s="249">
        <v>382</v>
      </c>
      <c r="E125" s="250">
        <v>102</v>
      </c>
      <c r="F125" s="250">
        <v>270</v>
      </c>
      <c r="G125" s="250">
        <v>10</v>
      </c>
      <c r="H125" s="251">
        <f t="shared" si="3"/>
        <v>2.6178010471204187</v>
      </c>
      <c r="I125" s="254">
        <v>8.9285714285714306</v>
      </c>
      <c r="J125" s="254">
        <v>95.535714285714306</v>
      </c>
      <c r="K125" s="2"/>
    </row>
    <row r="126" spans="1:11" ht="15" customHeight="1" x14ac:dyDescent="0.3">
      <c r="A126" s="250" t="s">
        <v>243</v>
      </c>
      <c r="B126" s="250">
        <v>68523</v>
      </c>
      <c r="C126" s="250" t="s">
        <v>110</v>
      </c>
      <c r="D126" s="249">
        <v>382</v>
      </c>
      <c r="E126" s="250">
        <v>64</v>
      </c>
      <c r="F126" s="250">
        <v>307</v>
      </c>
      <c r="G126" s="250">
        <v>11</v>
      </c>
      <c r="H126" s="251">
        <f t="shared" si="3"/>
        <v>2.8795811518324608</v>
      </c>
      <c r="I126" s="254">
        <v>14.6666666666667</v>
      </c>
      <c r="J126" s="254">
        <v>92.6666666666667</v>
      </c>
      <c r="K126" s="2"/>
    </row>
    <row r="127" spans="1:11" ht="15" customHeight="1" x14ac:dyDescent="0.3">
      <c r="A127" s="250" t="s">
        <v>245</v>
      </c>
      <c r="B127" s="250">
        <v>68524</v>
      </c>
      <c r="C127" s="250" t="s">
        <v>110</v>
      </c>
      <c r="D127" s="249">
        <v>382</v>
      </c>
      <c r="E127" s="250">
        <v>45</v>
      </c>
      <c r="F127" s="250">
        <v>326</v>
      </c>
      <c r="G127" s="250">
        <v>11</v>
      </c>
      <c r="H127" s="251">
        <f t="shared" si="3"/>
        <v>2.8795811518324608</v>
      </c>
      <c r="I127" s="254">
        <v>19.6428571428571</v>
      </c>
      <c r="J127" s="254">
        <v>90.178571428571402</v>
      </c>
      <c r="K127" s="2"/>
    </row>
    <row r="128" spans="1:11" ht="15" customHeight="1" x14ac:dyDescent="0.3">
      <c r="A128" s="250" t="s">
        <v>1008</v>
      </c>
      <c r="B128" s="250">
        <v>68525</v>
      </c>
      <c r="C128" s="250" t="s">
        <v>110</v>
      </c>
      <c r="D128" s="249">
        <v>381</v>
      </c>
      <c r="E128" s="250">
        <v>0</v>
      </c>
      <c r="F128" s="250">
        <v>379</v>
      </c>
      <c r="G128" s="250">
        <v>2</v>
      </c>
      <c r="H128" s="251">
        <f t="shared" si="3"/>
        <v>0.52493438320209973</v>
      </c>
      <c r="I128" s="251" t="s">
        <v>541</v>
      </c>
      <c r="J128" s="251" t="s">
        <v>1129</v>
      </c>
      <c r="K128" s="2"/>
    </row>
    <row r="129" spans="1:11" ht="15" customHeight="1" x14ac:dyDescent="0.3">
      <c r="A129" s="250" t="s">
        <v>248</v>
      </c>
      <c r="B129" s="250">
        <v>68526</v>
      </c>
      <c r="C129" s="250" t="s">
        <v>110</v>
      </c>
      <c r="D129" s="249">
        <v>382</v>
      </c>
      <c r="E129" s="250">
        <v>9</v>
      </c>
      <c r="F129" s="250">
        <v>364</v>
      </c>
      <c r="G129" s="250">
        <v>9</v>
      </c>
      <c r="H129" s="251">
        <f t="shared" si="3"/>
        <v>2.3560209424083771</v>
      </c>
      <c r="I129" s="252">
        <v>50</v>
      </c>
      <c r="J129" s="252">
        <v>75</v>
      </c>
      <c r="K129" s="2"/>
    </row>
    <row r="130" spans="1:11" ht="15" customHeight="1" x14ac:dyDescent="0.3">
      <c r="A130" s="250" t="s">
        <v>250</v>
      </c>
      <c r="B130" s="250">
        <v>68527</v>
      </c>
      <c r="C130" s="250" t="s">
        <v>110</v>
      </c>
      <c r="D130" s="249">
        <v>382</v>
      </c>
      <c r="E130" s="250">
        <v>1</v>
      </c>
      <c r="F130" s="250">
        <v>381</v>
      </c>
      <c r="G130" s="250">
        <v>0</v>
      </c>
      <c r="H130" s="251">
        <f t="shared" si="3"/>
        <v>0</v>
      </c>
      <c r="I130" s="251" t="s">
        <v>541</v>
      </c>
      <c r="J130" s="251" t="s">
        <v>1129</v>
      </c>
      <c r="K130" s="2"/>
    </row>
    <row r="131" spans="1:11" ht="15" customHeight="1" x14ac:dyDescent="0.3">
      <c r="A131" s="250" t="s">
        <v>252</v>
      </c>
      <c r="B131" s="250">
        <v>68528</v>
      </c>
      <c r="C131" s="250" t="s">
        <v>110</v>
      </c>
      <c r="D131" s="249">
        <v>381</v>
      </c>
      <c r="E131" s="250">
        <v>0</v>
      </c>
      <c r="F131" s="250">
        <v>380</v>
      </c>
      <c r="G131" s="250">
        <v>1</v>
      </c>
      <c r="H131" s="251">
        <f t="shared" si="3"/>
        <v>0.26246719160104987</v>
      </c>
      <c r="I131" s="251" t="s">
        <v>541</v>
      </c>
      <c r="J131" s="251" t="s">
        <v>1129</v>
      </c>
      <c r="K131" s="2"/>
    </row>
    <row r="132" spans="1:11" ht="15" customHeight="1" x14ac:dyDescent="0.3">
      <c r="A132" s="250" t="s">
        <v>254</v>
      </c>
      <c r="B132" s="250">
        <v>68529</v>
      </c>
      <c r="C132" s="250" t="s">
        <v>110</v>
      </c>
      <c r="D132" s="249">
        <v>381</v>
      </c>
      <c r="E132" s="250">
        <v>1</v>
      </c>
      <c r="F132" s="250">
        <v>380</v>
      </c>
      <c r="G132" s="250">
        <v>0</v>
      </c>
      <c r="H132" s="251">
        <f t="shared" si="3"/>
        <v>0</v>
      </c>
      <c r="I132" s="251" t="s">
        <v>541</v>
      </c>
      <c r="J132" s="251" t="s">
        <v>1129</v>
      </c>
      <c r="K132" s="2"/>
    </row>
    <row r="133" spans="1:11" ht="15" customHeight="1" x14ac:dyDescent="0.3">
      <c r="A133" s="250" t="s">
        <v>256</v>
      </c>
      <c r="B133" s="250">
        <v>68530</v>
      </c>
      <c r="C133" s="250" t="s">
        <v>110</v>
      </c>
      <c r="D133" s="249">
        <v>381</v>
      </c>
      <c r="E133" s="250">
        <v>0</v>
      </c>
      <c r="F133" s="250">
        <v>379</v>
      </c>
      <c r="G133" s="250">
        <v>2</v>
      </c>
      <c r="H133" s="251">
        <f t="shared" si="3"/>
        <v>0.52493438320209973</v>
      </c>
      <c r="I133" s="251" t="s">
        <v>541</v>
      </c>
      <c r="J133" s="251" t="s">
        <v>1129</v>
      </c>
      <c r="K133" s="2"/>
    </row>
    <row r="134" spans="1:11" ht="15" customHeight="1" x14ac:dyDescent="0.3">
      <c r="A134" s="250" t="s">
        <v>258</v>
      </c>
      <c r="B134" s="250">
        <v>68533</v>
      </c>
      <c r="C134" s="250" t="s">
        <v>110</v>
      </c>
      <c r="D134" s="249">
        <v>381</v>
      </c>
      <c r="E134" s="250">
        <v>22</v>
      </c>
      <c r="F134" s="250">
        <v>346</v>
      </c>
      <c r="G134" s="250">
        <v>13</v>
      </c>
      <c r="H134" s="251">
        <f t="shared" si="3"/>
        <v>3.4120734908136483</v>
      </c>
      <c r="I134" s="251">
        <v>37.142857142857103</v>
      </c>
      <c r="J134" s="251">
        <v>81.428571428571402</v>
      </c>
      <c r="K134" s="2"/>
    </row>
    <row r="135" spans="1:11" ht="15" customHeight="1" x14ac:dyDescent="0.3">
      <c r="A135" s="250" t="s">
        <v>260</v>
      </c>
      <c r="B135" s="250">
        <v>68536</v>
      </c>
      <c r="C135" s="250" t="s">
        <v>110</v>
      </c>
      <c r="D135" s="249">
        <v>381</v>
      </c>
      <c r="E135" s="250">
        <v>0</v>
      </c>
      <c r="F135" s="250">
        <v>381</v>
      </c>
      <c r="G135" s="250">
        <v>0</v>
      </c>
      <c r="H135" s="251">
        <f t="shared" si="3"/>
        <v>0</v>
      </c>
      <c r="I135" s="251" t="s">
        <v>541</v>
      </c>
      <c r="J135" s="251" t="s">
        <v>1129</v>
      </c>
      <c r="K135" s="2"/>
    </row>
    <row r="136" spans="1:11" ht="15" customHeight="1" x14ac:dyDescent="0.3">
      <c r="A136" s="250" t="s">
        <v>262</v>
      </c>
      <c r="B136" s="250">
        <v>68538</v>
      </c>
      <c r="C136" s="250" t="s">
        <v>110</v>
      </c>
      <c r="D136" s="249">
        <v>382</v>
      </c>
      <c r="E136" s="250">
        <v>74</v>
      </c>
      <c r="F136" s="250">
        <v>276</v>
      </c>
      <c r="G136" s="250">
        <v>32</v>
      </c>
      <c r="H136" s="251">
        <f t="shared" si="3"/>
        <v>8.3769633507853403</v>
      </c>
      <c r="I136" s="251">
        <v>30.188679245283002</v>
      </c>
      <c r="J136" s="251">
        <v>84.905660377358501</v>
      </c>
      <c r="K136" s="2"/>
    </row>
    <row r="137" spans="1:11" ht="15" customHeight="1" x14ac:dyDescent="0.3">
      <c r="A137" s="250" t="s">
        <v>264</v>
      </c>
      <c r="B137" s="250">
        <v>68542</v>
      </c>
      <c r="C137" s="250" t="s">
        <v>110</v>
      </c>
      <c r="D137" s="249">
        <v>381</v>
      </c>
      <c r="E137" s="250">
        <v>75</v>
      </c>
      <c r="F137" s="250">
        <v>254</v>
      </c>
      <c r="G137" s="250">
        <v>52</v>
      </c>
      <c r="H137" s="251">
        <f t="shared" si="3"/>
        <v>13.648293963254593</v>
      </c>
      <c r="I137" s="251">
        <v>40.944881889763799</v>
      </c>
      <c r="J137" s="251">
        <v>79.527559055118104</v>
      </c>
      <c r="K137" s="2"/>
    </row>
    <row r="138" spans="1:11" ht="15" customHeight="1" x14ac:dyDescent="0.3">
      <c r="A138" s="250" t="s">
        <v>266</v>
      </c>
      <c r="B138" s="250">
        <v>68543</v>
      </c>
      <c r="C138" s="250" t="s">
        <v>110</v>
      </c>
      <c r="D138" s="249">
        <v>382</v>
      </c>
      <c r="E138" s="250">
        <v>3</v>
      </c>
      <c r="F138" s="250">
        <v>375</v>
      </c>
      <c r="G138" s="250">
        <v>4</v>
      </c>
      <c r="H138" s="251">
        <f t="shared" si="3"/>
        <v>1.0471204188481675</v>
      </c>
      <c r="I138" s="251" t="s">
        <v>541</v>
      </c>
      <c r="J138" s="251" t="s">
        <v>1129</v>
      </c>
      <c r="K138" s="2"/>
    </row>
    <row r="139" spans="1:11" ht="15" customHeight="1" x14ac:dyDescent="0.3">
      <c r="A139" s="250" t="s">
        <v>268</v>
      </c>
      <c r="B139" s="250">
        <v>68545</v>
      </c>
      <c r="C139" s="250" t="s">
        <v>110</v>
      </c>
      <c r="D139" s="249">
        <v>381</v>
      </c>
      <c r="E139" s="250">
        <v>0</v>
      </c>
      <c r="F139" s="250">
        <v>381</v>
      </c>
      <c r="G139" s="250">
        <v>0</v>
      </c>
      <c r="H139" s="251">
        <f t="shared" si="3"/>
        <v>0</v>
      </c>
      <c r="I139" s="251" t="s">
        <v>541</v>
      </c>
      <c r="J139" s="251" t="s">
        <v>1129</v>
      </c>
      <c r="K139" s="2"/>
    </row>
    <row r="140" spans="1:11" ht="15" customHeight="1" x14ac:dyDescent="0.3">
      <c r="A140" s="250" t="s">
        <v>1134</v>
      </c>
      <c r="B140" s="250">
        <v>68547</v>
      </c>
      <c r="C140" s="250" t="s">
        <v>110</v>
      </c>
      <c r="D140" s="249">
        <v>380</v>
      </c>
      <c r="E140" s="250">
        <v>173</v>
      </c>
      <c r="F140" s="250">
        <v>185</v>
      </c>
      <c r="G140" s="250">
        <v>22</v>
      </c>
      <c r="H140" s="251">
        <f t="shared" si="3"/>
        <v>5.7894736842105265</v>
      </c>
      <c r="I140" s="254">
        <v>11.282051282051301</v>
      </c>
      <c r="J140" s="254">
        <v>94.358974358974393</v>
      </c>
      <c r="K140" s="2"/>
    </row>
    <row r="141" spans="1:11" ht="15" customHeight="1" x14ac:dyDescent="0.3">
      <c r="A141" s="250" t="s">
        <v>271</v>
      </c>
      <c r="B141" s="250">
        <v>68548</v>
      </c>
      <c r="C141" s="250" t="s">
        <v>110</v>
      </c>
      <c r="D141" s="249">
        <v>380</v>
      </c>
      <c r="E141" s="250">
        <v>150</v>
      </c>
      <c r="F141" s="250">
        <v>194</v>
      </c>
      <c r="G141" s="250">
        <v>36</v>
      </c>
      <c r="H141" s="251">
        <f t="shared" si="3"/>
        <v>9.4736842105263168</v>
      </c>
      <c r="I141" s="254">
        <v>19.354838709677399</v>
      </c>
      <c r="J141" s="254">
        <v>90.322580645161295</v>
      </c>
      <c r="K141" s="2"/>
    </row>
    <row r="142" spans="1:11" ht="15" customHeight="1" x14ac:dyDescent="0.3">
      <c r="A142" s="250" t="s">
        <v>273</v>
      </c>
      <c r="B142" s="250">
        <v>68549</v>
      </c>
      <c r="C142" s="250" t="s">
        <v>110</v>
      </c>
      <c r="D142" s="249">
        <v>381</v>
      </c>
      <c r="E142" s="250">
        <v>0</v>
      </c>
      <c r="F142" s="250">
        <v>381</v>
      </c>
      <c r="G142" s="250">
        <v>0</v>
      </c>
      <c r="H142" s="251">
        <f t="shared" si="3"/>
        <v>0</v>
      </c>
      <c r="I142" s="251" t="s">
        <v>541</v>
      </c>
      <c r="J142" s="251" t="s">
        <v>1129</v>
      </c>
      <c r="K142" s="2"/>
    </row>
    <row r="143" spans="1:11" ht="15" customHeight="1" x14ac:dyDescent="0.3">
      <c r="A143" s="250" t="s">
        <v>1135</v>
      </c>
      <c r="B143" s="250">
        <v>68550</v>
      </c>
      <c r="C143" s="250" t="s">
        <v>110</v>
      </c>
      <c r="D143" s="249">
        <v>381</v>
      </c>
      <c r="E143" s="250">
        <v>154</v>
      </c>
      <c r="F143" s="250">
        <v>198</v>
      </c>
      <c r="G143" s="250">
        <v>29</v>
      </c>
      <c r="H143" s="251">
        <f t="shared" si="3"/>
        <v>7.6115485564304457</v>
      </c>
      <c r="I143" s="254">
        <v>15.8469945355191</v>
      </c>
      <c r="J143" s="254">
        <v>92.076502732240399</v>
      </c>
      <c r="K143" s="2"/>
    </row>
    <row r="144" spans="1:11" ht="15" customHeight="1" x14ac:dyDescent="0.3">
      <c r="A144" s="250" t="s">
        <v>276</v>
      </c>
      <c r="B144" s="250">
        <v>68551</v>
      </c>
      <c r="C144" s="250" t="s">
        <v>110</v>
      </c>
      <c r="D144" s="249">
        <v>382</v>
      </c>
      <c r="E144" s="250">
        <v>0</v>
      </c>
      <c r="F144" s="250">
        <v>382</v>
      </c>
      <c r="G144" s="250">
        <v>0</v>
      </c>
      <c r="H144" s="251">
        <f t="shared" si="3"/>
        <v>0</v>
      </c>
      <c r="I144" s="251" t="s">
        <v>541</v>
      </c>
      <c r="J144" s="251" t="s">
        <v>1129</v>
      </c>
      <c r="K144" s="2"/>
    </row>
    <row r="145" spans="1:11" ht="15" customHeight="1" x14ac:dyDescent="0.3">
      <c r="A145" s="250" t="s">
        <v>1136</v>
      </c>
      <c r="B145" s="250">
        <v>68552</v>
      </c>
      <c r="C145" s="250" t="s">
        <v>110</v>
      </c>
      <c r="D145" s="249">
        <v>381</v>
      </c>
      <c r="E145" s="250">
        <v>224</v>
      </c>
      <c r="F145" s="250">
        <v>135</v>
      </c>
      <c r="G145" s="250">
        <v>22</v>
      </c>
      <c r="H145" s="251">
        <f t="shared" si="3"/>
        <v>5.7742782152230969</v>
      </c>
      <c r="I145" s="254">
        <v>8.9430894308943092</v>
      </c>
      <c r="J145" s="254">
        <v>95.528455284552805</v>
      </c>
      <c r="K145" s="2"/>
    </row>
    <row r="146" spans="1:11" ht="15" customHeight="1" x14ac:dyDescent="0.3">
      <c r="A146" s="250" t="s">
        <v>1137</v>
      </c>
      <c r="B146" s="250">
        <v>68553</v>
      </c>
      <c r="C146" s="250" t="s">
        <v>110</v>
      </c>
      <c r="D146" s="249">
        <v>357</v>
      </c>
      <c r="E146" s="250">
        <v>1</v>
      </c>
      <c r="F146" s="250">
        <v>356</v>
      </c>
      <c r="G146" s="250">
        <v>0</v>
      </c>
      <c r="H146" s="251">
        <f t="shared" si="3"/>
        <v>0</v>
      </c>
      <c r="I146" s="251" t="s">
        <v>541</v>
      </c>
      <c r="J146" s="251" t="s">
        <v>1129</v>
      </c>
      <c r="K146" s="2"/>
    </row>
    <row r="147" spans="1:11" ht="15" customHeight="1" x14ac:dyDescent="0.3">
      <c r="A147" s="250" t="s">
        <v>280</v>
      </c>
      <c r="B147" s="250">
        <v>68560</v>
      </c>
      <c r="C147" s="250" t="s">
        <v>110</v>
      </c>
      <c r="D147" s="249">
        <v>378</v>
      </c>
      <c r="E147" s="250">
        <v>0</v>
      </c>
      <c r="F147" s="250">
        <v>378</v>
      </c>
      <c r="G147" s="250">
        <v>0</v>
      </c>
      <c r="H147" s="251">
        <f t="shared" si="3"/>
        <v>0</v>
      </c>
      <c r="I147" s="251" t="s">
        <v>541</v>
      </c>
      <c r="J147" s="251" t="s">
        <v>1129</v>
      </c>
      <c r="K147" s="2"/>
    </row>
    <row r="148" spans="1:11" ht="15" customHeight="1" x14ac:dyDescent="0.3">
      <c r="A148" s="250" t="s">
        <v>282</v>
      </c>
      <c r="B148" s="250">
        <v>68561</v>
      </c>
      <c r="C148" s="250" t="s">
        <v>110</v>
      </c>
      <c r="D148" s="249">
        <v>382</v>
      </c>
      <c r="E148" s="250">
        <v>0</v>
      </c>
      <c r="F148" s="250">
        <v>382</v>
      </c>
      <c r="G148" s="250">
        <v>0</v>
      </c>
      <c r="H148" s="251">
        <f t="shared" si="3"/>
        <v>0</v>
      </c>
      <c r="I148" s="251" t="s">
        <v>541</v>
      </c>
      <c r="J148" s="251" t="s">
        <v>1129</v>
      </c>
      <c r="K148" s="2"/>
    </row>
    <row r="149" spans="1:11" ht="15" customHeight="1" x14ac:dyDescent="0.3">
      <c r="A149" s="250" t="s">
        <v>284</v>
      </c>
      <c r="B149" s="250">
        <v>68562</v>
      </c>
      <c r="C149" s="250" t="s">
        <v>110</v>
      </c>
      <c r="D149" s="249">
        <v>381</v>
      </c>
      <c r="E149" s="250">
        <v>179</v>
      </c>
      <c r="F149" s="250">
        <v>183</v>
      </c>
      <c r="G149" s="250">
        <v>19</v>
      </c>
      <c r="H149" s="251">
        <f t="shared" si="3"/>
        <v>4.9868766404199478</v>
      </c>
      <c r="I149" s="254">
        <v>9.5959595959596005</v>
      </c>
      <c r="J149" s="254">
        <v>95.202020202020194</v>
      </c>
      <c r="K149" s="2"/>
    </row>
    <row r="150" spans="1:11" ht="15" customHeight="1" x14ac:dyDescent="0.3">
      <c r="A150" s="250" t="s">
        <v>286</v>
      </c>
      <c r="B150" s="250">
        <v>68563</v>
      </c>
      <c r="C150" s="250" t="s">
        <v>110</v>
      </c>
      <c r="D150" s="249">
        <v>381</v>
      </c>
      <c r="E150" s="250">
        <v>5</v>
      </c>
      <c r="F150" s="250">
        <v>376</v>
      </c>
      <c r="G150" s="250">
        <v>0</v>
      </c>
      <c r="H150" s="251">
        <f t="shared" si="3"/>
        <v>0</v>
      </c>
      <c r="I150" s="251" t="s">
        <v>541</v>
      </c>
      <c r="J150" s="251" t="s">
        <v>1129</v>
      </c>
      <c r="K150" s="2"/>
    </row>
    <row r="151" spans="1:11" ht="15" customHeight="1" x14ac:dyDescent="0.3">
      <c r="A151" s="250" t="s">
        <v>288</v>
      </c>
      <c r="B151" s="250">
        <v>68564</v>
      </c>
      <c r="C151" s="250" t="s">
        <v>110</v>
      </c>
      <c r="D151" s="249">
        <v>381</v>
      </c>
      <c r="E151" s="250">
        <v>5</v>
      </c>
      <c r="F151" s="250">
        <v>367</v>
      </c>
      <c r="G151" s="250">
        <v>9</v>
      </c>
      <c r="H151" s="251">
        <f t="shared" si="3"/>
        <v>2.3622047244094486</v>
      </c>
      <c r="I151" s="252">
        <v>64.285714285714306</v>
      </c>
      <c r="J151" s="252">
        <v>67.857142857142904</v>
      </c>
      <c r="K151" s="2"/>
    </row>
    <row r="152" spans="1:11" ht="15" customHeight="1" x14ac:dyDescent="0.3">
      <c r="A152" s="250" t="s">
        <v>290</v>
      </c>
      <c r="B152" s="250">
        <v>68566</v>
      </c>
      <c r="C152" s="250" t="s">
        <v>110</v>
      </c>
      <c r="D152" s="249">
        <v>381</v>
      </c>
      <c r="E152" s="250">
        <v>8</v>
      </c>
      <c r="F152" s="250">
        <v>363</v>
      </c>
      <c r="G152" s="250">
        <v>10</v>
      </c>
      <c r="H152" s="251">
        <f t="shared" si="3"/>
        <v>2.6246719160104988</v>
      </c>
      <c r="I152" s="252">
        <v>55.5555555555556</v>
      </c>
      <c r="J152" s="252">
        <v>72.2222222222222</v>
      </c>
      <c r="K152" s="2"/>
    </row>
    <row r="153" spans="1:11" ht="15" customHeight="1" x14ac:dyDescent="0.3">
      <c r="A153" s="250" t="s">
        <v>292</v>
      </c>
      <c r="B153" s="250">
        <v>68567</v>
      </c>
      <c r="C153" s="250" t="s">
        <v>110</v>
      </c>
      <c r="D153" s="249">
        <v>381</v>
      </c>
      <c r="E153" s="250">
        <v>37</v>
      </c>
      <c r="F153" s="250">
        <v>317</v>
      </c>
      <c r="G153" s="250">
        <v>27</v>
      </c>
      <c r="H153" s="251">
        <f t="shared" si="3"/>
        <v>7.0866141732283463</v>
      </c>
      <c r="I153" s="251">
        <v>42.1875</v>
      </c>
      <c r="J153" s="251">
        <v>78.90625</v>
      </c>
      <c r="K153" s="2"/>
    </row>
    <row r="154" spans="1:11" ht="15" customHeight="1" x14ac:dyDescent="0.3">
      <c r="A154" s="250" t="s">
        <v>294</v>
      </c>
      <c r="B154" s="250">
        <v>68568</v>
      </c>
      <c r="C154" s="250" t="s">
        <v>110</v>
      </c>
      <c r="D154" s="249">
        <v>381</v>
      </c>
      <c r="E154" s="250">
        <v>134</v>
      </c>
      <c r="F154" s="250">
        <v>227</v>
      </c>
      <c r="G154" s="250">
        <v>20</v>
      </c>
      <c r="H154" s="251">
        <f t="shared" si="3"/>
        <v>5.2493438320209975</v>
      </c>
      <c r="I154" s="254">
        <v>12.987012987012999</v>
      </c>
      <c r="J154" s="254">
        <v>93.506493506493499</v>
      </c>
      <c r="K154" s="2"/>
    </row>
    <row r="155" spans="1:11" ht="15" customHeight="1" x14ac:dyDescent="0.3">
      <c r="A155" s="250" t="s">
        <v>296</v>
      </c>
      <c r="B155" s="250">
        <v>68569</v>
      </c>
      <c r="C155" s="250" t="s">
        <v>110</v>
      </c>
      <c r="D155" s="249">
        <v>367</v>
      </c>
      <c r="E155" s="250">
        <v>12</v>
      </c>
      <c r="F155" s="250">
        <v>351</v>
      </c>
      <c r="G155" s="250">
        <v>4</v>
      </c>
      <c r="H155" s="251">
        <f t="shared" si="3"/>
        <v>1.0899182561307901</v>
      </c>
      <c r="I155" s="254">
        <v>25</v>
      </c>
      <c r="J155" s="251">
        <v>87.5</v>
      </c>
      <c r="K155" s="2"/>
    </row>
    <row r="156" spans="1:11" ht="15" customHeight="1" x14ac:dyDescent="0.3">
      <c r="A156" s="250" t="s">
        <v>298</v>
      </c>
      <c r="B156" s="250">
        <v>68570</v>
      </c>
      <c r="C156" s="250" t="s">
        <v>110</v>
      </c>
      <c r="D156" s="249">
        <v>382</v>
      </c>
      <c r="E156" s="250">
        <v>5</v>
      </c>
      <c r="F156" s="250">
        <v>376</v>
      </c>
      <c r="G156" s="250">
        <v>1</v>
      </c>
      <c r="H156" s="251">
        <f t="shared" si="3"/>
        <v>0.26178010471204188</v>
      </c>
      <c r="I156" s="251" t="s">
        <v>541</v>
      </c>
      <c r="J156" s="251" t="s">
        <v>1129</v>
      </c>
      <c r="K156" s="2"/>
    </row>
    <row r="157" spans="1:11" ht="15" customHeight="1" x14ac:dyDescent="0.3">
      <c r="A157" s="250" t="s">
        <v>300</v>
      </c>
      <c r="B157" s="250">
        <v>68571</v>
      </c>
      <c r="C157" s="250" t="s">
        <v>110</v>
      </c>
      <c r="D157" s="249">
        <v>382</v>
      </c>
      <c r="E157" s="250">
        <v>9</v>
      </c>
      <c r="F157" s="250">
        <v>369</v>
      </c>
      <c r="G157" s="250">
        <v>4</v>
      </c>
      <c r="H157" s="251">
        <f t="shared" si="3"/>
        <v>1.0471204188481675</v>
      </c>
      <c r="I157" s="251">
        <v>30.769230769230798</v>
      </c>
      <c r="J157" s="251">
        <v>84.615384615384599</v>
      </c>
      <c r="K157" s="2"/>
    </row>
    <row r="158" spans="1:11" ht="15" customHeight="1" x14ac:dyDescent="0.3">
      <c r="A158" s="250" t="s">
        <v>302</v>
      </c>
      <c r="B158" s="250">
        <v>68572</v>
      </c>
      <c r="C158" s="250" t="s">
        <v>110</v>
      </c>
      <c r="D158" s="249">
        <v>381</v>
      </c>
      <c r="E158" s="250">
        <v>2</v>
      </c>
      <c r="F158" s="250">
        <v>377</v>
      </c>
      <c r="G158" s="250">
        <v>2</v>
      </c>
      <c r="H158" s="251">
        <f t="shared" si="3"/>
        <v>0.52493438320209973</v>
      </c>
      <c r="I158" s="251" t="s">
        <v>541</v>
      </c>
      <c r="J158" s="251" t="s">
        <v>1129</v>
      </c>
      <c r="K158" s="2"/>
    </row>
    <row r="159" spans="1:11" ht="15" customHeight="1" x14ac:dyDescent="0.3">
      <c r="A159" s="250" t="s">
        <v>304</v>
      </c>
      <c r="B159" s="250">
        <v>68573</v>
      </c>
      <c r="C159" s="250" t="s">
        <v>110</v>
      </c>
      <c r="D159" s="249">
        <v>381</v>
      </c>
      <c r="E159" s="250">
        <v>3</v>
      </c>
      <c r="F159" s="250">
        <v>374</v>
      </c>
      <c r="G159" s="250">
        <v>4</v>
      </c>
      <c r="H159" s="251">
        <f t="shared" si="3"/>
        <v>1.0498687664041995</v>
      </c>
      <c r="I159" s="251" t="s">
        <v>541</v>
      </c>
      <c r="J159" s="251" t="s">
        <v>1129</v>
      </c>
      <c r="K159" s="2"/>
    </row>
    <row r="160" spans="1:11" ht="15" customHeight="1" x14ac:dyDescent="0.3">
      <c r="A160" s="250" t="s">
        <v>306</v>
      </c>
      <c r="B160" s="250">
        <v>68574</v>
      </c>
      <c r="C160" s="250" t="s">
        <v>110</v>
      </c>
      <c r="D160" s="249">
        <v>381</v>
      </c>
      <c r="E160" s="250">
        <v>0</v>
      </c>
      <c r="F160" s="250">
        <v>381</v>
      </c>
      <c r="G160" s="250">
        <v>0</v>
      </c>
      <c r="H160" s="251">
        <f t="shared" si="3"/>
        <v>0</v>
      </c>
      <c r="I160" s="251" t="s">
        <v>541</v>
      </c>
      <c r="J160" s="251" t="s">
        <v>1129</v>
      </c>
      <c r="K160" s="2"/>
    </row>
    <row r="161" spans="1:11" ht="15" customHeight="1" x14ac:dyDescent="0.3">
      <c r="A161" s="250" t="s">
        <v>308</v>
      </c>
      <c r="B161" s="250">
        <v>68575</v>
      </c>
      <c r="C161" s="250" t="s">
        <v>110</v>
      </c>
      <c r="D161" s="249">
        <v>381</v>
      </c>
      <c r="E161" s="250">
        <v>6</v>
      </c>
      <c r="F161" s="250">
        <v>371</v>
      </c>
      <c r="G161" s="250">
        <v>4</v>
      </c>
      <c r="H161" s="251">
        <f t="shared" si="3"/>
        <v>1.0498687664041995</v>
      </c>
      <c r="I161" s="251">
        <v>40</v>
      </c>
      <c r="J161" s="251">
        <v>80</v>
      </c>
      <c r="K161" s="2"/>
    </row>
    <row r="162" spans="1:11" ht="15" customHeight="1" x14ac:dyDescent="0.3">
      <c r="A162" s="250" t="s">
        <v>310</v>
      </c>
      <c r="B162" s="250">
        <v>68576</v>
      </c>
      <c r="C162" s="250" t="s">
        <v>110</v>
      </c>
      <c r="D162" s="249">
        <v>381</v>
      </c>
      <c r="E162" s="250">
        <v>0</v>
      </c>
      <c r="F162" s="250">
        <v>378</v>
      </c>
      <c r="G162" s="250">
        <v>3</v>
      </c>
      <c r="H162" s="251">
        <f t="shared" si="3"/>
        <v>0.78740157480314954</v>
      </c>
      <c r="I162" s="251" t="s">
        <v>541</v>
      </c>
      <c r="J162" s="251" t="s">
        <v>1129</v>
      </c>
      <c r="K162" s="2"/>
    </row>
    <row r="163" spans="1:11" ht="15" customHeight="1" x14ac:dyDescent="0.3">
      <c r="A163" s="250" t="s">
        <v>312</v>
      </c>
      <c r="B163" s="250">
        <v>68577</v>
      </c>
      <c r="C163" s="250" t="s">
        <v>110</v>
      </c>
      <c r="D163" s="249">
        <v>382</v>
      </c>
      <c r="E163" s="250">
        <v>3</v>
      </c>
      <c r="F163" s="250">
        <v>377</v>
      </c>
      <c r="G163" s="250">
        <v>2</v>
      </c>
      <c r="H163" s="251">
        <f t="shared" si="3"/>
        <v>0.52356020942408377</v>
      </c>
      <c r="I163" s="251" t="s">
        <v>541</v>
      </c>
      <c r="J163" s="251" t="s">
        <v>1129</v>
      </c>
      <c r="K163" s="2"/>
    </row>
    <row r="164" spans="1:11" ht="15" customHeight="1" x14ac:dyDescent="0.3">
      <c r="A164" s="250" t="s">
        <v>314</v>
      </c>
      <c r="B164" s="250">
        <v>68578</v>
      </c>
      <c r="C164" s="250" t="s">
        <v>110</v>
      </c>
      <c r="D164" s="249">
        <v>362</v>
      </c>
      <c r="E164" s="250">
        <v>56</v>
      </c>
      <c r="F164" s="250">
        <v>294</v>
      </c>
      <c r="G164" s="250">
        <v>12</v>
      </c>
      <c r="H164" s="251">
        <f t="shared" si="3"/>
        <v>3.3149171270718232</v>
      </c>
      <c r="I164" s="254">
        <v>17.647058823529399</v>
      </c>
      <c r="J164" s="254">
        <v>91.176470588235304</v>
      </c>
      <c r="K164" s="2"/>
    </row>
    <row r="165" spans="1:11" ht="15" customHeight="1" x14ac:dyDescent="0.3">
      <c r="A165" s="250" t="s">
        <v>316</v>
      </c>
      <c r="B165" s="250">
        <v>68580</v>
      </c>
      <c r="C165" s="250" t="s">
        <v>110</v>
      </c>
      <c r="D165" s="249">
        <v>381</v>
      </c>
      <c r="E165" s="250">
        <v>158</v>
      </c>
      <c r="F165" s="250">
        <v>202</v>
      </c>
      <c r="G165" s="250">
        <v>21</v>
      </c>
      <c r="H165" s="251">
        <f t="shared" si="3"/>
        <v>5.5118110236220472</v>
      </c>
      <c r="I165" s="254">
        <v>11.731843575418999</v>
      </c>
      <c r="J165" s="254">
        <v>94.134078212290504</v>
      </c>
      <c r="K165" s="2"/>
    </row>
    <row r="166" spans="1:11" ht="15" customHeight="1" x14ac:dyDescent="0.3">
      <c r="A166" s="250" t="s">
        <v>318</v>
      </c>
      <c r="B166" s="250">
        <v>68581</v>
      </c>
      <c r="C166" s="250" t="s">
        <v>110</v>
      </c>
      <c r="D166" s="249">
        <v>382</v>
      </c>
      <c r="E166" s="250">
        <v>8</v>
      </c>
      <c r="F166" s="250">
        <v>369</v>
      </c>
      <c r="G166" s="250">
        <v>5</v>
      </c>
      <c r="H166" s="251">
        <f t="shared" si="3"/>
        <v>1.3089005235602094</v>
      </c>
      <c r="I166" s="251">
        <v>38.461538461538503</v>
      </c>
      <c r="J166" s="251">
        <v>80.769230769230802</v>
      </c>
      <c r="K166" s="2"/>
    </row>
    <row r="167" spans="1:11" ht="15" customHeight="1" x14ac:dyDescent="0.3">
      <c r="A167" s="250" t="s">
        <v>320</v>
      </c>
      <c r="B167" s="250">
        <v>68582</v>
      </c>
      <c r="C167" s="250" t="s">
        <v>110</v>
      </c>
      <c r="D167" s="249">
        <v>382</v>
      </c>
      <c r="E167" s="250">
        <v>28</v>
      </c>
      <c r="F167" s="250">
        <v>341</v>
      </c>
      <c r="G167" s="250">
        <v>13</v>
      </c>
      <c r="H167" s="251">
        <f t="shared" si="3"/>
        <v>3.4031413612565444</v>
      </c>
      <c r="I167" s="251">
        <v>31.707317073170699</v>
      </c>
      <c r="J167" s="251">
        <v>84.146341463414601</v>
      </c>
      <c r="K167" s="2"/>
    </row>
    <row r="168" spans="1:11" ht="15" customHeight="1" x14ac:dyDescent="0.3">
      <c r="A168" s="250" t="s">
        <v>322</v>
      </c>
      <c r="B168" s="250">
        <v>68583</v>
      </c>
      <c r="C168" s="250" t="s">
        <v>110</v>
      </c>
      <c r="D168" s="249">
        <v>382</v>
      </c>
      <c r="E168" s="250">
        <v>6</v>
      </c>
      <c r="F168" s="250">
        <v>372</v>
      </c>
      <c r="G168" s="250">
        <v>4</v>
      </c>
      <c r="H168" s="251">
        <f t="shared" si="3"/>
        <v>1.0471204188481675</v>
      </c>
      <c r="I168" s="251">
        <v>40</v>
      </c>
      <c r="J168" s="251">
        <v>80</v>
      </c>
      <c r="K168" s="2"/>
    </row>
    <row r="169" spans="1:11" ht="15" customHeight="1" x14ac:dyDescent="0.3">
      <c r="A169" s="250" t="s">
        <v>324</v>
      </c>
      <c r="B169" s="250">
        <v>68586</v>
      </c>
      <c r="C169" s="250" t="s">
        <v>110</v>
      </c>
      <c r="D169" s="249">
        <v>381</v>
      </c>
      <c r="E169" s="250">
        <v>0</v>
      </c>
      <c r="F169" s="250">
        <v>380</v>
      </c>
      <c r="G169" s="250">
        <v>1</v>
      </c>
      <c r="H169" s="251">
        <f t="shared" si="3"/>
        <v>0.26246719160104987</v>
      </c>
      <c r="I169" s="251" t="s">
        <v>541</v>
      </c>
      <c r="J169" s="251" t="s">
        <v>1129</v>
      </c>
      <c r="K169" s="2"/>
    </row>
    <row r="170" spans="1:11" ht="15" customHeight="1" x14ac:dyDescent="0.3">
      <c r="A170" s="250" t="s">
        <v>326</v>
      </c>
      <c r="B170" s="250">
        <v>68587</v>
      </c>
      <c r="C170" s="250" t="s">
        <v>110</v>
      </c>
      <c r="D170" s="249">
        <v>381</v>
      </c>
      <c r="E170" s="250">
        <v>0</v>
      </c>
      <c r="F170" s="250">
        <v>379</v>
      </c>
      <c r="G170" s="250">
        <v>2</v>
      </c>
      <c r="H170" s="251">
        <f t="shared" si="3"/>
        <v>0.52493438320209973</v>
      </c>
      <c r="I170" s="251" t="s">
        <v>541</v>
      </c>
      <c r="J170" s="251" t="s">
        <v>1129</v>
      </c>
      <c r="K170" s="2"/>
    </row>
    <row r="171" spans="1:11" ht="15" customHeight="1" x14ac:dyDescent="0.3">
      <c r="A171" s="250" t="s">
        <v>328</v>
      </c>
      <c r="B171" s="250">
        <v>68588</v>
      </c>
      <c r="C171" s="250" t="s">
        <v>110</v>
      </c>
      <c r="D171" s="249">
        <v>381</v>
      </c>
      <c r="E171" s="250">
        <v>0</v>
      </c>
      <c r="F171" s="250">
        <v>380</v>
      </c>
      <c r="G171" s="250">
        <v>1</v>
      </c>
      <c r="H171" s="251">
        <f t="shared" si="3"/>
        <v>0.26246719160104987</v>
      </c>
      <c r="I171" s="251" t="s">
        <v>541</v>
      </c>
      <c r="J171" s="251" t="s">
        <v>1129</v>
      </c>
      <c r="K171" s="2"/>
    </row>
    <row r="172" spans="1:11" ht="15" customHeight="1" x14ac:dyDescent="0.3">
      <c r="A172" s="250" t="s">
        <v>330</v>
      </c>
      <c r="B172" s="250">
        <v>68589</v>
      </c>
      <c r="C172" s="250" t="s">
        <v>110</v>
      </c>
      <c r="D172" s="249">
        <v>381</v>
      </c>
      <c r="E172" s="250">
        <v>0</v>
      </c>
      <c r="F172" s="250">
        <v>381</v>
      </c>
      <c r="G172" s="250">
        <v>0</v>
      </c>
      <c r="H172" s="251">
        <f t="shared" si="3"/>
        <v>0</v>
      </c>
      <c r="I172" s="251" t="s">
        <v>541</v>
      </c>
      <c r="J172" s="251" t="s">
        <v>1129</v>
      </c>
      <c r="K172" s="2"/>
    </row>
    <row r="173" spans="1:11" ht="15" customHeight="1" x14ac:dyDescent="0.3">
      <c r="A173" s="250" t="s">
        <v>332</v>
      </c>
      <c r="B173" s="250">
        <v>68590</v>
      </c>
      <c r="C173" s="250" t="s">
        <v>110</v>
      </c>
      <c r="D173" s="249">
        <v>381</v>
      </c>
      <c r="E173" s="250">
        <v>0</v>
      </c>
      <c r="F173" s="250">
        <v>379</v>
      </c>
      <c r="G173" s="250">
        <v>2</v>
      </c>
      <c r="H173" s="251">
        <f t="shared" si="3"/>
        <v>0.52493438320209973</v>
      </c>
      <c r="I173" s="251" t="s">
        <v>541</v>
      </c>
      <c r="J173" s="251" t="s">
        <v>1129</v>
      </c>
      <c r="K173" s="2"/>
    </row>
    <row r="174" spans="1:11" ht="15" customHeight="1" x14ac:dyDescent="0.3">
      <c r="A174" s="250" t="s">
        <v>334</v>
      </c>
      <c r="B174" s="250">
        <v>68591</v>
      </c>
      <c r="C174" s="250" t="s">
        <v>110</v>
      </c>
      <c r="D174" s="249">
        <v>381</v>
      </c>
      <c r="E174" s="250">
        <v>15</v>
      </c>
      <c r="F174" s="250">
        <v>359</v>
      </c>
      <c r="G174" s="250">
        <v>7</v>
      </c>
      <c r="H174" s="251">
        <f t="shared" si="3"/>
        <v>1.837270341207349</v>
      </c>
      <c r="I174" s="251">
        <v>31.818181818181799</v>
      </c>
      <c r="J174" s="251">
        <v>84.090909090909093</v>
      </c>
      <c r="K174" s="2"/>
    </row>
    <row r="175" spans="1:11" ht="15" customHeight="1" x14ac:dyDescent="0.3">
      <c r="A175" s="250" t="s">
        <v>336</v>
      </c>
      <c r="B175" s="250">
        <v>68594</v>
      </c>
      <c r="C175" s="250" t="s">
        <v>110</v>
      </c>
      <c r="D175" s="249">
        <v>381</v>
      </c>
      <c r="E175" s="250">
        <v>1</v>
      </c>
      <c r="F175" s="250">
        <v>380</v>
      </c>
      <c r="G175" s="250">
        <v>0</v>
      </c>
      <c r="H175" s="251">
        <f t="shared" si="3"/>
        <v>0</v>
      </c>
      <c r="I175" s="251" t="s">
        <v>541</v>
      </c>
      <c r="J175" s="251" t="s">
        <v>1129</v>
      </c>
      <c r="K175" s="2"/>
    </row>
    <row r="176" spans="1:11" ht="15" customHeight="1" x14ac:dyDescent="0.3">
      <c r="A176" s="250" t="s">
        <v>338</v>
      </c>
      <c r="B176" s="250">
        <v>68595</v>
      </c>
      <c r="C176" s="250" t="s">
        <v>110</v>
      </c>
      <c r="D176" s="249">
        <v>381</v>
      </c>
      <c r="E176" s="250">
        <v>0</v>
      </c>
      <c r="F176" s="250">
        <v>380</v>
      </c>
      <c r="G176" s="250">
        <v>1</v>
      </c>
      <c r="H176" s="251">
        <f t="shared" si="3"/>
        <v>0.26246719160104987</v>
      </c>
      <c r="I176" s="251" t="s">
        <v>541</v>
      </c>
      <c r="J176" s="251" t="s">
        <v>1129</v>
      </c>
      <c r="K176" s="2"/>
    </row>
    <row r="177" spans="1:11" ht="15" customHeight="1" x14ac:dyDescent="0.3">
      <c r="A177" s="250" t="s">
        <v>340</v>
      </c>
      <c r="B177" s="250">
        <v>68596</v>
      </c>
      <c r="C177" s="250" t="s">
        <v>110</v>
      </c>
      <c r="D177" s="249">
        <v>381</v>
      </c>
      <c r="E177" s="250">
        <v>8</v>
      </c>
      <c r="F177" s="250">
        <v>372</v>
      </c>
      <c r="G177" s="250">
        <v>1</v>
      </c>
      <c r="H177" s="251">
        <f t="shared" si="3"/>
        <v>0.26246719160104987</v>
      </c>
      <c r="I177" s="251" t="s">
        <v>541</v>
      </c>
      <c r="J177" s="251" t="s">
        <v>1129</v>
      </c>
      <c r="K177" s="2"/>
    </row>
    <row r="178" spans="1:11" ht="15" customHeight="1" x14ac:dyDescent="0.3">
      <c r="A178" s="250" t="s">
        <v>1138</v>
      </c>
      <c r="B178" s="250">
        <v>68597</v>
      </c>
      <c r="C178" s="250" t="s">
        <v>110</v>
      </c>
      <c r="D178" s="249">
        <v>381</v>
      </c>
      <c r="E178" s="250">
        <v>0</v>
      </c>
      <c r="F178" s="250">
        <v>381</v>
      </c>
      <c r="G178" s="250">
        <v>0</v>
      </c>
      <c r="H178" s="251">
        <f t="shared" si="3"/>
        <v>0</v>
      </c>
      <c r="I178" s="251" t="s">
        <v>541</v>
      </c>
      <c r="J178" s="251" t="s">
        <v>1129</v>
      </c>
      <c r="K178" s="2"/>
    </row>
    <row r="179" spans="1:11" ht="15" customHeight="1" x14ac:dyDescent="0.3">
      <c r="A179" s="250" t="s">
        <v>343</v>
      </c>
      <c r="B179" s="250">
        <v>68598</v>
      </c>
      <c r="C179" s="250" t="s">
        <v>110</v>
      </c>
      <c r="D179" s="249">
        <v>381</v>
      </c>
      <c r="E179" s="250">
        <v>0</v>
      </c>
      <c r="F179" s="250">
        <v>380</v>
      </c>
      <c r="G179" s="250">
        <v>1</v>
      </c>
      <c r="H179" s="251">
        <f t="shared" si="3"/>
        <v>0.26246719160104987</v>
      </c>
      <c r="I179" s="251" t="s">
        <v>541</v>
      </c>
      <c r="J179" s="251" t="s">
        <v>1129</v>
      </c>
      <c r="K179" s="2"/>
    </row>
    <row r="180" spans="1:11" ht="15" customHeight="1" x14ac:dyDescent="0.3">
      <c r="A180" s="250" t="s">
        <v>345</v>
      </c>
      <c r="B180" s="250">
        <v>68599</v>
      </c>
      <c r="C180" s="250" t="s">
        <v>110</v>
      </c>
      <c r="D180" s="249">
        <v>381</v>
      </c>
      <c r="E180" s="250">
        <v>0</v>
      </c>
      <c r="F180" s="250">
        <v>380</v>
      </c>
      <c r="G180" s="250">
        <v>1</v>
      </c>
      <c r="H180" s="251">
        <f t="shared" ref="H180:H243" si="4">G180/D180*100</f>
        <v>0.26246719160104987</v>
      </c>
      <c r="I180" s="251" t="s">
        <v>541</v>
      </c>
      <c r="J180" s="251" t="s">
        <v>1129</v>
      </c>
      <c r="K180" s="2"/>
    </row>
    <row r="181" spans="1:11" ht="15" customHeight="1" x14ac:dyDescent="0.3">
      <c r="A181" s="250" t="s">
        <v>347</v>
      </c>
      <c r="B181" s="250">
        <v>68600</v>
      </c>
      <c r="C181" s="250" t="s">
        <v>110</v>
      </c>
      <c r="D181" s="249">
        <v>381</v>
      </c>
      <c r="E181" s="250">
        <v>0</v>
      </c>
      <c r="F181" s="250">
        <v>381</v>
      </c>
      <c r="G181" s="250">
        <v>0</v>
      </c>
      <c r="H181" s="251">
        <f t="shared" si="4"/>
        <v>0</v>
      </c>
      <c r="I181" s="251" t="s">
        <v>541</v>
      </c>
      <c r="J181" s="251" t="s">
        <v>1129</v>
      </c>
      <c r="K181" s="2"/>
    </row>
    <row r="182" spans="1:11" ht="15" customHeight="1" x14ac:dyDescent="0.3">
      <c r="A182" s="250" t="s">
        <v>349</v>
      </c>
      <c r="B182" s="250">
        <v>68601</v>
      </c>
      <c r="C182" s="250" t="s">
        <v>110</v>
      </c>
      <c r="D182" s="249">
        <v>381</v>
      </c>
      <c r="E182" s="250">
        <v>0</v>
      </c>
      <c r="F182" s="250">
        <v>380</v>
      </c>
      <c r="G182" s="250">
        <v>1</v>
      </c>
      <c r="H182" s="251">
        <f t="shared" si="4"/>
        <v>0.26246719160104987</v>
      </c>
      <c r="I182" s="251" t="s">
        <v>541</v>
      </c>
      <c r="J182" s="251" t="s">
        <v>1129</v>
      </c>
      <c r="K182" s="2"/>
    </row>
    <row r="183" spans="1:11" ht="15" customHeight="1" x14ac:dyDescent="0.3">
      <c r="A183" s="250" t="s">
        <v>351</v>
      </c>
      <c r="B183" s="250">
        <v>68602</v>
      </c>
      <c r="C183" s="250" t="s">
        <v>110</v>
      </c>
      <c r="D183" s="249">
        <v>381</v>
      </c>
      <c r="E183" s="250">
        <v>0</v>
      </c>
      <c r="F183" s="250">
        <v>381</v>
      </c>
      <c r="G183" s="250">
        <v>0</v>
      </c>
      <c r="H183" s="251">
        <f t="shared" si="4"/>
        <v>0</v>
      </c>
      <c r="I183" s="251" t="s">
        <v>541</v>
      </c>
      <c r="J183" s="251" t="s">
        <v>1129</v>
      </c>
      <c r="K183" s="2"/>
    </row>
    <row r="184" spans="1:11" ht="15" customHeight="1" x14ac:dyDescent="0.3">
      <c r="A184" s="250" t="s">
        <v>353</v>
      </c>
      <c r="B184" s="250">
        <v>68603</v>
      </c>
      <c r="C184" s="250" t="s">
        <v>110</v>
      </c>
      <c r="D184" s="249">
        <v>381</v>
      </c>
      <c r="E184" s="250">
        <v>0</v>
      </c>
      <c r="F184" s="250">
        <v>381</v>
      </c>
      <c r="G184" s="250">
        <v>0</v>
      </c>
      <c r="H184" s="251">
        <f t="shared" si="4"/>
        <v>0</v>
      </c>
      <c r="I184" s="251" t="s">
        <v>541</v>
      </c>
      <c r="J184" s="251" t="s">
        <v>1129</v>
      </c>
      <c r="K184" s="2"/>
    </row>
    <row r="185" spans="1:11" ht="15" customHeight="1" x14ac:dyDescent="0.3">
      <c r="A185" s="250" t="s">
        <v>355</v>
      </c>
      <c r="B185" s="250">
        <v>68604</v>
      </c>
      <c r="C185" s="250" t="s">
        <v>110</v>
      </c>
      <c r="D185" s="249">
        <v>382</v>
      </c>
      <c r="E185" s="250">
        <v>31</v>
      </c>
      <c r="F185" s="250">
        <v>341</v>
      </c>
      <c r="G185" s="250">
        <v>10</v>
      </c>
      <c r="H185" s="251">
        <f t="shared" si="4"/>
        <v>2.6178010471204187</v>
      </c>
      <c r="I185" s="254">
        <v>24.390243902439</v>
      </c>
      <c r="J185" s="251">
        <v>87.804878048780495</v>
      </c>
      <c r="K185" s="2"/>
    </row>
    <row r="186" spans="1:11" ht="15" customHeight="1" x14ac:dyDescent="0.3">
      <c r="A186" s="250" t="s">
        <v>357</v>
      </c>
      <c r="B186" s="250">
        <v>68605</v>
      </c>
      <c r="C186" s="250" t="s">
        <v>110</v>
      </c>
      <c r="D186" s="249">
        <v>382</v>
      </c>
      <c r="E186" s="250">
        <v>0</v>
      </c>
      <c r="F186" s="250">
        <v>380</v>
      </c>
      <c r="G186" s="250">
        <v>2</v>
      </c>
      <c r="H186" s="251">
        <f t="shared" si="4"/>
        <v>0.52356020942408377</v>
      </c>
      <c r="I186" s="251" t="s">
        <v>541</v>
      </c>
      <c r="J186" s="251" t="s">
        <v>1129</v>
      </c>
      <c r="K186" s="2"/>
    </row>
    <row r="187" spans="1:11" ht="15" customHeight="1" x14ac:dyDescent="0.3">
      <c r="A187" s="250" t="s">
        <v>359</v>
      </c>
      <c r="B187" s="250">
        <v>68606</v>
      </c>
      <c r="C187" s="250" t="s">
        <v>110</v>
      </c>
      <c r="D187" s="249">
        <v>382</v>
      </c>
      <c r="E187" s="250">
        <v>30</v>
      </c>
      <c r="F187" s="250">
        <v>342</v>
      </c>
      <c r="G187" s="250">
        <v>10</v>
      </c>
      <c r="H187" s="251">
        <f t="shared" si="4"/>
        <v>2.6178010471204187</v>
      </c>
      <c r="I187" s="254">
        <v>25</v>
      </c>
      <c r="J187" s="251">
        <v>87.5</v>
      </c>
      <c r="K187" s="2"/>
    </row>
    <row r="188" spans="1:11" ht="15" customHeight="1" x14ac:dyDescent="0.3">
      <c r="A188" s="250" t="s">
        <v>361</v>
      </c>
      <c r="B188" s="250">
        <v>68608</v>
      </c>
      <c r="C188" s="250" t="s">
        <v>110</v>
      </c>
      <c r="D188" s="249">
        <v>381</v>
      </c>
      <c r="E188" s="250">
        <v>22</v>
      </c>
      <c r="F188" s="250">
        <v>356</v>
      </c>
      <c r="G188" s="250">
        <v>3</v>
      </c>
      <c r="H188" s="251">
        <f t="shared" si="4"/>
        <v>0.78740157480314954</v>
      </c>
      <c r="I188" s="254">
        <v>12</v>
      </c>
      <c r="J188" s="254">
        <v>94</v>
      </c>
      <c r="K188" s="2"/>
    </row>
    <row r="189" spans="1:11" ht="15" customHeight="1" x14ac:dyDescent="0.3">
      <c r="A189" s="250" t="s">
        <v>363</v>
      </c>
      <c r="B189" s="250">
        <v>68611</v>
      </c>
      <c r="C189" s="250" t="s">
        <v>110</v>
      </c>
      <c r="D189" s="249">
        <v>375</v>
      </c>
      <c r="E189" s="250">
        <v>1</v>
      </c>
      <c r="F189" s="250">
        <v>372</v>
      </c>
      <c r="G189" s="250">
        <v>2</v>
      </c>
      <c r="H189" s="251">
        <f t="shared" si="4"/>
        <v>0.53333333333333333</v>
      </c>
      <c r="I189" s="251" t="s">
        <v>541</v>
      </c>
      <c r="J189" s="251" t="s">
        <v>1129</v>
      </c>
      <c r="K189" s="2"/>
    </row>
    <row r="190" spans="1:11" ht="15" customHeight="1" x14ac:dyDescent="0.3">
      <c r="A190" s="250" t="s">
        <v>365</v>
      </c>
      <c r="B190" s="250">
        <v>68612</v>
      </c>
      <c r="C190" s="250" t="s">
        <v>110</v>
      </c>
      <c r="D190" s="249">
        <v>381</v>
      </c>
      <c r="E190" s="250">
        <v>0</v>
      </c>
      <c r="F190" s="250">
        <v>381</v>
      </c>
      <c r="G190" s="250">
        <v>0</v>
      </c>
      <c r="H190" s="251">
        <f t="shared" si="4"/>
        <v>0</v>
      </c>
      <c r="I190" s="251" t="s">
        <v>541</v>
      </c>
      <c r="J190" s="251" t="s">
        <v>1129</v>
      </c>
      <c r="K190" s="2"/>
    </row>
    <row r="191" spans="1:11" ht="15" customHeight="1" x14ac:dyDescent="0.3">
      <c r="A191" s="250" t="s">
        <v>367</v>
      </c>
      <c r="B191" s="250">
        <v>68613</v>
      </c>
      <c r="C191" s="250" t="s">
        <v>110</v>
      </c>
      <c r="D191" s="249">
        <v>382</v>
      </c>
      <c r="E191" s="250">
        <v>0</v>
      </c>
      <c r="F191" s="250">
        <v>382</v>
      </c>
      <c r="G191" s="250">
        <v>0</v>
      </c>
      <c r="H191" s="251">
        <f t="shared" si="4"/>
        <v>0</v>
      </c>
      <c r="I191" s="251" t="s">
        <v>541</v>
      </c>
      <c r="J191" s="251" t="s">
        <v>1129</v>
      </c>
      <c r="K191" s="2"/>
    </row>
    <row r="192" spans="1:11" ht="15" customHeight="1" x14ac:dyDescent="0.3">
      <c r="A192" s="250" t="s">
        <v>369</v>
      </c>
      <c r="B192" s="250">
        <v>68614</v>
      </c>
      <c r="C192" s="250" t="s">
        <v>110</v>
      </c>
      <c r="D192" s="249">
        <v>377</v>
      </c>
      <c r="E192" s="250">
        <v>0</v>
      </c>
      <c r="F192" s="250">
        <v>377</v>
      </c>
      <c r="G192" s="250">
        <v>0</v>
      </c>
      <c r="H192" s="251">
        <f t="shared" si="4"/>
        <v>0</v>
      </c>
      <c r="I192" s="251" t="s">
        <v>541</v>
      </c>
      <c r="J192" s="251" t="s">
        <v>1129</v>
      </c>
      <c r="K192" s="2"/>
    </row>
    <row r="193" spans="1:11" ht="15" customHeight="1" x14ac:dyDescent="0.3">
      <c r="A193" s="250" t="s">
        <v>371</v>
      </c>
      <c r="B193" s="250">
        <v>68615</v>
      </c>
      <c r="C193" s="250" t="s">
        <v>110</v>
      </c>
      <c r="D193" s="249">
        <v>381</v>
      </c>
      <c r="E193" s="250">
        <v>54</v>
      </c>
      <c r="F193" s="250">
        <v>309</v>
      </c>
      <c r="G193" s="250">
        <v>18</v>
      </c>
      <c r="H193" s="251">
        <f t="shared" si="4"/>
        <v>4.7244094488188972</v>
      </c>
      <c r="I193" s="254">
        <v>25</v>
      </c>
      <c r="J193" s="251">
        <v>87.5</v>
      </c>
      <c r="K193" s="2"/>
    </row>
    <row r="194" spans="1:11" ht="15" customHeight="1" x14ac:dyDescent="0.3">
      <c r="A194" s="250" t="s">
        <v>373</v>
      </c>
      <c r="B194" s="250">
        <v>68616</v>
      </c>
      <c r="C194" s="250" t="s">
        <v>110</v>
      </c>
      <c r="D194" s="249">
        <v>381</v>
      </c>
      <c r="E194" s="250">
        <v>4</v>
      </c>
      <c r="F194" s="250">
        <v>367</v>
      </c>
      <c r="G194" s="250">
        <v>10</v>
      </c>
      <c r="H194" s="251">
        <f t="shared" si="4"/>
        <v>2.6246719160104988</v>
      </c>
      <c r="I194" s="252">
        <v>71.428571428571402</v>
      </c>
      <c r="J194" s="252">
        <v>64.285714285714306</v>
      </c>
      <c r="K194" s="2"/>
    </row>
    <row r="195" spans="1:11" ht="15" customHeight="1" x14ac:dyDescent="0.3">
      <c r="A195" s="250" t="s">
        <v>375</v>
      </c>
      <c r="B195" s="250">
        <v>68617</v>
      </c>
      <c r="C195" s="250" t="s">
        <v>110</v>
      </c>
      <c r="D195" s="249">
        <v>374</v>
      </c>
      <c r="E195" s="250">
        <v>0</v>
      </c>
      <c r="F195" s="250">
        <v>374</v>
      </c>
      <c r="G195" s="250">
        <v>0</v>
      </c>
      <c r="H195" s="251">
        <f t="shared" si="4"/>
        <v>0</v>
      </c>
      <c r="I195" s="251" t="s">
        <v>541</v>
      </c>
      <c r="J195" s="251" t="s">
        <v>1129</v>
      </c>
      <c r="K195" s="2"/>
    </row>
    <row r="196" spans="1:11" ht="15" customHeight="1" x14ac:dyDescent="0.3">
      <c r="A196" s="250" t="s">
        <v>377</v>
      </c>
      <c r="B196" s="250">
        <v>68618</v>
      </c>
      <c r="C196" s="250" t="s">
        <v>110</v>
      </c>
      <c r="D196" s="249">
        <v>381</v>
      </c>
      <c r="E196" s="250">
        <v>0</v>
      </c>
      <c r="F196" s="250">
        <v>381</v>
      </c>
      <c r="G196" s="250">
        <v>0</v>
      </c>
      <c r="H196" s="251">
        <f t="shared" si="4"/>
        <v>0</v>
      </c>
      <c r="I196" s="251" t="s">
        <v>541</v>
      </c>
      <c r="J196" s="251" t="s">
        <v>1129</v>
      </c>
      <c r="K196" s="2"/>
    </row>
    <row r="197" spans="1:11" ht="15" customHeight="1" x14ac:dyDescent="0.3">
      <c r="A197" s="250" t="s">
        <v>379</v>
      </c>
      <c r="B197" s="250">
        <v>68619</v>
      </c>
      <c r="C197" s="250" t="s">
        <v>110</v>
      </c>
      <c r="D197" s="249">
        <v>378</v>
      </c>
      <c r="E197" s="250">
        <v>0</v>
      </c>
      <c r="F197" s="250">
        <v>377</v>
      </c>
      <c r="G197" s="250">
        <v>1</v>
      </c>
      <c r="H197" s="251">
        <f t="shared" si="4"/>
        <v>0.26455026455026454</v>
      </c>
      <c r="I197" s="251" t="s">
        <v>541</v>
      </c>
      <c r="J197" s="251" t="s">
        <v>1129</v>
      </c>
      <c r="K197" s="2"/>
    </row>
    <row r="198" spans="1:11" ht="15" customHeight="1" x14ac:dyDescent="0.3">
      <c r="A198" s="250" t="s">
        <v>381</v>
      </c>
      <c r="B198" s="250">
        <v>68620</v>
      </c>
      <c r="C198" s="250" t="s">
        <v>110</v>
      </c>
      <c r="D198" s="249">
        <v>374</v>
      </c>
      <c r="E198" s="250">
        <v>0</v>
      </c>
      <c r="F198" s="250">
        <v>374</v>
      </c>
      <c r="G198" s="250">
        <v>0</v>
      </c>
      <c r="H198" s="251">
        <f t="shared" si="4"/>
        <v>0</v>
      </c>
      <c r="I198" s="251" t="s">
        <v>541</v>
      </c>
      <c r="J198" s="251" t="s">
        <v>1129</v>
      </c>
      <c r="K198" s="2"/>
    </row>
    <row r="199" spans="1:11" ht="15" customHeight="1" x14ac:dyDescent="0.3">
      <c r="A199" s="250" t="s">
        <v>383</v>
      </c>
      <c r="B199" s="250">
        <v>68621</v>
      </c>
      <c r="C199" s="250" t="s">
        <v>110</v>
      </c>
      <c r="D199" s="249">
        <v>380</v>
      </c>
      <c r="E199" s="250">
        <v>0</v>
      </c>
      <c r="F199" s="250">
        <v>379</v>
      </c>
      <c r="G199" s="250">
        <v>1</v>
      </c>
      <c r="H199" s="251">
        <f t="shared" si="4"/>
        <v>0.26315789473684209</v>
      </c>
      <c r="I199" s="251" t="s">
        <v>541</v>
      </c>
      <c r="J199" s="251" t="s">
        <v>1129</v>
      </c>
      <c r="K199" s="2"/>
    </row>
    <row r="200" spans="1:11" ht="15" customHeight="1" x14ac:dyDescent="0.3">
      <c r="A200" s="250" t="s">
        <v>385</v>
      </c>
      <c r="B200" s="250">
        <v>68622</v>
      </c>
      <c r="C200" s="250" t="s">
        <v>110</v>
      </c>
      <c r="D200" s="249">
        <v>381</v>
      </c>
      <c r="E200" s="250">
        <v>168</v>
      </c>
      <c r="F200" s="250">
        <v>194</v>
      </c>
      <c r="G200" s="250">
        <v>19</v>
      </c>
      <c r="H200" s="251">
        <f t="shared" si="4"/>
        <v>4.9868766404199478</v>
      </c>
      <c r="I200" s="254">
        <v>10.160427807486601</v>
      </c>
      <c r="J200" s="254">
        <v>94.919786096256701</v>
      </c>
      <c r="K200" s="2"/>
    </row>
    <row r="201" spans="1:11" ht="15" customHeight="1" x14ac:dyDescent="0.3">
      <c r="A201" s="250" t="s">
        <v>387</v>
      </c>
      <c r="B201" s="250">
        <v>68623</v>
      </c>
      <c r="C201" s="250" t="s">
        <v>110</v>
      </c>
      <c r="D201" s="249">
        <v>381</v>
      </c>
      <c r="E201" s="250">
        <v>0</v>
      </c>
      <c r="F201" s="250">
        <v>381</v>
      </c>
      <c r="G201" s="250">
        <v>0</v>
      </c>
      <c r="H201" s="251">
        <f t="shared" si="4"/>
        <v>0</v>
      </c>
      <c r="I201" s="251" t="s">
        <v>541</v>
      </c>
      <c r="J201" s="251" t="s">
        <v>1129</v>
      </c>
      <c r="K201" s="2"/>
    </row>
    <row r="202" spans="1:11" ht="15" customHeight="1" x14ac:dyDescent="0.3">
      <c r="A202" s="250" t="s">
        <v>389</v>
      </c>
      <c r="B202" s="250">
        <v>68624</v>
      </c>
      <c r="C202" s="250" t="s">
        <v>110</v>
      </c>
      <c r="D202" s="249">
        <v>381</v>
      </c>
      <c r="E202" s="250">
        <v>86</v>
      </c>
      <c r="F202" s="250">
        <v>269</v>
      </c>
      <c r="G202" s="250">
        <v>26</v>
      </c>
      <c r="H202" s="251">
        <f t="shared" si="4"/>
        <v>6.8241469816272966</v>
      </c>
      <c r="I202" s="254">
        <v>23.214285714285701</v>
      </c>
      <c r="J202" s="251">
        <v>88.392857142857096</v>
      </c>
      <c r="K202" s="2"/>
    </row>
    <row r="203" spans="1:11" ht="15" customHeight="1" x14ac:dyDescent="0.3">
      <c r="A203" s="250" t="s">
        <v>391</v>
      </c>
      <c r="B203" s="250">
        <v>68625</v>
      </c>
      <c r="C203" s="250" t="s">
        <v>110</v>
      </c>
      <c r="D203" s="249">
        <v>381</v>
      </c>
      <c r="E203" s="250">
        <v>3</v>
      </c>
      <c r="F203" s="250">
        <v>377</v>
      </c>
      <c r="G203" s="250">
        <v>1</v>
      </c>
      <c r="H203" s="251">
        <f t="shared" si="4"/>
        <v>0.26246719160104987</v>
      </c>
      <c r="I203" s="251" t="s">
        <v>541</v>
      </c>
      <c r="J203" s="251" t="s">
        <v>1129</v>
      </c>
      <c r="K203" s="2"/>
    </row>
    <row r="204" spans="1:11" ht="15" customHeight="1" x14ac:dyDescent="0.3">
      <c r="A204" s="250" t="s">
        <v>393</v>
      </c>
      <c r="B204" s="250">
        <v>68627</v>
      </c>
      <c r="C204" s="250" t="s">
        <v>110</v>
      </c>
      <c r="D204" s="249">
        <v>381</v>
      </c>
      <c r="E204" s="250">
        <v>0</v>
      </c>
      <c r="F204" s="250">
        <v>379</v>
      </c>
      <c r="G204" s="250">
        <v>2</v>
      </c>
      <c r="H204" s="251">
        <f t="shared" si="4"/>
        <v>0.52493438320209973</v>
      </c>
      <c r="I204" s="251" t="s">
        <v>541</v>
      </c>
      <c r="J204" s="251" t="s">
        <v>1129</v>
      </c>
      <c r="K204" s="2"/>
    </row>
    <row r="205" spans="1:11" ht="15" customHeight="1" x14ac:dyDescent="0.3">
      <c r="A205" s="250" t="s">
        <v>395</v>
      </c>
      <c r="B205" s="250">
        <v>68632</v>
      </c>
      <c r="C205" s="250" t="s">
        <v>110</v>
      </c>
      <c r="D205" s="249">
        <v>360</v>
      </c>
      <c r="E205" s="250">
        <v>0</v>
      </c>
      <c r="F205" s="250">
        <v>359</v>
      </c>
      <c r="G205" s="250">
        <v>1</v>
      </c>
      <c r="H205" s="251">
        <f t="shared" si="4"/>
        <v>0.27777777777777779</v>
      </c>
      <c r="I205" s="251" t="s">
        <v>541</v>
      </c>
      <c r="J205" s="251" t="s">
        <v>1129</v>
      </c>
      <c r="K205" s="2"/>
    </row>
    <row r="206" spans="1:11" ht="15" customHeight="1" x14ac:dyDescent="0.3">
      <c r="A206" s="250" t="s">
        <v>397</v>
      </c>
      <c r="B206" s="250">
        <v>68633</v>
      </c>
      <c r="C206" s="250" t="s">
        <v>110</v>
      </c>
      <c r="D206" s="249">
        <v>382</v>
      </c>
      <c r="E206" s="250">
        <v>28</v>
      </c>
      <c r="F206" s="250">
        <v>354</v>
      </c>
      <c r="G206" s="250">
        <v>0</v>
      </c>
      <c r="H206" s="251">
        <f t="shared" si="4"/>
        <v>0</v>
      </c>
      <c r="I206" s="251" t="s">
        <v>541</v>
      </c>
      <c r="J206" s="251" t="s">
        <v>1129</v>
      </c>
      <c r="K206" s="2"/>
    </row>
    <row r="207" spans="1:11" ht="15" customHeight="1" x14ac:dyDescent="0.3">
      <c r="A207" s="250" t="s">
        <v>399</v>
      </c>
      <c r="B207" s="250">
        <v>68638</v>
      </c>
      <c r="C207" s="250" t="s">
        <v>110</v>
      </c>
      <c r="D207" s="249">
        <v>374</v>
      </c>
      <c r="E207" s="250">
        <v>0</v>
      </c>
      <c r="F207" s="250">
        <v>374</v>
      </c>
      <c r="G207" s="250">
        <v>0</v>
      </c>
      <c r="H207" s="251">
        <f t="shared" si="4"/>
        <v>0</v>
      </c>
      <c r="I207" s="251" t="s">
        <v>541</v>
      </c>
      <c r="J207" s="251" t="s">
        <v>1129</v>
      </c>
      <c r="K207" s="2"/>
    </row>
    <row r="208" spans="1:11" ht="15" customHeight="1" x14ac:dyDescent="0.3">
      <c r="A208" s="250" t="s">
        <v>401</v>
      </c>
      <c r="B208" s="250">
        <v>68639</v>
      </c>
      <c r="C208" s="250" t="s">
        <v>110</v>
      </c>
      <c r="D208" s="249">
        <v>381</v>
      </c>
      <c r="E208" s="250">
        <v>4</v>
      </c>
      <c r="F208" s="250">
        <v>373</v>
      </c>
      <c r="G208" s="250">
        <v>4</v>
      </c>
      <c r="H208" s="251">
        <f t="shared" si="4"/>
        <v>1.0498687664041995</v>
      </c>
      <c r="I208" s="251" t="s">
        <v>541</v>
      </c>
      <c r="J208" s="251" t="s">
        <v>1129</v>
      </c>
      <c r="K208" s="2"/>
    </row>
    <row r="209" spans="1:11" ht="15" customHeight="1" x14ac:dyDescent="0.3">
      <c r="A209" s="250" t="s">
        <v>403</v>
      </c>
      <c r="B209" s="250">
        <v>68641</v>
      </c>
      <c r="C209" s="250" t="s">
        <v>110</v>
      </c>
      <c r="D209" s="249">
        <v>316</v>
      </c>
      <c r="E209" s="250">
        <v>11</v>
      </c>
      <c r="F209" s="250">
        <v>303</v>
      </c>
      <c r="G209" s="250">
        <v>2</v>
      </c>
      <c r="H209" s="251">
        <f t="shared" si="4"/>
        <v>0.63291139240506333</v>
      </c>
      <c r="I209" s="254">
        <v>15.384615384615399</v>
      </c>
      <c r="J209" s="254">
        <v>92.307692307692307</v>
      </c>
      <c r="K209" s="2"/>
    </row>
    <row r="210" spans="1:11" ht="15" customHeight="1" x14ac:dyDescent="0.3">
      <c r="A210" s="250" t="s">
        <v>405</v>
      </c>
      <c r="B210" s="250">
        <v>68644</v>
      </c>
      <c r="C210" s="250" t="s">
        <v>110</v>
      </c>
      <c r="D210" s="249">
        <v>381</v>
      </c>
      <c r="E210" s="250">
        <v>10</v>
      </c>
      <c r="F210" s="250">
        <v>371</v>
      </c>
      <c r="G210" s="250">
        <v>0</v>
      </c>
      <c r="H210" s="251">
        <f t="shared" si="4"/>
        <v>0</v>
      </c>
      <c r="I210" s="251" t="s">
        <v>541</v>
      </c>
      <c r="J210" s="251" t="s">
        <v>1129</v>
      </c>
      <c r="K210" s="2"/>
    </row>
    <row r="211" spans="1:11" ht="15" customHeight="1" x14ac:dyDescent="0.3">
      <c r="A211" s="250" t="s">
        <v>407</v>
      </c>
      <c r="B211" s="250">
        <v>68645</v>
      </c>
      <c r="C211" s="250" t="s">
        <v>110</v>
      </c>
      <c r="D211" s="249">
        <v>381</v>
      </c>
      <c r="E211" s="250">
        <v>11</v>
      </c>
      <c r="F211" s="250">
        <v>364</v>
      </c>
      <c r="G211" s="250">
        <v>6</v>
      </c>
      <c r="H211" s="251">
        <f t="shared" si="4"/>
        <v>1.5748031496062991</v>
      </c>
      <c r="I211" s="251">
        <v>35.294117647058798</v>
      </c>
      <c r="J211" s="251">
        <v>82.352941176470594</v>
      </c>
      <c r="K211" s="2"/>
    </row>
    <row r="212" spans="1:11" ht="15" customHeight="1" x14ac:dyDescent="0.3">
      <c r="A212" s="250" t="s">
        <v>409</v>
      </c>
      <c r="B212" s="250">
        <v>68646</v>
      </c>
      <c r="C212" s="250" t="s">
        <v>110</v>
      </c>
      <c r="D212" s="249">
        <v>298</v>
      </c>
      <c r="E212" s="250">
        <v>0</v>
      </c>
      <c r="F212" s="250">
        <v>297</v>
      </c>
      <c r="G212" s="250">
        <v>1</v>
      </c>
      <c r="H212" s="251">
        <f t="shared" si="4"/>
        <v>0.33557046979865773</v>
      </c>
      <c r="I212" s="251" t="s">
        <v>541</v>
      </c>
      <c r="J212" s="251" t="s">
        <v>1129</v>
      </c>
      <c r="K212" s="2"/>
    </row>
    <row r="213" spans="1:11" ht="15" customHeight="1" x14ac:dyDescent="0.3">
      <c r="A213" s="250" t="s">
        <v>411</v>
      </c>
      <c r="B213" s="250">
        <v>68647</v>
      </c>
      <c r="C213" s="250" t="s">
        <v>110</v>
      </c>
      <c r="D213" s="249">
        <v>381</v>
      </c>
      <c r="E213" s="250">
        <v>58</v>
      </c>
      <c r="F213" s="250">
        <v>302</v>
      </c>
      <c r="G213" s="250">
        <v>21</v>
      </c>
      <c r="H213" s="251">
        <f t="shared" si="4"/>
        <v>5.5118110236220472</v>
      </c>
      <c r="I213" s="251">
        <v>26.5822784810127</v>
      </c>
      <c r="J213" s="251">
        <v>86.708860759493703</v>
      </c>
      <c r="K213" s="2"/>
    </row>
    <row r="214" spans="1:11" ht="15" customHeight="1" x14ac:dyDescent="0.3">
      <c r="A214" s="250" t="s">
        <v>413</v>
      </c>
      <c r="B214" s="250">
        <v>68648</v>
      </c>
      <c r="C214" s="250" t="s">
        <v>110</v>
      </c>
      <c r="D214" s="249">
        <v>381</v>
      </c>
      <c r="E214" s="250">
        <v>0</v>
      </c>
      <c r="F214" s="250">
        <v>381</v>
      </c>
      <c r="G214" s="250">
        <v>0</v>
      </c>
      <c r="H214" s="251">
        <f t="shared" si="4"/>
        <v>0</v>
      </c>
      <c r="I214" s="251" t="s">
        <v>541</v>
      </c>
      <c r="J214" s="251" t="s">
        <v>1129</v>
      </c>
      <c r="K214" s="2"/>
    </row>
    <row r="215" spans="1:11" ht="15" customHeight="1" x14ac:dyDescent="0.3">
      <c r="A215" s="250" t="s">
        <v>415</v>
      </c>
      <c r="B215" s="250">
        <v>68649</v>
      </c>
      <c r="C215" s="250" t="s">
        <v>110</v>
      </c>
      <c r="D215" s="249">
        <v>381</v>
      </c>
      <c r="E215" s="250">
        <v>0</v>
      </c>
      <c r="F215" s="250">
        <v>381</v>
      </c>
      <c r="G215" s="250">
        <v>0</v>
      </c>
      <c r="H215" s="251">
        <f t="shared" si="4"/>
        <v>0</v>
      </c>
      <c r="I215" s="251" t="s">
        <v>541</v>
      </c>
      <c r="J215" s="251" t="s">
        <v>1129</v>
      </c>
      <c r="K215" s="2"/>
    </row>
    <row r="216" spans="1:11" ht="15" customHeight="1" x14ac:dyDescent="0.3">
      <c r="A216" s="250" t="s">
        <v>417</v>
      </c>
      <c r="B216" s="250">
        <v>68650</v>
      </c>
      <c r="C216" s="250" t="s">
        <v>110</v>
      </c>
      <c r="D216" s="249">
        <v>382</v>
      </c>
      <c r="E216" s="250">
        <v>108</v>
      </c>
      <c r="F216" s="250">
        <v>250</v>
      </c>
      <c r="G216" s="250">
        <v>24</v>
      </c>
      <c r="H216" s="251">
        <f t="shared" si="4"/>
        <v>6.2827225130890048</v>
      </c>
      <c r="I216" s="254">
        <v>18.181818181818201</v>
      </c>
      <c r="J216" s="254">
        <v>90.909090909090907</v>
      </c>
      <c r="K216" s="2"/>
    </row>
    <row r="217" spans="1:11" ht="15" customHeight="1" x14ac:dyDescent="0.3">
      <c r="A217" s="250" t="s">
        <v>419</v>
      </c>
      <c r="B217" s="250">
        <v>68651</v>
      </c>
      <c r="C217" s="250" t="s">
        <v>110</v>
      </c>
      <c r="D217" s="249">
        <v>382</v>
      </c>
      <c r="E217" s="250">
        <v>217</v>
      </c>
      <c r="F217" s="250">
        <v>143</v>
      </c>
      <c r="G217" s="250">
        <v>22</v>
      </c>
      <c r="H217" s="251">
        <f t="shared" si="4"/>
        <v>5.7591623036649215</v>
      </c>
      <c r="I217" s="254">
        <v>9.2050209205020899</v>
      </c>
      <c r="J217" s="254">
        <v>95.397489539749003</v>
      </c>
      <c r="K217" s="2"/>
    </row>
    <row r="218" spans="1:11" ht="15" customHeight="1" x14ac:dyDescent="0.3">
      <c r="A218" s="250" t="s">
        <v>421</v>
      </c>
      <c r="B218" s="250">
        <v>68652</v>
      </c>
      <c r="C218" s="250" t="s">
        <v>110</v>
      </c>
      <c r="D218" s="249">
        <v>381</v>
      </c>
      <c r="E218" s="250">
        <v>65</v>
      </c>
      <c r="F218" s="250">
        <v>305</v>
      </c>
      <c r="G218" s="250">
        <v>11</v>
      </c>
      <c r="H218" s="251">
        <f t="shared" si="4"/>
        <v>2.8871391076115485</v>
      </c>
      <c r="I218" s="254">
        <v>14.473684210526301</v>
      </c>
      <c r="J218" s="254">
        <v>92.763157894736807</v>
      </c>
      <c r="K218" s="2"/>
    </row>
    <row r="219" spans="1:11" ht="15" customHeight="1" x14ac:dyDescent="0.3">
      <c r="A219" s="250" t="s">
        <v>423</v>
      </c>
      <c r="B219" s="250">
        <v>68653</v>
      </c>
      <c r="C219" s="250" t="s">
        <v>110</v>
      </c>
      <c r="D219" s="249">
        <v>326</v>
      </c>
      <c r="E219" s="250">
        <v>3</v>
      </c>
      <c r="F219" s="250">
        <v>323</v>
      </c>
      <c r="G219" s="250">
        <v>0</v>
      </c>
      <c r="H219" s="251">
        <f t="shared" si="4"/>
        <v>0</v>
      </c>
      <c r="I219" s="251" t="s">
        <v>541</v>
      </c>
      <c r="J219" s="251" t="s">
        <v>1129</v>
      </c>
      <c r="K219" s="2"/>
    </row>
    <row r="220" spans="1:11" ht="15" customHeight="1" x14ac:dyDescent="0.3">
      <c r="A220" s="250" t="s">
        <v>425</v>
      </c>
      <c r="B220" s="250">
        <v>68654</v>
      </c>
      <c r="C220" s="250" t="s">
        <v>110</v>
      </c>
      <c r="D220" s="249">
        <v>345</v>
      </c>
      <c r="E220" s="250">
        <v>1</v>
      </c>
      <c r="F220" s="250">
        <v>343</v>
      </c>
      <c r="G220" s="250">
        <v>1</v>
      </c>
      <c r="H220" s="251">
        <f t="shared" si="4"/>
        <v>0.28985507246376813</v>
      </c>
      <c r="I220" s="251" t="s">
        <v>541</v>
      </c>
      <c r="J220" s="251" t="s">
        <v>1129</v>
      </c>
      <c r="K220" s="2"/>
    </row>
    <row r="221" spans="1:11" ht="15" customHeight="1" x14ac:dyDescent="0.3">
      <c r="A221" s="250" t="s">
        <v>427</v>
      </c>
      <c r="B221" s="250">
        <v>68655</v>
      </c>
      <c r="C221" s="250" t="s">
        <v>110</v>
      </c>
      <c r="D221" s="249">
        <v>372</v>
      </c>
      <c r="E221" s="250">
        <v>0</v>
      </c>
      <c r="F221" s="250">
        <v>372</v>
      </c>
      <c r="G221" s="250">
        <v>0</v>
      </c>
      <c r="H221" s="251">
        <f t="shared" si="4"/>
        <v>0</v>
      </c>
      <c r="I221" s="251" t="s">
        <v>541</v>
      </c>
      <c r="J221" s="251" t="s">
        <v>1129</v>
      </c>
      <c r="K221" s="2"/>
    </row>
    <row r="222" spans="1:11" ht="15" customHeight="1" x14ac:dyDescent="0.3">
      <c r="A222" s="250" t="s">
        <v>1139</v>
      </c>
      <c r="B222" s="250">
        <v>68656</v>
      </c>
      <c r="C222" s="250" t="s">
        <v>110</v>
      </c>
      <c r="D222" s="249">
        <v>376</v>
      </c>
      <c r="E222" s="250">
        <v>7</v>
      </c>
      <c r="F222" s="250">
        <v>362</v>
      </c>
      <c r="G222" s="250">
        <v>7</v>
      </c>
      <c r="H222" s="251">
        <f t="shared" si="4"/>
        <v>1.8617021276595744</v>
      </c>
      <c r="I222" s="252">
        <v>50</v>
      </c>
      <c r="J222" s="252">
        <v>75</v>
      </c>
      <c r="K222" s="2"/>
    </row>
    <row r="223" spans="1:11" ht="15" customHeight="1" x14ac:dyDescent="0.3">
      <c r="A223" s="250" t="s">
        <v>1140</v>
      </c>
      <c r="B223" s="250">
        <v>68657</v>
      </c>
      <c r="C223" s="250" t="s">
        <v>110</v>
      </c>
      <c r="D223" s="249">
        <v>378</v>
      </c>
      <c r="E223" s="250">
        <v>0</v>
      </c>
      <c r="F223" s="250">
        <v>378</v>
      </c>
      <c r="G223" s="250">
        <v>0</v>
      </c>
      <c r="H223" s="251">
        <f t="shared" si="4"/>
        <v>0</v>
      </c>
      <c r="I223" s="251" t="s">
        <v>541</v>
      </c>
      <c r="J223" s="251" t="s">
        <v>1129</v>
      </c>
      <c r="K223" s="2"/>
    </row>
    <row r="224" spans="1:11" ht="15" customHeight="1" x14ac:dyDescent="0.3">
      <c r="A224" s="250" t="s">
        <v>1141</v>
      </c>
      <c r="B224" s="250">
        <v>68658</v>
      </c>
      <c r="C224" s="250" t="s">
        <v>110</v>
      </c>
      <c r="D224" s="249">
        <v>381</v>
      </c>
      <c r="E224" s="250">
        <v>1</v>
      </c>
      <c r="F224" s="250">
        <v>380</v>
      </c>
      <c r="G224" s="250">
        <v>0</v>
      </c>
      <c r="H224" s="251">
        <f t="shared" si="4"/>
        <v>0</v>
      </c>
      <c r="I224" s="251" t="s">
        <v>541</v>
      </c>
      <c r="J224" s="251" t="s">
        <v>1129</v>
      </c>
      <c r="K224" s="2"/>
    </row>
    <row r="225" spans="1:11" ht="15" customHeight="1" x14ac:dyDescent="0.3">
      <c r="A225" s="250" t="s">
        <v>1142</v>
      </c>
      <c r="B225" s="250">
        <v>68659</v>
      </c>
      <c r="C225" s="250" t="s">
        <v>110</v>
      </c>
      <c r="D225" s="249">
        <v>381</v>
      </c>
      <c r="E225" s="250">
        <v>181</v>
      </c>
      <c r="F225" s="250">
        <v>182</v>
      </c>
      <c r="G225" s="250">
        <v>18</v>
      </c>
      <c r="H225" s="251">
        <f t="shared" si="4"/>
        <v>4.7244094488188972</v>
      </c>
      <c r="I225" s="254">
        <v>9.0452261306532709</v>
      </c>
      <c r="J225" s="254">
        <v>95.477386934673405</v>
      </c>
      <c r="K225" s="2"/>
    </row>
    <row r="226" spans="1:11" ht="15" customHeight="1" x14ac:dyDescent="0.3">
      <c r="A226" s="250" t="s">
        <v>1143</v>
      </c>
      <c r="B226" s="250">
        <v>68660</v>
      </c>
      <c r="C226" s="250" t="s">
        <v>110</v>
      </c>
      <c r="D226" s="249">
        <v>381</v>
      </c>
      <c r="E226" s="250">
        <v>259</v>
      </c>
      <c r="F226" s="250">
        <v>100</v>
      </c>
      <c r="G226" s="250">
        <v>22</v>
      </c>
      <c r="H226" s="251">
        <f t="shared" si="4"/>
        <v>5.7742782152230969</v>
      </c>
      <c r="I226" s="254">
        <v>7.8291814946619196</v>
      </c>
      <c r="J226" s="254">
        <v>96.085409252668995</v>
      </c>
      <c r="K226" s="2"/>
    </row>
    <row r="227" spans="1:11" ht="15" customHeight="1" x14ac:dyDescent="0.3">
      <c r="A227" s="250" t="s">
        <v>434</v>
      </c>
      <c r="B227" s="250">
        <v>68661</v>
      </c>
      <c r="C227" s="250" t="s">
        <v>110</v>
      </c>
      <c r="D227" s="249">
        <v>381</v>
      </c>
      <c r="E227" s="250">
        <v>0</v>
      </c>
      <c r="F227" s="250">
        <v>381</v>
      </c>
      <c r="G227" s="250">
        <v>0</v>
      </c>
      <c r="H227" s="251">
        <f t="shared" si="4"/>
        <v>0</v>
      </c>
      <c r="I227" s="251" t="s">
        <v>541</v>
      </c>
      <c r="J227" s="251" t="s">
        <v>1129</v>
      </c>
      <c r="K227" s="2"/>
    </row>
    <row r="228" spans="1:11" ht="15" customHeight="1" x14ac:dyDescent="0.3">
      <c r="A228" s="250" t="s">
        <v>436</v>
      </c>
      <c r="B228" s="250">
        <v>68662</v>
      </c>
      <c r="C228" s="250" t="s">
        <v>110</v>
      </c>
      <c r="D228" s="249">
        <v>381</v>
      </c>
      <c r="E228" s="250">
        <v>0</v>
      </c>
      <c r="F228" s="250">
        <v>381</v>
      </c>
      <c r="G228" s="250">
        <v>0</v>
      </c>
      <c r="H228" s="251">
        <f t="shared" si="4"/>
        <v>0</v>
      </c>
      <c r="I228" s="251" t="s">
        <v>541</v>
      </c>
      <c r="J228" s="251" t="s">
        <v>1129</v>
      </c>
      <c r="K228" s="2"/>
    </row>
    <row r="229" spans="1:11" ht="15" customHeight="1" x14ac:dyDescent="0.3">
      <c r="A229" s="250" t="s">
        <v>438</v>
      </c>
      <c r="B229" s="250">
        <v>68663</v>
      </c>
      <c r="C229" s="250" t="s">
        <v>110</v>
      </c>
      <c r="D229" s="249">
        <v>382</v>
      </c>
      <c r="E229" s="250">
        <v>15</v>
      </c>
      <c r="F229" s="250">
        <v>365</v>
      </c>
      <c r="G229" s="250">
        <v>2</v>
      </c>
      <c r="H229" s="251">
        <f t="shared" si="4"/>
        <v>0.52356020942408377</v>
      </c>
      <c r="I229" s="254">
        <v>11.764705882352899</v>
      </c>
      <c r="J229" s="254">
        <v>94.117647058823493</v>
      </c>
      <c r="K229" s="2"/>
    </row>
    <row r="230" spans="1:11" ht="15" customHeight="1" x14ac:dyDescent="0.3">
      <c r="A230" s="250" t="s">
        <v>440</v>
      </c>
      <c r="B230" s="250">
        <v>68664</v>
      </c>
      <c r="C230" s="250" t="s">
        <v>110</v>
      </c>
      <c r="D230" s="249">
        <v>381</v>
      </c>
      <c r="E230" s="250">
        <v>2</v>
      </c>
      <c r="F230" s="250">
        <v>377</v>
      </c>
      <c r="G230" s="250">
        <v>2</v>
      </c>
      <c r="H230" s="251">
        <f t="shared" si="4"/>
        <v>0.52493438320209973</v>
      </c>
      <c r="I230" s="251" t="s">
        <v>541</v>
      </c>
      <c r="J230" s="251" t="s">
        <v>1129</v>
      </c>
      <c r="K230" s="2"/>
    </row>
    <row r="231" spans="1:11" ht="15" customHeight="1" x14ac:dyDescent="0.3">
      <c r="A231" s="250" t="s">
        <v>442</v>
      </c>
      <c r="B231" s="250">
        <v>68665</v>
      </c>
      <c r="C231" s="250" t="s">
        <v>110</v>
      </c>
      <c r="D231" s="249">
        <v>381</v>
      </c>
      <c r="E231" s="250">
        <v>1</v>
      </c>
      <c r="F231" s="250">
        <v>379</v>
      </c>
      <c r="G231" s="250">
        <v>1</v>
      </c>
      <c r="H231" s="251">
        <f t="shared" si="4"/>
        <v>0.26246719160104987</v>
      </c>
      <c r="I231" s="251" t="s">
        <v>541</v>
      </c>
      <c r="J231" s="251" t="s">
        <v>1129</v>
      </c>
      <c r="K231" s="2"/>
    </row>
    <row r="232" spans="1:11" ht="15" customHeight="1" x14ac:dyDescent="0.3">
      <c r="A232" s="250" t="s">
        <v>444</v>
      </c>
      <c r="B232" s="250">
        <v>68666</v>
      </c>
      <c r="C232" s="250" t="s">
        <v>110</v>
      </c>
      <c r="D232" s="249">
        <v>381</v>
      </c>
      <c r="E232" s="250">
        <v>0</v>
      </c>
      <c r="F232" s="250">
        <v>381</v>
      </c>
      <c r="G232" s="250">
        <v>0</v>
      </c>
      <c r="H232" s="251">
        <f t="shared" si="4"/>
        <v>0</v>
      </c>
      <c r="I232" s="251" t="s">
        <v>541</v>
      </c>
      <c r="J232" s="251" t="s">
        <v>1129</v>
      </c>
      <c r="K232" s="2"/>
    </row>
    <row r="233" spans="1:11" ht="15" customHeight="1" x14ac:dyDescent="0.3">
      <c r="A233" s="250" t="s">
        <v>446</v>
      </c>
      <c r="B233" s="250">
        <v>68668</v>
      </c>
      <c r="C233" s="250" t="s">
        <v>110</v>
      </c>
      <c r="D233" s="249">
        <v>381</v>
      </c>
      <c r="E233" s="250">
        <v>0</v>
      </c>
      <c r="F233" s="250">
        <v>381</v>
      </c>
      <c r="G233" s="250">
        <v>0</v>
      </c>
      <c r="H233" s="251">
        <f t="shared" si="4"/>
        <v>0</v>
      </c>
      <c r="I233" s="251" t="s">
        <v>541</v>
      </c>
      <c r="J233" s="251" t="s">
        <v>1129</v>
      </c>
      <c r="K233" s="2"/>
    </row>
    <row r="234" spans="1:11" ht="15" customHeight="1" x14ac:dyDescent="0.3">
      <c r="A234" s="250" t="s">
        <v>448</v>
      </c>
      <c r="B234" s="250">
        <v>68669</v>
      </c>
      <c r="C234" s="250" t="s">
        <v>110</v>
      </c>
      <c r="D234" s="249">
        <v>377</v>
      </c>
      <c r="E234" s="250">
        <v>0</v>
      </c>
      <c r="F234" s="250">
        <v>377</v>
      </c>
      <c r="G234" s="250">
        <v>0</v>
      </c>
      <c r="H234" s="251">
        <f t="shared" si="4"/>
        <v>0</v>
      </c>
      <c r="I234" s="251" t="s">
        <v>541</v>
      </c>
      <c r="J234" s="251" t="s">
        <v>1129</v>
      </c>
      <c r="K234" s="2"/>
    </row>
    <row r="235" spans="1:11" ht="15" customHeight="1" x14ac:dyDescent="0.3">
      <c r="A235" s="250" t="s">
        <v>450</v>
      </c>
      <c r="B235" s="250">
        <v>68670</v>
      </c>
      <c r="C235" s="250" t="s">
        <v>110</v>
      </c>
      <c r="D235" s="249">
        <v>378</v>
      </c>
      <c r="E235" s="250">
        <v>0</v>
      </c>
      <c r="F235" s="250">
        <v>378</v>
      </c>
      <c r="G235" s="250">
        <v>0</v>
      </c>
      <c r="H235" s="251">
        <f t="shared" si="4"/>
        <v>0</v>
      </c>
      <c r="I235" s="251" t="s">
        <v>541</v>
      </c>
      <c r="J235" s="251" t="s">
        <v>1129</v>
      </c>
      <c r="K235" s="2"/>
    </row>
    <row r="236" spans="1:11" ht="15" customHeight="1" x14ac:dyDescent="0.3">
      <c r="A236" s="250" t="s">
        <v>452</v>
      </c>
      <c r="B236" s="250">
        <v>68671</v>
      </c>
      <c r="C236" s="250" t="s">
        <v>110</v>
      </c>
      <c r="D236" s="249">
        <v>372</v>
      </c>
      <c r="E236" s="250">
        <v>0</v>
      </c>
      <c r="F236" s="250">
        <v>372</v>
      </c>
      <c r="G236" s="250">
        <v>0</v>
      </c>
      <c r="H236" s="251">
        <f t="shared" si="4"/>
        <v>0</v>
      </c>
      <c r="I236" s="251" t="s">
        <v>541</v>
      </c>
      <c r="J236" s="251" t="s">
        <v>1129</v>
      </c>
      <c r="K236" s="2"/>
    </row>
    <row r="237" spans="1:11" ht="15" customHeight="1" x14ac:dyDescent="0.3">
      <c r="A237" s="250" t="s">
        <v>454</v>
      </c>
      <c r="B237" s="250">
        <v>68672</v>
      </c>
      <c r="C237" s="250" t="s">
        <v>110</v>
      </c>
      <c r="D237" s="249">
        <v>381</v>
      </c>
      <c r="E237" s="250">
        <v>0</v>
      </c>
      <c r="F237" s="250">
        <v>381</v>
      </c>
      <c r="G237" s="250">
        <v>0</v>
      </c>
      <c r="H237" s="251">
        <f t="shared" si="4"/>
        <v>0</v>
      </c>
      <c r="I237" s="251" t="s">
        <v>541</v>
      </c>
      <c r="J237" s="251" t="s">
        <v>1129</v>
      </c>
      <c r="K237" s="2"/>
    </row>
    <row r="238" spans="1:11" ht="15" customHeight="1" x14ac:dyDescent="0.3">
      <c r="A238" s="250" t="s">
        <v>456</v>
      </c>
      <c r="B238" s="250">
        <v>68673</v>
      </c>
      <c r="C238" s="250" t="s">
        <v>110</v>
      </c>
      <c r="D238" s="249">
        <v>381</v>
      </c>
      <c r="E238" s="250">
        <v>0</v>
      </c>
      <c r="F238" s="250">
        <v>381</v>
      </c>
      <c r="G238" s="250">
        <v>0</v>
      </c>
      <c r="H238" s="251">
        <f t="shared" si="4"/>
        <v>0</v>
      </c>
      <c r="I238" s="251" t="s">
        <v>541</v>
      </c>
      <c r="J238" s="251" t="s">
        <v>1129</v>
      </c>
      <c r="K238" s="2"/>
    </row>
    <row r="239" spans="1:11" ht="15" customHeight="1" x14ac:dyDescent="0.3">
      <c r="A239" s="250" t="s">
        <v>458</v>
      </c>
      <c r="B239" s="250">
        <v>68675</v>
      </c>
      <c r="C239" s="250" t="s">
        <v>110</v>
      </c>
      <c r="D239" s="249">
        <v>381</v>
      </c>
      <c r="E239" s="250">
        <v>0</v>
      </c>
      <c r="F239" s="250">
        <v>380</v>
      </c>
      <c r="G239" s="250">
        <v>1</v>
      </c>
      <c r="H239" s="251">
        <f t="shared" si="4"/>
        <v>0.26246719160104987</v>
      </c>
      <c r="I239" s="251" t="s">
        <v>541</v>
      </c>
      <c r="J239" s="251" t="s">
        <v>1129</v>
      </c>
      <c r="K239" s="2"/>
    </row>
    <row r="240" spans="1:11" ht="15" customHeight="1" x14ac:dyDescent="0.3">
      <c r="A240" s="250" t="s">
        <v>460</v>
      </c>
      <c r="B240" s="250">
        <v>68676</v>
      </c>
      <c r="C240" s="250" t="s">
        <v>110</v>
      </c>
      <c r="D240" s="249">
        <v>369</v>
      </c>
      <c r="E240" s="250">
        <v>0</v>
      </c>
      <c r="F240" s="250">
        <v>369</v>
      </c>
      <c r="G240" s="250">
        <v>0</v>
      </c>
      <c r="H240" s="251">
        <f t="shared" si="4"/>
        <v>0</v>
      </c>
      <c r="I240" s="251" t="s">
        <v>541</v>
      </c>
      <c r="J240" s="251" t="s">
        <v>1129</v>
      </c>
      <c r="K240" s="2"/>
    </row>
    <row r="241" spans="1:11" ht="15" customHeight="1" x14ac:dyDescent="0.3">
      <c r="A241" s="250" t="s">
        <v>462</v>
      </c>
      <c r="B241" s="250">
        <v>68677</v>
      </c>
      <c r="C241" s="250" t="s">
        <v>110</v>
      </c>
      <c r="D241" s="249">
        <v>381</v>
      </c>
      <c r="E241" s="250">
        <v>2</v>
      </c>
      <c r="F241" s="250">
        <v>379</v>
      </c>
      <c r="G241" s="250">
        <v>0</v>
      </c>
      <c r="H241" s="251">
        <f t="shared" si="4"/>
        <v>0</v>
      </c>
      <c r="I241" s="251" t="s">
        <v>541</v>
      </c>
      <c r="J241" s="251" t="s">
        <v>1129</v>
      </c>
      <c r="K241" s="2"/>
    </row>
    <row r="242" spans="1:11" ht="15" customHeight="1" x14ac:dyDescent="0.3">
      <c r="A242" s="250" t="s">
        <v>464</v>
      </c>
      <c r="B242" s="250">
        <v>68678</v>
      </c>
      <c r="C242" s="250" t="s">
        <v>110</v>
      </c>
      <c r="D242" s="249">
        <v>381</v>
      </c>
      <c r="E242" s="250">
        <v>109</v>
      </c>
      <c r="F242" s="250">
        <v>248</v>
      </c>
      <c r="G242" s="250">
        <v>24</v>
      </c>
      <c r="H242" s="251">
        <f t="shared" si="4"/>
        <v>6.2992125984251963</v>
      </c>
      <c r="I242" s="254">
        <v>18.045112781954899</v>
      </c>
      <c r="J242" s="254">
        <v>90.9774436090226</v>
      </c>
      <c r="K242" s="2"/>
    </row>
    <row r="243" spans="1:11" ht="15" customHeight="1" x14ac:dyDescent="0.3">
      <c r="A243" s="250" t="s">
        <v>466</v>
      </c>
      <c r="B243" s="250">
        <v>68679</v>
      </c>
      <c r="C243" s="250" t="s">
        <v>110</v>
      </c>
      <c r="D243" s="249">
        <v>381</v>
      </c>
      <c r="E243" s="250">
        <v>19</v>
      </c>
      <c r="F243" s="250">
        <v>347</v>
      </c>
      <c r="G243" s="250">
        <v>15</v>
      </c>
      <c r="H243" s="251">
        <f t="shared" si="4"/>
        <v>3.9370078740157481</v>
      </c>
      <c r="I243" s="251">
        <v>44.117647058823501</v>
      </c>
      <c r="J243" s="251">
        <v>77.941176470588204</v>
      </c>
      <c r="K243" s="2"/>
    </row>
    <row r="244" spans="1:11" ht="15" customHeight="1" x14ac:dyDescent="0.3">
      <c r="A244" s="250" t="s">
        <v>468</v>
      </c>
      <c r="B244" s="250">
        <v>68682</v>
      </c>
      <c r="C244" s="250" t="s">
        <v>110</v>
      </c>
      <c r="D244" s="249">
        <v>381</v>
      </c>
      <c r="E244" s="250">
        <v>0</v>
      </c>
      <c r="F244" s="250">
        <v>380</v>
      </c>
      <c r="G244" s="250">
        <v>1</v>
      </c>
      <c r="H244" s="251">
        <f t="shared" ref="H244:H276" si="5">G244/D244*100</f>
        <v>0.26246719160104987</v>
      </c>
      <c r="I244" s="251" t="s">
        <v>541</v>
      </c>
      <c r="J244" s="251" t="s">
        <v>1129</v>
      </c>
      <c r="K244" s="2"/>
    </row>
    <row r="245" spans="1:11" ht="15" customHeight="1" x14ac:dyDescent="0.3">
      <c r="A245" s="250" t="s">
        <v>470</v>
      </c>
      <c r="B245" s="250">
        <v>68683</v>
      </c>
      <c r="C245" s="250" t="s">
        <v>110</v>
      </c>
      <c r="D245" s="249">
        <v>381</v>
      </c>
      <c r="E245" s="250">
        <v>0</v>
      </c>
      <c r="F245" s="250">
        <v>381</v>
      </c>
      <c r="G245" s="250">
        <v>0</v>
      </c>
      <c r="H245" s="251">
        <f t="shared" si="5"/>
        <v>0</v>
      </c>
      <c r="I245" s="251" t="s">
        <v>541</v>
      </c>
      <c r="J245" s="251" t="s">
        <v>1129</v>
      </c>
      <c r="K245" s="2"/>
    </row>
    <row r="246" spans="1:11" ht="15" customHeight="1" x14ac:dyDescent="0.3">
      <c r="A246" s="250" t="s">
        <v>1144</v>
      </c>
      <c r="B246" s="250">
        <v>68684</v>
      </c>
      <c r="C246" s="250" t="s">
        <v>110</v>
      </c>
      <c r="D246" s="249">
        <v>378</v>
      </c>
      <c r="E246" s="250">
        <v>15</v>
      </c>
      <c r="F246" s="250">
        <v>358</v>
      </c>
      <c r="G246" s="250">
        <v>5</v>
      </c>
      <c r="H246" s="251">
        <f t="shared" si="5"/>
        <v>1.3227513227513228</v>
      </c>
      <c r="I246" s="254">
        <v>25</v>
      </c>
      <c r="J246" s="251">
        <v>87.5</v>
      </c>
      <c r="K246" s="2"/>
    </row>
    <row r="247" spans="1:11" ht="15" customHeight="1" x14ac:dyDescent="0.3">
      <c r="A247" s="250" t="s">
        <v>1145</v>
      </c>
      <c r="B247" s="250">
        <v>68685</v>
      </c>
      <c r="C247" s="250" t="s">
        <v>110</v>
      </c>
      <c r="D247" s="249">
        <v>382</v>
      </c>
      <c r="E247" s="250">
        <v>0</v>
      </c>
      <c r="F247" s="250">
        <v>382</v>
      </c>
      <c r="G247" s="250">
        <v>0</v>
      </c>
      <c r="H247" s="251">
        <f t="shared" si="5"/>
        <v>0</v>
      </c>
      <c r="I247" s="251" t="s">
        <v>541</v>
      </c>
      <c r="J247" s="251" t="s">
        <v>1129</v>
      </c>
      <c r="K247" s="2"/>
    </row>
    <row r="248" spans="1:11" ht="15" customHeight="1" x14ac:dyDescent="0.3">
      <c r="A248" s="250" t="s">
        <v>474</v>
      </c>
      <c r="B248" s="250">
        <v>68686</v>
      </c>
      <c r="C248" s="250" t="s">
        <v>110</v>
      </c>
      <c r="D248" s="249">
        <v>381</v>
      </c>
      <c r="E248" s="250">
        <v>4</v>
      </c>
      <c r="F248" s="250">
        <v>374</v>
      </c>
      <c r="G248" s="250">
        <v>3</v>
      </c>
      <c r="H248" s="251">
        <f t="shared" si="5"/>
        <v>0.78740157480314954</v>
      </c>
      <c r="I248" s="251" t="s">
        <v>541</v>
      </c>
      <c r="J248" s="251" t="s">
        <v>1129</v>
      </c>
      <c r="K248" s="2"/>
    </row>
    <row r="249" spans="1:11" ht="15" customHeight="1" x14ac:dyDescent="0.3">
      <c r="A249" s="250" t="s">
        <v>476</v>
      </c>
      <c r="B249" s="250">
        <v>68687</v>
      </c>
      <c r="C249" s="250" t="s">
        <v>110</v>
      </c>
      <c r="D249" s="249">
        <v>382</v>
      </c>
      <c r="E249" s="250">
        <v>111</v>
      </c>
      <c r="F249" s="250">
        <v>244</v>
      </c>
      <c r="G249" s="250">
        <v>27</v>
      </c>
      <c r="H249" s="251">
        <f t="shared" si="5"/>
        <v>7.0680628272251314</v>
      </c>
      <c r="I249" s="254">
        <v>19.565217391304301</v>
      </c>
      <c r="J249" s="254">
        <v>90.2173913043478</v>
      </c>
      <c r="K249" s="2"/>
    </row>
    <row r="250" spans="1:11" ht="15" customHeight="1" x14ac:dyDescent="0.3">
      <c r="A250" s="250" t="s">
        <v>12</v>
      </c>
      <c r="B250" s="250">
        <v>68688</v>
      </c>
      <c r="C250" s="250" t="s">
        <v>110</v>
      </c>
      <c r="D250" s="249">
        <v>381</v>
      </c>
      <c r="E250" s="250">
        <v>73</v>
      </c>
      <c r="F250" s="250">
        <v>284</v>
      </c>
      <c r="G250" s="250">
        <v>24</v>
      </c>
      <c r="H250" s="251">
        <f t="shared" si="5"/>
        <v>6.2992125984251963</v>
      </c>
      <c r="I250" s="254">
        <v>24.7422680412371</v>
      </c>
      <c r="J250" s="251">
        <v>87.628865979381402</v>
      </c>
      <c r="K250" s="2"/>
    </row>
    <row r="251" spans="1:11" ht="15" customHeight="1" x14ac:dyDescent="0.3">
      <c r="A251" s="250" t="s">
        <v>479</v>
      </c>
      <c r="B251" s="250">
        <v>68689</v>
      </c>
      <c r="C251" s="250" t="s">
        <v>110</v>
      </c>
      <c r="D251" s="249">
        <v>381</v>
      </c>
      <c r="E251" s="250">
        <v>6</v>
      </c>
      <c r="F251" s="250">
        <v>367</v>
      </c>
      <c r="G251" s="250">
        <v>8</v>
      </c>
      <c r="H251" s="251">
        <f t="shared" si="5"/>
        <v>2.0997375328083989</v>
      </c>
      <c r="I251" s="252">
        <v>57.142857142857103</v>
      </c>
      <c r="J251" s="252">
        <v>71.428571428571402</v>
      </c>
      <c r="K251" s="2"/>
    </row>
    <row r="252" spans="1:11" ht="15" customHeight="1" x14ac:dyDescent="0.3">
      <c r="A252" s="250" t="s">
        <v>481</v>
      </c>
      <c r="B252" s="250">
        <v>68690</v>
      </c>
      <c r="C252" s="250" t="s">
        <v>110</v>
      </c>
      <c r="D252" s="249">
        <v>381</v>
      </c>
      <c r="E252" s="250">
        <v>0</v>
      </c>
      <c r="F252" s="250">
        <v>381</v>
      </c>
      <c r="G252" s="250">
        <v>0</v>
      </c>
      <c r="H252" s="251">
        <f t="shared" si="5"/>
        <v>0</v>
      </c>
      <c r="I252" s="251" t="s">
        <v>541</v>
      </c>
      <c r="J252" s="251" t="s">
        <v>1129</v>
      </c>
      <c r="K252" s="2"/>
    </row>
    <row r="253" spans="1:11" ht="15" customHeight="1" x14ac:dyDescent="0.3">
      <c r="A253" s="250" t="s">
        <v>895</v>
      </c>
      <c r="B253" s="250">
        <v>68691</v>
      </c>
      <c r="C253" s="250" t="s">
        <v>110</v>
      </c>
      <c r="D253" s="249">
        <v>378</v>
      </c>
      <c r="E253" s="250">
        <v>0</v>
      </c>
      <c r="F253" s="250">
        <v>378</v>
      </c>
      <c r="G253" s="250">
        <v>0</v>
      </c>
      <c r="H253" s="251">
        <f t="shared" si="5"/>
        <v>0</v>
      </c>
      <c r="I253" s="251" t="s">
        <v>541</v>
      </c>
      <c r="J253" s="251" t="s">
        <v>1129</v>
      </c>
      <c r="K253" s="2"/>
    </row>
    <row r="254" spans="1:11" ht="15" customHeight="1" x14ac:dyDescent="0.3">
      <c r="A254" s="250" t="s">
        <v>484</v>
      </c>
      <c r="B254" s="250">
        <v>68692</v>
      </c>
      <c r="C254" s="250" t="s">
        <v>110</v>
      </c>
      <c r="D254" s="249">
        <v>381</v>
      </c>
      <c r="E254" s="250">
        <v>3</v>
      </c>
      <c r="F254" s="250">
        <v>377</v>
      </c>
      <c r="G254" s="250">
        <v>1</v>
      </c>
      <c r="H254" s="251">
        <f t="shared" si="5"/>
        <v>0.26246719160104987</v>
      </c>
      <c r="I254" s="251" t="s">
        <v>541</v>
      </c>
      <c r="J254" s="251" t="s">
        <v>1129</v>
      </c>
      <c r="K254" s="2"/>
    </row>
    <row r="255" spans="1:11" ht="15" customHeight="1" x14ac:dyDescent="0.3">
      <c r="A255" s="250" t="s">
        <v>486</v>
      </c>
      <c r="B255" s="250">
        <v>68693</v>
      </c>
      <c r="C255" s="250" t="s">
        <v>110</v>
      </c>
      <c r="D255" s="249">
        <v>381</v>
      </c>
      <c r="E255" s="250">
        <v>2</v>
      </c>
      <c r="F255" s="250">
        <v>379</v>
      </c>
      <c r="G255" s="250">
        <v>0</v>
      </c>
      <c r="H255" s="251">
        <f t="shared" si="5"/>
        <v>0</v>
      </c>
      <c r="I255" s="251" t="s">
        <v>541</v>
      </c>
      <c r="J255" s="251" t="s">
        <v>1129</v>
      </c>
      <c r="K255" s="2"/>
    </row>
    <row r="256" spans="1:11" ht="15" customHeight="1" x14ac:dyDescent="0.3">
      <c r="A256" s="250" t="s">
        <v>488</v>
      </c>
      <c r="B256" s="250">
        <v>68694</v>
      </c>
      <c r="C256" s="250" t="s">
        <v>110</v>
      </c>
      <c r="D256" s="249">
        <v>381</v>
      </c>
      <c r="E256" s="250">
        <v>1</v>
      </c>
      <c r="F256" s="250">
        <v>379</v>
      </c>
      <c r="G256" s="250">
        <v>1</v>
      </c>
      <c r="H256" s="251">
        <f t="shared" si="5"/>
        <v>0.26246719160104987</v>
      </c>
      <c r="I256" s="251" t="s">
        <v>541</v>
      </c>
      <c r="J256" s="251" t="s">
        <v>1129</v>
      </c>
      <c r="K256" s="2"/>
    </row>
    <row r="257" spans="1:11" ht="15" customHeight="1" x14ac:dyDescent="0.3">
      <c r="A257" s="250" t="s">
        <v>490</v>
      </c>
      <c r="B257" s="250">
        <v>68695</v>
      </c>
      <c r="C257" s="250" t="s">
        <v>110</v>
      </c>
      <c r="D257" s="249">
        <v>381</v>
      </c>
      <c r="E257" s="250">
        <v>94</v>
      </c>
      <c r="F257" s="250">
        <v>240</v>
      </c>
      <c r="G257" s="250">
        <v>47</v>
      </c>
      <c r="H257" s="251">
        <f t="shared" si="5"/>
        <v>12.335958005249344</v>
      </c>
      <c r="I257" s="251">
        <v>33.3333333333333</v>
      </c>
      <c r="J257" s="251">
        <v>83.3333333333333</v>
      </c>
      <c r="K257" s="2"/>
    </row>
    <row r="258" spans="1:11" ht="15" customHeight="1" x14ac:dyDescent="0.3">
      <c r="A258" s="250" t="s">
        <v>492</v>
      </c>
      <c r="B258" s="250">
        <v>68696</v>
      </c>
      <c r="C258" s="250" t="s">
        <v>110</v>
      </c>
      <c r="D258" s="249">
        <v>381</v>
      </c>
      <c r="E258" s="250">
        <v>32</v>
      </c>
      <c r="F258" s="250">
        <v>338</v>
      </c>
      <c r="G258" s="250">
        <v>11</v>
      </c>
      <c r="H258" s="251">
        <f t="shared" si="5"/>
        <v>2.8871391076115485</v>
      </c>
      <c r="I258" s="251">
        <v>25.581395348837201</v>
      </c>
      <c r="J258" s="251">
        <v>87.209302325581405</v>
      </c>
      <c r="K258" s="2"/>
    </row>
    <row r="259" spans="1:11" ht="15" customHeight="1" x14ac:dyDescent="0.3">
      <c r="A259" s="250" t="s">
        <v>494</v>
      </c>
      <c r="B259" s="250">
        <v>68697</v>
      </c>
      <c r="C259" s="250" t="s">
        <v>110</v>
      </c>
      <c r="D259" s="249">
        <v>381</v>
      </c>
      <c r="E259" s="250">
        <v>0</v>
      </c>
      <c r="F259" s="250">
        <v>381</v>
      </c>
      <c r="G259" s="250">
        <v>0</v>
      </c>
      <c r="H259" s="251">
        <f t="shared" si="5"/>
        <v>0</v>
      </c>
      <c r="I259" s="251" t="s">
        <v>541</v>
      </c>
      <c r="J259" s="251" t="s">
        <v>1129</v>
      </c>
      <c r="K259" s="2"/>
    </row>
    <row r="260" spans="1:11" ht="15" customHeight="1" x14ac:dyDescent="0.3">
      <c r="A260" s="250" t="s">
        <v>496</v>
      </c>
      <c r="B260" s="250">
        <v>68698</v>
      </c>
      <c r="C260" s="250" t="s">
        <v>110</v>
      </c>
      <c r="D260" s="249">
        <v>381</v>
      </c>
      <c r="E260" s="250">
        <v>8</v>
      </c>
      <c r="F260" s="250">
        <v>370</v>
      </c>
      <c r="G260" s="250">
        <v>3</v>
      </c>
      <c r="H260" s="251">
        <f t="shared" si="5"/>
        <v>0.78740157480314954</v>
      </c>
      <c r="I260" s="251">
        <v>27.272727272727298</v>
      </c>
      <c r="J260" s="251">
        <v>86.363636363636402</v>
      </c>
      <c r="K260" s="2"/>
    </row>
    <row r="261" spans="1:11" ht="15" customHeight="1" x14ac:dyDescent="0.3">
      <c r="A261" s="250" t="s">
        <v>498</v>
      </c>
      <c r="B261" s="250">
        <v>68699</v>
      </c>
      <c r="C261" s="250" t="s">
        <v>110</v>
      </c>
      <c r="D261" s="249">
        <v>381</v>
      </c>
      <c r="E261" s="250">
        <v>0</v>
      </c>
      <c r="F261" s="250">
        <v>381</v>
      </c>
      <c r="G261" s="250">
        <v>0</v>
      </c>
      <c r="H261" s="251">
        <f t="shared" si="5"/>
        <v>0</v>
      </c>
      <c r="I261" s="251" t="s">
        <v>541</v>
      </c>
      <c r="J261" s="251" t="s">
        <v>1129</v>
      </c>
      <c r="K261" s="2"/>
    </row>
    <row r="262" spans="1:11" ht="15" customHeight="1" x14ac:dyDescent="0.3">
      <c r="A262" s="250" t="s">
        <v>500</v>
      </c>
      <c r="B262" s="250">
        <v>68700</v>
      </c>
      <c r="C262" s="250" t="s">
        <v>110</v>
      </c>
      <c r="D262" s="249">
        <v>381</v>
      </c>
      <c r="E262" s="250">
        <v>0</v>
      </c>
      <c r="F262" s="250">
        <v>381</v>
      </c>
      <c r="G262" s="250">
        <v>0</v>
      </c>
      <c r="H262" s="251">
        <f t="shared" si="5"/>
        <v>0</v>
      </c>
      <c r="I262" s="251" t="s">
        <v>541</v>
      </c>
      <c r="J262" s="251" t="s">
        <v>1129</v>
      </c>
      <c r="K262" s="2"/>
    </row>
    <row r="263" spans="1:11" ht="15" customHeight="1" x14ac:dyDescent="0.3">
      <c r="A263" s="250" t="s">
        <v>502</v>
      </c>
      <c r="B263" s="250">
        <v>68701</v>
      </c>
      <c r="C263" s="250" t="s">
        <v>110</v>
      </c>
      <c r="D263" s="249">
        <v>381</v>
      </c>
      <c r="E263" s="250">
        <v>0</v>
      </c>
      <c r="F263" s="250">
        <v>380</v>
      </c>
      <c r="G263" s="250">
        <v>1</v>
      </c>
      <c r="H263" s="251">
        <f t="shared" si="5"/>
        <v>0.26246719160104987</v>
      </c>
      <c r="I263" s="251" t="s">
        <v>541</v>
      </c>
      <c r="J263" s="251" t="s">
        <v>1129</v>
      </c>
      <c r="K263" s="2"/>
    </row>
    <row r="264" spans="1:11" ht="15" customHeight="1" x14ac:dyDescent="0.3">
      <c r="A264" s="250" t="s">
        <v>504</v>
      </c>
      <c r="B264" s="250">
        <v>68702</v>
      </c>
      <c r="C264" s="250" t="s">
        <v>110</v>
      </c>
      <c r="D264" s="249">
        <v>381</v>
      </c>
      <c r="E264" s="250">
        <v>0</v>
      </c>
      <c r="F264" s="250">
        <v>379</v>
      </c>
      <c r="G264" s="250">
        <v>2</v>
      </c>
      <c r="H264" s="251">
        <f t="shared" si="5"/>
        <v>0.52493438320209973</v>
      </c>
      <c r="I264" s="251" t="s">
        <v>541</v>
      </c>
      <c r="J264" s="251" t="s">
        <v>1129</v>
      </c>
      <c r="K264" s="2"/>
    </row>
    <row r="265" spans="1:11" ht="15" customHeight="1" x14ac:dyDescent="0.3">
      <c r="A265" s="250" t="s">
        <v>506</v>
      </c>
      <c r="B265" s="250">
        <v>68703</v>
      </c>
      <c r="C265" s="250" t="s">
        <v>110</v>
      </c>
      <c r="D265" s="249">
        <v>381</v>
      </c>
      <c r="E265" s="250">
        <v>0</v>
      </c>
      <c r="F265" s="250">
        <v>381</v>
      </c>
      <c r="G265" s="250">
        <v>0</v>
      </c>
      <c r="H265" s="251">
        <f t="shared" si="5"/>
        <v>0</v>
      </c>
      <c r="I265" s="251" t="s">
        <v>541</v>
      </c>
      <c r="J265" s="251" t="s">
        <v>1129</v>
      </c>
      <c r="K265" s="2"/>
    </row>
    <row r="266" spans="1:11" ht="15" customHeight="1" x14ac:dyDescent="0.3">
      <c r="A266" s="250" t="s">
        <v>508</v>
      </c>
      <c r="B266" s="250">
        <v>68704</v>
      </c>
      <c r="C266" s="250" t="s">
        <v>110</v>
      </c>
      <c r="D266" s="249">
        <v>381</v>
      </c>
      <c r="E266" s="250">
        <v>9</v>
      </c>
      <c r="F266" s="250">
        <v>367</v>
      </c>
      <c r="G266" s="250">
        <v>5</v>
      </c>
      <c r="H266" s="251">
        <f t="shared" si="5"/>
        <v>1.3123359580052494</v>
      </c>
      <c r="I266" s="251">
        <v>35.714285714285701</v>
      </c>
      <c r="J266" s="251">
        <v>82.142857142857096</v>
      </c>
      <c r="K266" s="2"/>
    </row>
    <row r="267" spans="1:11" ht="15" customHeight="1" x14ac:dyDescent="0.3">
      <c r="A267" s="250" t="s">
        <v>1146</v>
      </c>
      <c r="B267" s="250">
        <v>68708</v>
      </c>
      <c r="C267" s="250" t="s">
        <v>110</v>
      </c>
      <c r="D267" s="249">
        <v>381</v>
      </c>
      <c r="E267" s="250">
        <v>0</v>
      </c>
      <c r="F267" s="250">
        <v>377</v>
      </c>
      <c r="G267" s="250">
        <v>4</v>
      </c>
      <c r="H267" s="251">
        <f t="shared" si="5"/>
        <v>1.0498687664041995</v>
      </c>
      <c r="I267" s="251" t="s">
        <v>541</v>
      </c>
      <c r="J267" s="251" t="s">
        <v>1129</v>
      </c>
      <c r="K267" s="2"/>
    </row>
    <row r="268" spans="1:11" ht="15" customHeight="1" x14ac:dyDescent="0.3">
      <c r="A268" s="250" t="s">
        <v>512</v>
      </c>
      <c r="B268" s="250">
        <v>68710</v>
      </c>
      <c r="C268" s="250" t="s">
        <v>110</v>
      </c>
      <c r="D268" s="249">
        <v>380</v>
      </c>
      <c r="E268" s="250">
        <v>0</v>
      </c>
      <c r="F268" s="250">
        <v>380</v>
      </c>
      <c r="G268" s="250">
        <v>0</v>
      </c>
      <c r="H268" s="251">
        <f t="shared" si="5"/>
        <v>0</v>
      </c>
      <c r="I268" s="251" t="s">
        <v>541</v>
      </c>
      <c r="J268" s="251" t="s">
        <v>1129</v>
      </c>
      <c r="K268" s="2"/>
    </row>
    <row r="269" spans="1:11" ht="15" customHeight="1" x14ac:dyDescent="0.3">
      <c r="A269" s="250" t="s">
        <v>514</v>
      </c>
      <c r="B269" s="250">
        <v>68711</v>
      </c>
      <c r="C269" s="250" t="s">
        <v>110</v>
      </c>
      <c r="D269" s="249">
        <v>381</v>
      </c>
      <c r="E269" s="250">
        <v>0</v>
      </c>
      <c r="F269" s="250">
        <v>381</v>
      </c>
      <c r="G269" s="250">
        <v>0</v>
      </c>
      <c r="H269" s="251">
        <f t="shared" si="5"/>
        <v>0</v>
      </c>
      <c r="I269" s="251" t="s">
        <v>541</v>
      </c>
      <c r="J269" s="251" t="s">
        <v>1129</v>
      </c>
      <c r="K269" s="2"/>
    </row>
    <row r="270" spans="1:11" ht="15" customHeight="1" x14ac:dyDescent="0.3">
      <c r="A270" s="250" t="s">
        <v>516</v>
      </c>
      <c r="B270" s="250">
        <v>68712</v>
      </c>
      <c r="C270" s="250" t="s">
        <v>110</v>
      </c>
      <c r="D270" s="249">
        <v>382</v>
      </c>
      <c r="E270" s="250">
        <v>47</v>
      </c>
      <c r="F270" s="250">
        <v>313</v>
      </c>
      <c r="G270" s="250">
        <v>22</v>
      </c>
      <c r="H270" s="251">
        <f t="shared" si="5"/>
        <v>5.7591623036649215</v>
      </c>
      <c r="I270" s="251">
        <v>31.884057971014499</v>
      </c>
      <c r="J270" s="251">
        <v>84.057971014492793</v>
      </c>
      <c r="K270" s="2"/>
    </row>
    <row r="271" spans="1:11" ht="15" customHeight="1" x14ac:dyDescent="0.3">
      <c r="A271" s="250" t="s">
        <v>518</v>
      </c>
      <c r="B271" s="250">
        <v>68713</v>
      </c>
      <c r="C271" s="250" t="s">
        <v>110</v>
      </c>
      <c r="D271" s="249">
        <v>381</v>
      </c>
      <c r="E271" s="250">
        <v>0</v>
      </c>
      <c r="F271" s="250">
        <v>381</v>
      </c>
      <c r="G271" s="250">
        <v>0</v>
      </c>
      <c r="H271" s="251">
        <f t="shared" si="5"/>
        <v>0</v>
      </c>
      <c r="I271" s="251" t="s">
        <v>541</v>
      </c>
      <c r="J271" s="251" t="s">
        <v>1129</v>
      </c>
      <c r="K271" s="2"/>
    </row>
    <row r="272" spans="1:11" ht="15" customHeight="1" x14ac:dyDescent="0.3">
      <c r="A272" s="250" t="s">
        <v>520</v>
      </c>
      <c r="B272" s="250">
        <v>68714</v>
      </c>
      <c r="C272" s="250" t="s">
        <v>110</v>
      </c>
      <c r="D272" s="249">
        <v>381</v>
      </c>
      <c r="E272" s="250">
        <v>0</v>
      </c>
      <c r="F272" s="250">
        <v>381</v>
      </c>
      <c r="G272" s="250">
        <v>0</v>
      </c>
      <c r="H272" s="251">
        <f t="shared" si="5"/>
        <v>0</v>
      </c>
      <c r="I272" s="251" t="s">
        <v>541</v>
      </c>
      <c r="J272" s="251" t="s">
        <v>1129</v>
      </c>
      <c r="K272" s="2"/>
    </row>
    <row r="273" spans="1:11" ht="15" customHeight="1" x14ac:dyDescent="0.3">
      <c r="A273" s="250" t="s">
        <v>1147</v>
      </c>
      <c r="B273" s="250">
        <v>68769</v>
      </c>
      <c r="C273" s="250" t="s">
        <v>110</v>
      </c>
      <c r="D273" s="249">
        <v>381</v>
      </c>
      <c r="E273" s="250">
        <v>0</v>
      </c>
      <c r="F273" s="250">
        <v>380</v>
      </c>
      <c r="G273" s="250">
        <v>1</v>
      </c>
      <c r="H273" s="251">
        <f t="shared" si="5"/>
        <v>0.26246719160104987</v>
      </c>
      <c r="I273" s="251" t="s">
        <v>541</v>
      </c>
      <c r="J273" s="251" t="s">
        <v>1129</v>
      </c>
      <c r="K273" s="2"/>
    </row>
    <row r="274" spans="1:11" ht="15" customHeight="1" x14ac:dyDescent="0.3">
      <c r="A274" s="250" t="s">
        <v>523</v>
      </c>
      <c r="B274" s="250">
        <v>68871</v>
      </c>
      <c r="C274" s="250" t="s">
        <v>110</v>
      </c>
      <c r="D274" s="249">
        <v>362</v>
      </c>
      <c r="E274" s="250">
        <v>3</v>
      </c>
      <c r="F274" s="250">
        <v>351</v>
      </c>
      <c r="G274" s="250">
        <v>8</v>
      </c>
      <c r="H274" s="251">
        <f t="shared" si="5"/>
        <v>2.2099447513812152</v>
      </c>
      <c r="I274" s="252">
        <v>72.727272727272705</v>
      </c>
      <c r="J274" s="252">
        <v>63.636363636363598</v>
      </c>
      <c r="K274" s="2"/>
    </row>
    <row r="275" spans="1:11" ht="15" customHeight="1" x14ac:dyDescent="0.3">
      <c r="A275" s="250" t="s">
        <v>525</v>
      </c>
      <c r="B275" s="250">
        <v>68872</v>
      </c>
      <c r="C275" s="250" t="s">
        <v>110</v>
      </c>
      <c r="D275" s="249">
        <v>381</v>
      </c>
      <c r="E275" s="250">
        <v>36</v>
      </c>
      <c r="F275" s="250">
        <v>339</v>
      </c>
      <c r="G275" s="250">
        <v>6</v>
      </c>
      <c r="H275" s="257">
        <f t="shared" si="5"/>
        <v>1.5748031496062991</v>
      </c>
      <c r="I275" s="254">
        <v>14.285714285714301</v>
      </c>
      <c r="J275" s="254">
        <v>92.857142857142904</v>
      </c>
      <c r="K275" s="2"/>
    </row>
    <row r="276" spans="1:11" ht="15" customHeight="1" x14ac:dyDescent="0.3">
      <c r="A276" s="259" t="s">
        <v>527</v>
      </c>
      <c r="B276" s="259">
        <v>68873</v>
      </c>
      <c r="C276" s="259" t="s">
        <v>110</v>
      </c>
      <c r="D276" s="273">
        <v>382</v>
      </c>
      <c r="E276" s="259">
        <v>1</v>
      </c>
      <c r="F276" s="259">
        <v>381</v>
      </c>
      <c r="G276" s="259">
        <v>0</v>
      </c>
      <c r="H276" s="260">
        <f t="shared" si="5"/>
        <v>0</v>
      </c>
      <c r="I276" s="260" t="s">
        <v>541</v>
      </c>
      <c r="J276" s="260" t="s">
        <v>1129</v>
      </c>
      <c r="K276" s="2"/>
    </row>
    <row r="277" spans="1:11" s="240" customFormat="1" ht="17.399999999999999" customHeight="1" x14ac:dyDescent="0.3">
      <c r="A277" s="372" t="s">
        <v>1218</v>
      </c>
      <c r="B277" s="372"/>
      <c r="C277" s="372"/>
      <c r="D277" s="372"/>
      <c r="E277" s="372"/>
      <c r="F277" s="372"/>
      <c r="G277" s="372"/>
      <c r="H277" s="372"/>
      <c r="I277" s="372"/>
      <c r="J277" s="372"/>
    </row>
    <row r="278" spans="1:11" s="240" customFormat="1" ht="35.1" customHeight="1" x14ac:dyDescent="0.3">
      <c r="A278" s="357" t="s">
        <v>1184</v>
      </c>
      <c r="B278" s="357"/>
      <c r="C278" s="357"/>
      <c r="D278" s="357"/>
      <c r="E278" s="357"/>
      <c r="F278" s="357"/>
      <c r="G278" s="357"/>
      <c r="H278" s="357"/>
      <c r="I278" s="357"/>
      <c r="J278" s="357"/>
    </row>
  </sheetData>
  <sortState xmlns:xlrd2="http://schemas.microsoft.com/office/spreadsheetml/2017/richdata2" ref="A52:K276">
    <sortCondition ref="B52:B276"/>
  </sortState>
  <mergeCells count="15">
    <mergeCell ref="D6:G6"/>
    <mergeCell ref="H6:J6"/>
    <mergeCell ref="A277:J277"/>
    <mergeCell ref="A1:J1"/>
    <mergeCell ref="A278:J278"/>
    <mergeCell ref="A51:J51"/>
    <mergeCell ref="A31:J31"/>
    <mergeCell ref="A7:J7"/>
    <mergeCell ref="A2:J2"/>
    <mergeCell ref="D3:J3"/>
    <mergeCell ref="A3:A6"/>
    <mergeCell ref="B3:B6"/>
    <mergeCell ref="C3:C6"/>
    <mergeCell ref="I4:J4"/>
    <mergeCell ref="D4:H4"/>
  </mergeCells>
  <pageMargins left="0.7" right="0.7" top="0.75" bottom="0.75" header="0.3" footer="0.3"/>
  <pageSetup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EB8E-2F81-4764-976E-EF99699A54B5}">
  <dimension ref="A1:X197"/>
  <sheetViews>
    <sheetView zoomScaleNormal="100" workbookViewId="0">
      <pane ySplit="8" topLeftCell="A166" activePane="bottomLeft" state="frozen"/>
      <selection pane="bottomLeft" sqref="A1:N1"/>
    </sheetView>
  </sheetViews>
  <sheetFormatPr defaultRowHeight="14.4" x14ac:dyDescent="0.3"/>
  <cols>
    <col min="1" max="1" width="48.21875" customWidth="1"/>
    <col min="2" max="2" width="11.33203125" style="4" customWidth="1"/>
    <col min="3" max="3" width="10.33203125" style="146" customWidth="1"/>
    <col min="4" max="4" width="8.88671875" style="146" customWidth="1"/>
    <col min="5" max="5" width="13.109375" style="146" customWidth="1"/>
    <col min="6" max="6" width="12" style="146" customWidth="1"/>
    <col min="7" max="8" width="13.33203125" style="146" customWidth="1"/>
    <col min="9" max="9" width="15.5546875" customWidth="1"/>
    <col min="10" max="14" width="5.5546875" customWidth="1"/>
    <col min="15" max="15" width="5.5546875" style="85" customWidth="1"/>
    <col min="16" max="16" width="8.88671875" style="84"/>
    <col min="17" max="24" width="9.109375" style="19"/>
  </cols>
  <sheetData>
    <row r="1" spans="1:19" ht="17.399999999999999" customHeight="1" x14ac:dyDescent="0.3">
      <c r="A1" s="363" t="s">
        <v>1198</v>
      </c>
      <c r="B1" s="363"/>
      <c r="C1" s="363"/>
      <c r="D1" s="363"/>
      <c r="E1" s="363"/>
      <c r="F1" s="363"/>
      <c r="G1" s="363"/>
      <c r="H1" s="363"/>
      <c r="I1" s="363"/>
      <c r="J1" s="363"/>
      <c r="K1" s="363"/>
      <c r="L1" s="363"/>
      <c r="M1" s="363"/>
      <c r="N1" s="363"/>
    </row>
    <row r="2" spans="1:19" ht="46.2" customHeight="1" x14ac:dyDescent="0.3">
      <c r="A2" s="339" t="s">
        <v>1225</v>
      </c>
      <c r="B2" s="339"/>
      <c r="C2" s="339"/>
      <c r="D2" s="339"/>
      <c r="E2" s="339"/>
      <c r="F2" s="339"/>
      <c r="G2" s="339"/>
      <c r="H2" s="339"/>
      <c r="I2" s="339"/>
      <c r="J2" s="339"/>
      <c r="K2" s="339"/>
      <c r="L2" s="339"/>
      <c r="M2" s="339"/>
      <c r="N2" s="339"/>
      <c r="O2" s="67"/>
    </row>
    <row r="3" spans="1:19" ht="19.2" customHeight="1" x14ac:dyDescent="0.3">
      <c r="A3" s="341" t="s">
        <v>888</v>
      </c>
      <c r="B3" s="341" t="s">
        <v>0</v>
      </c>
      <c r="C3" s="341" t="s">
        <v>536</v>
      </c>
      <c r="D3" s="341" t="s">
        <v>637</v>
      </c>
      <c r="E3" s="341" t="s">
        <v>1223</v>
      </c>
      <c r="F3" s="341"/>
      <c r="G3" s="341"/>
      <c r="H3" s="341"/>
      <c r="I3" s="341"/>
      <c r="J3" s="393" t="s">
        <v>1153</v>
      </c>
      <c r="K3" s="393"/>
      <c r="L3" s="393"/>
      <c r="M3" s="393"/>
      <c r="N3" s="393"/>
      <c r="O3" s="68"/>
    </row>
    <row r="4" spans="1:19" ht="28.2" customHeight="1" x14ac:dyDescent="0.3">
      <c r="A4" s="358"/>
      <c r="B4" s="358"/>
      <c r="C4" s="358"/>
      <c r="D4" s="358"/>
      <c r="E4" s="342"/>
      <c r="F4" s="342"/>
      <c r="G4" s="342"/>
      <c r="H4" s="342"/>
      <c r="I4" s="342"/>
      <c r="J4" s="394"/>
      <c r="K4" s="394"/>
      <c r="L4" s="394"/>
      <c r="M4" s="394"/>
      <c r="N4" s="394"/>
      <c r="O4" s="68"/>
    </row>
    <row r="5" spans="1:19" ht="15" customHeight="1" x14ac:dyDescent="0.3">
      <c r="A5" s="358"/>
      <c r="B5" s="358"/>
      <c r="C5" s="358"/>
      <c r="D5" s="358"/>
      <c r="E5" s="391" t="s">
        <v>603</v>
      </c>
      <c r="F5" s="391"/>
      <c r="G5" s="391"/>
      <c r="H5" s="391"/>
      <c r="I5" s="95" t="s">
        <v>602</v>
      </c>
      <c r="J5" s="394"/>
      <c r="K5" s="394"/>
      <c r="L5" s="394"/>
      <c r="M5" s="394"/>
      <c r="N5" s="394"/>
      <c r="O5" s="68"/>
    </row>
    <row r="6" spans="1:19" ht="27.6" customHeight="1" x14ac:dyDescent="0.3">
      <c r="A6" s="358"/>
      <c r="B6" s="358"/>
      <c r="C6" s="358"/>
      <c r="D6" s="358"/>
      <c r="E6" s="391" t="s">
        <v>1017</v>
      </c>
      <c r="F6" s="391"/>
      <c r="G6" s="391" t="s">
        <v>1018</v>
      </c>
      <c r="H6" s="391"/>
      <c r="I6" s="392" t="s">
        <v>1014</v>
      </c>
      <c r="J6" s="394"/>
      <c r="K6" s="394"/>
      <c r="L6" s="394"/>
      <c r="M6" s="394"/>
      <c r="N6" s="394"/>
      <c r="O6" s="68"/>
    </row>
    <row r="7" spans="1:19" ht="12" customHeight="1" x14ac:dyDescent="0.3">
      <c r="A7" s="358"/>
      <c r="B7" s="358"/>
      <c r="C7" s="358"/>
      <c r="D7" s="358"/>
      <c r="E7" s="368" t="s">
        <v>905</v>
      </c>
      <c r="F7" s="389" t="s">
        <v>1060</v>
      </c>
      <c r="G7" s="389" t="s">
        <v>905</v>
      </c>
      <c r="H7" s="390" t="s">
        <v>1061</v>
      </c>
      <c r="I7" s="389"/>
      <c r="J7" s="395"/>
      <c r="K7" s="395"/>
      <c r="L7" s="395"/>
      <c r="M7" s="395"/>
      <c r="N7" s="395"/>
      <c r="O7" s="58"/>
    </row>
    <row r="8" spans="1:19" ht="17.399999999999999" customHeight="1" x14ac:dyDescent="0.3">
      <c r="A8" s="342"/>
      <c r="B8" s="342"/>
      <c r="C8" s="342"/>
      <c r="D8" s="358"/>
      <c r="E8" s="368"/>
      <c r="F8" s="389"/>
      <c r="G8" s="389"/>
      <c r="H8" s="390"/>
      <c r="I8" s="389"/>
      <c r="J8" s="275">
        <v>2013</v>
      </c>
      <c r="K8" s="275">
        <v>2014</v>
      </c>
      <c r="L8" s="275">
        <v>2015</v>
      </c>
      <c r="M8" s="275">
        <v>2016</v>
      </c>
      <c r="N8" s="275">
        <v>2017</v>
      </c>
      <c r="O8" s="54"/>
    </row>
    <row r="9" spans="1:19" ht="15" customHeight="1" x14ac:dyDescent="0.3">
      <c r="A9" s="353" t="s">
        <v>982</v>
      </c>
      <c r="B9" s="353"/>
      <c r="C9" s="353"/>
      <c r="D9" s="353"/>
      <c r="E9" s="353"/>
      <c r="F9" s="353"/>
      <c r="G9" s="353"/>
      <c r="H9" s="353"/>
      <c r="I9" s="353"/>
      <c r="J9" s="353"/>
      <c r="K9" s="353"/>
      <c r="L9" s="353"/>
      <c r="M9" s="353"/>
      <c r="N9" s="353"/>
      <c r="O9" s="69"/>
    </row>
    <row r="10" spans="1:19" ht="15" customHeight="1" x14ac:dyDescent="0.3">
      <c r="A10" s="99" t="s">
        <v>878</v>
      </c>
      <c r="B10" s="102" t="s">
        <v>17</v>
      </c>
      <c r="C10" s="108" t="s">
        <v>18</v>
      </c>
      <c r="D10" s="101" t="s">
        <v>635</v>
      </c>
      <c r="E10" s="108" t="s">
        <v>610</v>
      </c>
      <c r="F10" s="225">
        <v>2.0224233314208402E-3</v>
      </c>
      <c r="G10" s="108" t="s">
        <v>611</v>
      </c>
      <c r="H10" s="288">
        <v>9.05295427342487</v>
      </c>
      <c r="I10" s="105" t="s">
        <v>1062</v>
      </c>
      <c r="J10" s="279">
        <v>4.6651298214748298</v>
      </c>
      <c r="K10" s="279">
        <v>6.4708633502181607</v>
      </c>
      <c r="L10" s="279">
        <v>5.3423125281443102</v>
      </c>
      <c r="M10" s="279">
        <v>4.3467230020675904</v>
      </c>
      <c r="N10" s="279">
        <v>3.9648011684722295</v>
      </c>
      <c r="O10" s="63"/>
      <c r="P10" s="20"/>
      <c r="Q10" s="20"/>
      <c r="R10" s="20"/>
      <c r="S10" s="20"/>
    </row>
    <row r="11" spans="1:19" ht="15" customHeight="1" x14ac:dyDescent="0.3">
      <c r="A11" s="99" t="s">
        <v>879</v>
      </c>
      <c r="B11" s="102" t="s">
        <v>20</v>
      </c>
      <c r="C11" s="108" t="s">
        <v>21</v>
      </c>
      <c r="D11" s="101" t="s">
        <v>635</v>
      </c>
      <c r="E11" s="108" t="s">
        <v>901</v>
      </c>
      <c r="F11" s="188">
        <v>3.6139338049129098E-4</v>
      </c>
      <c r="G11" s="108" t="s">
        <v>902</v>
      </c>
      <c r="H11" s="105" t="s">
        <v>1062</v>
      </c>
      <c r="I11" s="105" t="s">
        <v>1062</v>
      </c>
      <c r="J11" s="279">
        <v>2.70445873405736</v>
      </c>
      <c r="K11" s="279">
        <v>4.8636802799197998</v>
      </c>
      <c r="L11" s="279">
        <v>4.3517291219600098</v>
      </c>
      <c r="M11" s="279">
        <v>4.4046378194638303</v>
      </c>
      <c r="N11" s="279">
        <v>3.7981900009378897</v>
      </c>
      <c r="O11" s="63"/>
      <c r="P11" s="20"/>
      <c r="Q11" s="20"/>
      <c r="R11" s="20"/>
      <c r="S11" s="20"/>
    </row>
    <row r="12" spans="1:19" ht="15" customHeight="1" x14ac:dyDescent="0.3">
      <c r="A12" s="99" t="s">
        <v>881</v>
      </c>
      <c r="B12" s="102" t="s">
        <v>22</v>
      </c>
      <c r="C12" s="108" t="s">
        <v>23</v>
      </c>
      <c r="D12" s="101" t="s">
        <v>635</v>
      </c>
      <c r="E12" s="108" t="s">
        <v>541</v>
      </c>
      <c r="F12" s="108" t="s">
        <v>541</v>
      </c>
      <c r="G12" s="108" t="s">
        <v>541</v>
      </c>
      <c r="H12" s="108" t="s">
        <v>541</v>
      </c>
      <c r="I12" s="192">
        <v>2.2826423098063899E-2</v>
      </c>
      <c r="J12" s="279">
        <v>5.7469233328953102</v>
      </c>
      <c r="K12" s="279">
        <v>7.415268096863981</v>
      </c>
      <c r="L12" s="279">
        <v>7.12243925294419</v>
      </c>
      <c r="M12" s="279">
        <v>5.4720525293349196</v>
      </c>
      <c r="N12" s="279">
        <v>5.9950811454067203</v>
      </c>
      <c r="O12" s="63"/>
      <c r="P12" s="20"/>
      <c r="Q12" s="20"/>
      <c r="R12" s="20"/>
      <c r="S12" s="20"/>
    </row>
    <row r="13" spans="1:19" ht="15" customHeight="1" x14ac:dyDescent="0.3">
      <c r="A13" s="99" t="s">
        <v>1049</v>
      </c>
      <c r="B13" s="102" t="s">
        <v>24</v>
      </c>
      <c r="C13" s="108" t="s">
        <v>25</v>
      </c>
      <c r="D13" s="101" t="s">
        <v>635</v>
      </c>
      <c r="E13" s="108" t="s">
        <v>541</v>
      </c>
      <c r="F13" s="108" t="s">
        <v>541</v>
      </c>
      <c r="G13" s="108" t="s">
        <v>541</v>
      </c>
      <c r="H13" s="108" t="s">
        <v>541</v>
      </c>
      <c r="I13" s="192">
        <v>2.9091608698603E-2</v>
      </c>
      <c r="J13" s="279">
        <v>4.0232486917256303</v>
      </c>
      <c r="K13" s="279">
        <v>6.3497202769900989</v>
      </c>
      <c r="L13" s="279">
        <v>5.3895094220324804</v>
      </c>
      <c r="M13" s="279">
        <v>3.8555289341305103</v>
      </c>
      <c r="N13" s="279">
        <v>4.1397577624592801</v>
      </c>
      <c r="O13" s="63"/>
      <c r="P13" s="20"/>
      <c r="Q13" s="20"/>
      <c r="R13" s="20"/>
      <c r="S13" s="20"/>
    </row>
    <row r="14" spans="1:19" ht="15" customHeight="1" x14ac:dyDescent="0.3">
      <c r="A14" s="102" t="s">
        <v>1192</v>
      </c>
      <c r="B14" s="102" t="s">
        <v>26</v>
      </c>
      <c r="C14" s="108" t="s">
        <v>27</v>
      </c>
      <c r="D14" s="101" t="s">
        <v>635</v>
      </c>
      <c r="E14" s="108" t="s">
        <v>594</v>
      </c>
      <c r="F14" s="225">
        <v>1.4601280109037201E-2</v>
      </c>
      <c r="G14" s="108" t="s">
        <v>595</v>
      </c>
      <c r="H14" s="288">
        <v>0.84672374940704898</v>
      </c>
      <c r="I14" s="105" t="s">
        <v>1062</v>
      </c>
      <c r="J14" s="279">
        <v>1.5977774813399399</v>
      </c>
      <c r="K14" s="279">
        <v>1.58975219998693</v>
      </c>
      <c r="L14" s="279">
        <v>2.0953741345477099</v>
      </c>
      <c r="M14" s="279">
        <v>1.06864764710292</v>
      </c>
      <c r="N14" s="279">
        <v>1.1900772472627701</v>
      </c>
      <c r="O14" s="63"/>
      <c r="P14" s="20"/>
      <c r="Q14" s="20"/>
      <c r="R14" s="20"/>
      <c r="S14" s="20"/>
    </row>
    <row r="15" spans="1:19" ht="15" customHeight="1" x14ac:dyDescent="0.3">
      <c r="A15" s="102" t="s">
        <v>1192</v>
      </c>
      <c r="B15" s="102" t="s">
        <v>26</v>
      </c>
      <c r="C15" s="108" t="s">
        <v>29</v>
      </c>
      <c r="D15" s="101" t="s">
        <v>635</v>
      </c>
      <c r="E15" s="108" t="s">
        <v>612</v>
      </c>
      <c r="F15" s="225">
        <v>1.8503063926715399E-3</v>
      </c>
      <c r="G15" s="108" t="s">
        <v>613</v>
      </c>
      <c r="H15" s="288">
        <v>1.6082310119910199</v>
      </c>
      <c r="I15" s="105" t="s">
        <v>1062</v>
      </c>
      <c r="J15" s="279">
        <v>0.98858470237086116</v>
      </c>
      <c r="K15" s="279">
        <v>1.55915888524254</v>
      </c>
      <c r="L15" s="279">
        <v>2.1636535946342801</v>
      </c>
      <c r="M15" s="279">
        <v>6.08727355851999</v>
      </c>
      <c r="N15" s="279">
        <v>3.6651882351991398</v>
      </c>
      <c r="O15" s="63"/>
      <c r="P15" s="20"/>
      <c r="Q15" s="20"/>
      <c r="R15" s="20"/>
      <c r="S15" s="20"/>
    </row>
    <row r="16" spans="1:19" ht="15" customHeight="1" x14ac:dyDescent="0.3">
      <c r="A16" s="102" t="s">
        <v>1048</v>
      </c>
      <c r="B16" s="102" t="s">
        <v>30</v>
      </c>
      <c r="C16" s="108" t="s">
        <v>31</v>
      </c>
      <c r="D16" s="101" t="s">
        <v>635</v>
      </c>
      <c r="E16" s="108" t="s">
        <v>614</v>
      </c>
      <c r="F16" s="225">
        <v>2.2002007813015701E-3</v>
      </c>
      <c r="G16" s="108" t="s">
        <v>615</v>
      </c>
      <c r="H16" s="288">
        <v>4.1099185449966997</v>
      </c>
      <c r="I16" s="105" t="s">
        <v>1062</v>
      </c>
      <c r="J16" s="279">
        <v>5.9437325180556702</v>
      </c>
      <c r="K16" s="279">
        <v>3.7163209566020901</v>
      </c>
      <c r="L16" s="279">
        <v>5.6050099815778296</v>
      </c>
      <c r="M16" s="279">
        <v>4.3002402158962596</v>
      </c>
      <c r="N16" s="279">
        <v>4.4341162478756404</v>
      </c>
      <c r="O16" s="63"/>
      <c r="P16" s="20"/>
      <c r="Q16" s="20"/>
      <c r="R16" s="20"/>
      <c r="S16" s="20"/>
    </row>
    <row r="17" spans="1:19" ht="15" customHeight="1" x14ac:dyDescent="0.3">
      <c r="A17" s="102" t="s">
        <v>1048</v>
      </c>
      <c r="B17" s="102" t="s">
        <v>30</v>
      </c>
      <c r="C17" s="108" t="s">
        <v>33</v>
      </c>
      <c r="D17" s="101" t="s">
        <v>635</v>
      </c>
      <c r="E17" s="108" t="s">
        <v>541</v>
      </c>
      <c r="F17" s="108" t="s">
        <v>541</v>
      </c>
      <c r="G17" s="108" t="s">
        <v>541</v>
      </c>
      <c r="H17" s="108" t="s">
        <v>541</v>
      </c>
      <c r="I17" s="104">
        <v>1.23606335030725E-2</v>
      </c>
      <c r="J17" s="279">
        <v>2.4614106458138201</v>
      </c>
      <c r="K17" s="279">
        <v>8.0812207963532003</v>
      </c>
      <c r="L17" s="279">
        <v>6.8723710065885211</v>
      </c>
      <c r="M17" s="279">
        <v>4.2825275591141203</v>
      </c>
      <c r="N17" s="279">
        <v>2.9174594085712098</v>
      </c>
      <c r="O17" s="63"/>
      <c r="P17" s="20"/>
      <c r="Q17" s="20"/>
      <c r="R17" s="20"/>
      <c r="S17" s="20"/>
    </row>
    <row r="18" spans="1:19" ht="15" customHeight="1" x14ac:dyDescent="0.3">
      <c r="A18" s="102" t="s">
        <v>1048</v>
      </c>
      <c r="B18" s="102" t="s">
        <v>34</v>
      </c>
      <c r="C18" s="108" t="s">
        <v>35</v>
      </c>
      <c r="D18" s="101" t="s">
        <v>635</v>
      </c>
      <c r="E18" s="108" t="s">
        <v>903</v>
      </c>
      <c r="F18" s="225">
        <v>9.5697231642197396E-4</v>
      </c>
      <c r="G18" s="108" t="s">
        <v>904</v>
      </c>
      <c r="H18" s="288">
        <v>1.66508329898273</v>
      </c>
      <c r="I18" s="103" t="s">
        <v>1062</v>
      </c>
      <c r="J18" s="279">
        <v>4.6864744453185798</v>
      </c>
      <c r="K18" s="279">
        <v>4.8780543574102104</v>
      </c>
      <c r="L18" s="279">
        <v>4.7924325460008701</v>
      </c>
      <c r="M18" s="279">
        <v>2.8971129472083601</v>
      </c>
      <c r="N18" s="279">
        <v>4.1410453543502799</v>
      </c>
      <c r="O18" s="63"/>
      <c r="P18" s="20"/>
      <c r="Q18" s="20"/>
      <c r="R18" s="20"/>
      <c r="S18" s="20"/>
    </row>
    <row r="19" spans="1:19" ht="15" customHeight="1" x14ac:dyDescent="0.3">
      <c r="A19" s="102" t="s">
        <v>1048</v>
      </c>
      <c r="B19" s="102" t="s">
        <v>34</v>
      </c>
      <c r="C19" s="108" t="s">
        <v>36</v>
      </c>
      <c r="D19" s="101" t="s">
        <v>635</v>
      </c>
      <c r="E19" s="108" t="s">
        <v>541</v>
      </c>
      <c r="F19" s="108" t="s">
        <v>541</v>
      </c>
      <c r="G19" s="108" t="s">
        <v>541</v>
      </c>
      <c r="H19" s="108" t="s">
        <v>541</v>
      </c>
      <c r="I19" s="281">
        <v>4.8787293524562301E-3</v>
      </c>
      <c r="J19" s="279">
        <v>3.2397753448177804</v>
      </c>
      <c r="K19" s="279">
        <v>6.6270059974082001</v>
      </c>
      <c r="L19" s="279">
        <v>4.2637208690575097</v>
      </c>
      <c r="M19" s="279">
        <v>4.8525138482723502</v>
      </c>
      <c r="N19" s="279">
        <v>3.9848465848788197</v>
      </c>
      <c r="O19" s="63"/>
      <c r="P19" s="20"/>
      <c r="Q19" s="20"/>
      <c r="R19" s="20"/>
      <c r="S19" s="20"/>
    </row>
    <row r="20" spans="1:19" ht="15" customHeight="1" x14ac:dyDescent="0.3">
      <c r="A20" s="102" t="s">
        <v>880</v>
      </c>
      <c r="B20" s="102" t="s">
        <v>37</v>
      </c>
      <c r="C20" s="108" t="s">
        <v>38</v>
      </c>
      <c r="D20" s="101" t="s">
        <v>635</v>
      </c>
      <c r="E20" s="108" t="s">
        <v>616</v>
      </c>
      <c r="F20" s="225">
        <v>1.0285614439089E-3</v>
      </c>
      <c r="G20" s="108" t="s">
        <v>617</v>
      </c>
      <c r="H20" s="288">
        <v>1.29111187977008</v>
      </c>
      <c r="I20" s="103" t="s">
        <v>1062</v>
      </c>
      <c r="J20" s="279">
        <v>2.1523155960714302</v>
      </c>
      <c r="K20" s="279">
        <v>2.3581412656462599</v>
      </c>
      <c r="L20" s="279">
        <v>2.3394092190551699</v>
      </c>
      <c r="M20" s="279">
        <v>2.7863480102366198</v>
      </c>
      <c r="N20" s="279">
        <v>2.3139386906874599</v>
      </c>
      <c r="O20" s="63"/>
      <c r="P20" s="20"/>
      <c r="Q20" s="20"/>
      <c r="R20" s="20"/>
      <c r="S20" s="20"/>
    </row>
    <row r="21" spans="1:19" ht="15" customHeight="1" x14ac:dyDescent="0.3">
      <c r="A21" s="99" t="s">
        <v>529</v>
      </c>
      <c r="B21" s="99" t="s">
        <v>49</v>
      </c>
      <c r="C21" s="101" t="s">
        <v>50</v>
      </c>
      <c r="D21" s="101" t="s">
        <v>635</v>
      </c>
      <c r="E21" s="101" t="s">
        <v>620</v>
      </c>
      <c r="F21" s="224">
        <v>3.6039287321479402E-2</v>
      </c>
      <c r="G21" s="101" t="s">
        <v>621</v>
      </c>
      <c r="H21" s="288">
        <v>12.787509265011799</v>
      </c>
      <c r="I21" s="105" t="s">
        <v>1062</v>
      </c>
      <c r="J21" s="279">
        <v>19.6005522057851</v>
      </c>
      <c r="K21" s="279">
        <v>14.544888769955399</v>
      </c>
      <c r="L21" s="279">
        <v>11.753402702404699</v>
      </c>
      <c r="M21" s="279">
        <v>15.957704725266501</v>
      </c>
      <c r="N21" s="279">
        <v>14.379739634071298</v>
      </c>
      <c r="O21" s="63"/>
      <c r="P21" s="20"/>
      <c r="Q21" s="20"/>
      <c r="R21" s="20"/>
      <c r="S21" s="20"/>
    </row>
    <row r="22" spans="1:19" ht="15" customHeight="1" x14ac:dyDescent="0.3">
      <c r="A22" s="102" t="s">
        <v>884</v>
      </c>
      <c r="B22" s="123" t="s">
        <v>55</v>
      </c>
      <c r="C22" s="237" t="s">
        <v>56</v>
      </c>
      <c r="D22" s="101" t="s">
        <v>635</v>
      </c>
      <c r="E22" s="183" t="s">
        <v>581</v>
      </c>
      <c r="F22" s="289">
        <v>1.8673014617237499E-2</v>
      </c>
      <c r="G22" s="183" t="s">
        <v>582</v>
      </c>
      <c r="H22" s="288">
        <v>1.6793962897180201</v>
      </c>
      <c r="I22" s="105" t="s">
        <v>1062</v>
      </c>
      <c r="J22" s="279">
        <v>2.23561709859317</v>
      </c>
      <c r="K22" s="279">
        <v>2.8194468577687499</v>
      </c>
      <c r="L22" s="279">
        <v>1.88471006425843</v>
      </c>
      <c r="M22" s="279">
        <v>2.9365907266111599</v>
      </c>
      <c r="N22" s="279">
        <v>4.5794765066679002</v>
      </c>
      <c r="O22" s="63"/>
      <c r="P22" s="20"/>
      <c r="Q22" s="20"/>
      <c r="R22" s="20"/>
      <c r="S22" s="20"/>
    </row>
    <row r="23" spans="1:19" ht="15" customHeight="1" x14ac:dyDescent="0.3">
      <c r="A23" s="102" t="s">
        <v>596</v>
      </c>
      <c r="B23" s="102" t="s">
        <v>39</v>
      </c>
      <c r="C23" s="108" t="s">
        <v>40</v>
      </c>
      <c r="D23" s="101" t="s">
        <v>635</v>
      </c>
      <c r="E23" s="108" t="s">
        <v>541</v>
      </c>
      <c r="F23" s="108" t="s">
        <v>541</v>
      </c>
      <c r="G23" s="108" t="s">
        <v>541</v>
      </c>
      <c r="H23" s="108" t="s">
        <v>541</v>
      </c>
      <c r="I23" s="227">
        <v>0.48595206430264298</v>
      </c>
      <c r="J23" s="291" t="s">
        <v>1062</v>
      </c>
      <c r="K23" s="291" t="s">
        <v>1062</v>
      </c>
      <c r="L23" s="291" t="s">
        <v>1062</v>
      </c>
      <c r="M23" s="291" t="s">
        <v>1062</v>
      </c>
      <c r="N23" s="279">
        <v>11.8505097224206</v>
      </c>
      <c r="O23" s="63"/>
      <c r="P23" s="20"/>
      <c r="Q23" s="20"/>
      <c r="R23" s="20"/>
      <c r="S23" s="20"/>
    </row>
    <row r="24" spans="1:19" ht="15" customHeight="1" x14ac:dyDescent="0.3">
      <c r="A24" s="170" t="s">
        <v>597</v>
      </c>
      <c r="B24" s="102" t="s">
        <v>41</v>
      </c>
      <c r="C24" s="108" t="s">
        <v>42</v>
      </c>
      <c r="D24" s="101" t="s">
        <v>635</v>
      </c>
      <c r="E24" s="101" t="s">
        <v>618</v>
      </c>
      <c r="F24" s="224">
        <v>4.6028232037861799E-2</v>
      </c>
      <c r="G24" s="101" t="s">
        <v>619</v>
      </c>
      <c r="H24" s="288">
        <v>43.627512192593898</v>
      </c>
      <c r="I24" s="103" t="s">
        <v>1062</v>
      </c>
      <c r="J24" s="282">
        <v>50.921659397695294</v>
      </c>
      <c r="K24" s="282">
        <v>39.534590107806501</v>
      </c>
      <c r="L24" s="282">
        <v>44.606843583403503</v>
      </c>
      <c r="M24" s="282">
        <v>31.703874977672196</v>
      </c>
      <c r="N24" s="282">
        <v>47.390447158321003</v>
      </c>
      <c r="O24" s="63"/>
      <c r="P24" s="20"/>
      <c r="Q24" s="20"/>
      <c r="R24" s="20"/>
      <c r="S24" s="20"/>
    </row>
    <row r="25" spans="1:19" ht="15" customHeight="1" x14ac:dyDescent="0.3">
      <c r="A25" s="111" t="s">
        <v>598</v>
      </c>
      <c r="B25" s="102" t="s">
        <v>43</v>
      </c>
      <c r="C25" s="108" t="s">
        <v>1009</v>
      </c>
      <c r="D25" s="101" t="s">
        <v>635</v>
      </c>
      <c r="E25" s="101" t="s">
        <v>581</v>
      </c>
      <c r="F25" s="224">
        <v>0.118379559458967</v>
      </c>
      <c r="G25" s="101" t="s">
        <v>582</v>
      </c>
      <c r="H25" s="288">
        <v>12.879716658930802</v>
      </c>
      <c r="I25" s="103" t="s">
        <v>1062</v>
      </c>
      <c r="J25" s="278">
        <v>15.377982943979699</v>
      </c>
      <c r="K25" s="278">
        <v>15.207648793160001</v>
      </c>
      <c r="L25" s="278">
        <v>15.448807306757701</v>
      </c>
      <c r="M25" s="278">
        <v>9.2587235099332297</v>
      </c>
      <c r="N25" s="278">
        <v>9.2380627079522206</v>
      </c>
      <c r="O25" s="63"/>
      <c r="P25" s="20"/>
      <c r="Q25" s="20"/>
      <c r="R25" s="20"/>
      <c r="S25" s="20"/>
    </row>
    <row r="26" spans="1:19" ht="15" customHeight="1" x14ac:dyDescent="0.3">
      <c r="A26" s="170" t="s">
        <v>599</v>
      </c>
      <c r="B26" s="102" t="s">
        <v>45</v>
      </c>
      <c r="C26" s="108" t="s">
        <v>46</v>
      </c>
      <c r="D26" s="101" t="s">
        <v>635</v>
      </c>
      <c r="E26" s="108" t="s">
        <v>541</v>
      </c>
      <c r="F26" s="108" t="s">
        <v>541</v>
      </c>
      <c r="G26" s="108" t="s">
        <v>541</v>
      </c>
      <c r="H26" s="108" t="s">
        <v>541</v>
      </c>
      <c r="I26" s="281">
        <v>0.46012829972908798</v>
      </c>
      <c r="J26" s="278">
        <v>0.94485685220745386</v>
      </c>
      <c r="K26" s="278">
        <v>0.89190461534575793</v>
      </c>
      <c r="L26" s="278">
        <v>0.97410795201076994</v>
      </c>
      <c r="M26" s="278">
        <v>2.8613261212149999</v>
      </c>
      <c r="N26" s="278">
        <v>1.9665435922847201</v>
      </c>
      <c r="O26" s="63"/>
      <c r="P26" s="20"/>
      <c r="Q26" s="20"/>
      <c r="R26" s="20"/>
      <c r="S26" s="20"/>
    </row>
    <row r="27" spans="1:19" ht="15" customHeight="1" x14ac:dyDescent="0.3">
      <c r="A27" s="102" t="s">
        <v>530</v>
      </c>
      <c r="B27" s="102" t="s">
        <v>47</v>
      </c>
      <c r="C27" s="108" t="s">
        <v>48</v>
      </c>
      <c r="D27" s="101" t="s">
        <v>635</v>
      </c>
      <c r="E27" s="101" t="s">
        <v>579</v>
      </c>
      <c r="F27" s="224">
        <v>0.12903858780996499</v>
      </c>
      <c r="G27" s="101" t="s">
        <v>580</v>
      </c>
      <c r="H27" s="288">
        <v>12.650786774755698</v>
      </c>
      <c r="I27" s="103" t="s">
        <v>1062</v>
      </c>
      <c r="J27" s="278">
        <v>15.553902911559399</v>
      </c>
      <c r="K27" s="278">
        <v>14.545949146843002</v>
      </c>
      <c r="L27" s="278">
        <v>13.481918312503099</v>
      </c>
      <c r="M27" s="278">
        <v>12.709383166701899</v>
      </c>
      <c r="N27" s="278">
        <v>14.539992695220199</v>
      </c>
      <c r="O27" s="63"/>
      <c r="P27" s="20"/>
      <c r="Q27" s="20"/>
      <c r="R27" s="20"/>
      <c r="S27" s="20"/>
    </row>
    <row r="28" spans="1:19" ht="15" customHeight="1" x14ac:dyDescent="0.3">
      <c r="A28" s="102" t="s">
        <v>882</v>
      </c>
      <c r="B28" s="102" t="s">
        <v>51</v>
      </c>
      <c r="C28" s="108" t="s">
        <v>52</v>
      </c>
      <c r="D28" s="101" t="s">
        <v>1050</v>
      </c>
      <c r="E28" s="101" t="s">
        <v>541</v>
      </c>
      <c r="F28" s="101" t="s">
        <v>541</v>
      </c>
      <c r="G28" s="101" t="s">
        <v>541</v>
      </c>
      <c r="H28" s="101" t="s">
        <v>541</v>
      </c>
      <c r="I28" s="104">
        <v>3.7794959609802402E-3</v>
      </c>
      <c r="J28" s="278">
        <v>4.2508923747248701</v>
      </c>
      <c r="K28" s="278">
        <v>2.6104978921887101</v>
      </c>
      <c r="L28" s="278">
        <v>2.2216566868877901</v>
      </c>
      <c r="M28" s="278">
        <v>1.6430474832386501</v>
      </c>
      <c r="N28" s="278">
        <v>1.65885589498787</v>
      </c>
      <c r="O28" s="63"/>
      <c r="P28" s="20"/>
      <c r="Q28" s="20"/>
      <c r="R28" s="20"/>
      <c r="S28" s="20"/>
    </row>
    <row r="29" spans="1:19" ht="15" customHeight="1" x14ac:dyDescent="0.3">
      <c r="A29" s="102" t="s">
        <v>883</v>
      </c>
      <c r="B29" s="123" t="s">
        <v>53</v>
      </c>
      <c r="C29" s="108" t="s">
        <v>54</v>
      </c>
      <c r="D29" s="101" t="s">
        <v>1050</v>
      </c>
      <c r="E29" s="101" t="s">
        <v>541</v>
      </c>
      <c r="F29" s="101" t="s">
        <v>541</v>
      </c>
      <c r="G29" s="101" t="s">
        <v>541</v>
      </c>
      <c r="H29" s="101" t="s">
        <v>541</v>
      </c>
      <c r="I29" s="104">
        <v>3.34907655168075E-3</v>
      </c>
      <c r="J29" s="278">
        <v>4.7175939594843896</v>
      </c>
      <c r="K29" s="278">
        <v>2.9710141237728802</v>
      </c>
      <c r="L29" s="278">
        <v>2.5464351984062299</v>
      </c>
      <c r="M29" s="278">
        <v>2.03110340689341</v>
      </c>
      <c r="N29" s="278">
        <v>2.1191301146048702</v>
      </c>
      <c r="O29" s="63"/>
      <c r="P29" s="20"/>
      <c r="Q29" s="20"/>
      <c r="R29" s="20"/>
      <c r="S29" s="20"/>
    </row>
    <row r="30" spans="1:19" ht="15" customHeight="1" x14ac:dyDescent="0.3">
      <c r="A30" s="111" t="s">
        <v>999</v>
      </c>
      <c r="B30" s="286" t="s">
        <v>543</v>
      </c>
      <c r="C30" s="183" t="s">
        <v>544</v>
      </c>
      <c r="D30" s="101" t="s">
        <v>635</v>
      </c>
      <c r="E30" s="101" t="s">
        <v>541</v>
      </c>
      <c r="F30" s="101" t="s">
        <v>541</v>
      </c>
      <c r="G30" s="101" t="s">
        <v>541</v>
      </c>
      <c r="H30" s="101" t="s">
        <v>541</v>
      </c>
      <c r="I30" s="283">
        <v>49.4974746830583</v>
      </c>
      <c r="J30" s="291" t="s">
        <v>1062</v>
      </c>
      <c r="K30" s="279">
        <v>0.4</v>
      </c>
      <c r="L30" s="291" t="s">
        <v>1062</v>
      </c>
      <c r="M30" s="279">
        <v>2.3570226039551598</v>
      </c>
      <c r="N30" s="291" t="s">
        <v>1062</v>
      </c>
      <c r="O30" s="71"/>
      <c r="P30" s="20"/>
      <c r="Q30" s="20"/>
      <c r="R30" s="20"/>
      <c r="S30" s="20"/>
    </row>
    <row r="31" spans="1:19" ht="15" customHeight="1" x14ac:dyDescent="0.3">
      <c r="A31" s="111" t="s">
        <v>999</v>
      </c>
      <c r="B31" s="287" t="s">
        <v>543</v>
      </c>
      <c r="C31" s="183" t="s">
        <v>545</v>
      </c>
      <c r="D31" s="101" t="s">
        <v>635</v>
      </c>
      <c r="E31" s="101" t="s">
        <v>622</v>
      </c>
      <c r="F31" s="224">
        <v>8.9589414190525307</v>
      </c>
      <c r="G31" s="101" t="s">
        <v>623</v>
      </c>
      <c r="H31" s="288">
        <v>24.473799541314801</v>
      </c>
      <c r="I31" s="105" t="s">
        <v>1062</v>
      </c>
      <c r="J31" s="185">
        <v>16.510197900764599</v>
      </c>
      <c r="K31" s="185">
        <v>18.390616227415901</v>
      </c>
      <c r="L31" s="282">
        <v>33.646294011672701</v>
      </c>
      <c r="M31" s="185">
        <v>13.109242023426502</v>
      </c>
      <c r="N31" s="185">
        <v>9.7129303258977604</v>
      </c>
      <c r="O31" s="63"/>
      <c r="P31" s="20"/>
      <c r="Q31" s="20"/>
      <c r="R31" s="20"/>
      <c r="S31" s="20"/>
    </row>
    <row r="32" spans="1:19" ht="15" customHeight="1" x14ac:dyDescent="0.3">
      <c r="A32" s="111" t="s">
        <v>999</v>
      </c>
      <c r="B32" s="287" t="s">
        <v>543</v>
      </c>
      <c r="C32" s="183" t="s">
        <v>546</v>
      </c>
      <c r="D32" s="101" t="s">
        <v>635</v>
      </c>
      <c r="E32" s="183" t="s">
        <v>585</v>
      </c>
      <c r="F32" s="289">
        <v>2.4466919421491</v>
      </c>
      <c r="G32" s="183" t="s">
        <v>586</v>
      </c>
      <c r="H32" s="288">
        <v>8.7694202343514291</v>
      </c>
      <c r="I32" s="105" t="s">
        <v>1062</v>
      </c>
      <c r="J32" s="185">
        <v>12.0234731859068</v>
      </c>
      <c r="K32" s="185">
        <v>10.4702364445402</v>
      </c>
      <c r="L32" s="185">
        <v>11.698916578453399</v>
      </c>
      <c r="M32" s="185">
        <v>8.5038776488750205</v>
      </c>
      <c r="N32" s="185">
        <v>9.9685410815742799</v>
      </c>
      <c r="O32" s="63"/>
      <c r="P32" s="20"/>
      <c r="Q32" s="20"/>
      <c r="R32" s="20"/>
      <c r="S32" s="20"/>
    </row>
    <row r="33" spans="1:19" ht="15" customHeight="1" x14ac:dyDescent="0.3">
      <c r="A33" s="353" t="s">
        <v>981</v>
      </c>
      <c r="B33" s="353"/>
      <c r="C33" s="353"/>
      <c r="D33" s="353"/>
      <c r="E33" s="353"/>
      <c r="F33" s="353"/>
      <c r="G33" s="353"/>
      <c r="H33" s="353"/>
      <c r="I33" s="353"/>
      <c r="J33" s="353"/>
      <c r="K33" s="353"/>
      <c r="L33" s="353"/>
      <c r="M33" s="353"/>
      <c r="N33" s="353"/>
      <c r="O33" s="69"/>
      <c r="P33" s="86"/>
      <c r="Q33" s="87"/>
      <c r="R33" s="87"/>
      <c r="S33" s="87"/>
    </row>
    <row r="34" spans="1:19" ht="15" customHeight="1" x14ac:dyDescent="0.3">
      <c r="A34" s="102" t="s">
        <v>534</v>
      </c>
      <c r="B34" s="102" t="s">
        <v>57</v>
      </c>
      <c r="C34" s="108" t="s">
        <v>58</v>
      </c>
      <c r="D34" s="108" t="s">
        <v>916</v>
      </c>
      <c r="E34" s="108" t="s">
        <v>541</v>
      </c>
      <c r="F34" s="108" t="s">
        <v>541</v>
      </c>
      <c r="G34" s="108" t="s">
        <v>541</v>
      </c>
      <c r="H34" s="108" t="s">
        <v>541</v>
      </c>
      <c r="I34" s="280">
        <v>2.29970409972261E-2</v>
      </c>
      <c r="J34" s="279">
        <v>0.31478070306782502</v>
      </c>
      <c r="K34" s="279">
        <v>0.34339664689319199</v>
      </c>
      <c r="L34" s="279">
        <v>0.24411122017503201</v>
      </c>
      <c r="M34" s="279">
        <v>0.25566547866268402</v>
      </c>
      <c r="N34" s="279">
        <v>0.28025374853851098</v>
      </c>
      <c r="O34" s="64"/>
      <c r="P34" s="20"/>
      <c r="Q34" s="20"/>
      <c r="R34" s="20"/>
      <c r="S34" s="20"/>
    </row>
    <row r="35" spans="1:19" ht="15" customHeight="1" x14ac:dyDescent="0.3">
      <c r="A35" s="102" t="s">
        <v>534</v>
      </c>
      <c r="B35" s="102" t="s">
        <v>547</v>
      </c>
      <c r="C35" s="108" t="s">
        <v>548</v>
      </c>
      <c r="D35" s="108" t="s">
        <v>916</v>
      </c>
      <c r="E35" s="108" t="s">
        <v>541</v>
      </c>
      <c r="F35" s="108" t="s">
        <v>541</v>
      </c>
      <c r="G35" s="108" t="s">
        <v>541</v>
      </c>
      <c r="H35" s="108" t="s">
        <v>541</v>
      </c>
      <c r="I35" s="280">
        <v>2.88146013333518E-2</v>
      </c>
      <c r="J35" s="192" t="s">
        <v>541</v>
      </c>
      <c r="K35" s="279">
        <v>0.51075748586972702</v>
      </c>
      <c r="L35" s="192" t="s">
        <v>541</v>
      </c>
      <c r="M35" s="279">
        <v>0.37587031031991203</v>
      </c>
      <c r="N35" s="279">
        <v>0.29402796336465598</v>
      </c>
      <c r="O35" s="64"/>
      <c r="P35" s="61"/>
      <c r="Q35" s="20"/>
      <c r="R35" s="61"/>
      <c r="S35" s="20"/>
    </row>
    <row r="36" spans="1:19" ht="15" customHeight="1" x14ac:dyDescent="0.3">
      <c r="A36" s="102" t="s">
        <v>60</v>
      </c>
      <c r="B36" s="102" t="s">
        <v>61</v>
      </c>
      <c r="C36" s="108" t="s">
        <v>62</v>
      </c>
      <c r="D36" s="101" t="s">
        <v>635</v>
      </c>
      <c r="E36" s="108" t="s">
        <v>571</v>
      </c>
      <c r="F36" s="290">
        <v>0.109128726669989</v>
      </c>
      <c r="G36" s="108" t="s">
        <v>572</v>
      </c>
      <c r="H36" s="288">
        <v>1.4770773310826</v>
      </c>
      <c r="I36" s="105" t="s">
        <v>1062</v>
      </c>
      <c r="J36" s="279">
        <v>1.22662248215696</v>
      </c>
      <c r="K36" s="279">
        <v>1.29021763341717</v>
      </c>
      <c r="L36" s="279">
        <v>1.8979851117376303</v>
      </c>
      <c r="M36" s="279">
        <v>1.3260590717251299</v>
      </c>
      <c r="N36" s="279">
        <v>1.3233004925882901</v>
      </c>
      <c r="O36" s="64"/>
      <c r="P36" s="20"/>
      <c r="Q36" s="20"/>
      <c r="R36" s="20"/>
      <c r="S36" s="20"/>
    </row>
    <row r="37" spans="1:19" ht="15" customHeight="1" x14ac:dyDescent="0.3">
      <c r="A37" s="102" t="s">
        <v>64</v>
      </c>
      <c r="B37" s="102" t="s">
        <v>65</v>
      </c>
      <c r="C37" s="108" t="s">
        <v>62</v>
      </c>
      <c r="D37" s="101" t="s">
        <v>635</v>
      </c>
      <c r="E37" s="108" t="s">
        <v>571</v>
      </c>
      <c r="F37" s="290">
        <v>9.9650441133596293E-2</v>
      </c>
      <c r="G37" s="108" t="s">
        <v>572</v>
      </c>
      <c r="H37" s="288">
        <v>1.21733060594304</v>
      </c>
      <c r="I37" s="105" t="s">
        <v>1062</v>
      </c>
      <c r="J37" s="279">
        <v>1.0550920995401101</v>
      </c>
      <c r="K37" s="279">
        <v>0.99641764740409</v>
      </c>
      <c r="L37" s="279">
        <v>1.7239756305343901</v>
      </c>
      <c r="M37" s="279">
        <v>1.1500508193302299</v>
      </c>
      <c r="N37" s="279">
        <v>1.3254168123002801</v>
      </c>
      <c r="O37" s="64"/>
      <c r="P37" s="20"/>
      <c r="Q37" s="20"/>
      <c r="R37" s="20"/>
      <c r="S37" s="20"/>
    </row>
    <row r="38" spans="1:19" ht="15" customHeight="1" x14ac:dyDescent="0.3">
      <c r="A38" s="102" t="s">
        <v>66</v>
      </c>
      <c r="B38" s="102" t="s">
        <v>67</v>
      </c>
      <c r="C38" s="108" t="s">
        <v>62</v>
      </c>
      <c r="D38" s="101" t="s">
        <v>635</v>
      </c>
      <c r="E38" s="108" t="s">
        <v>569</v>
      </c>
      <c r="F38" s="290">
        <v>0.215622814668151</v>
      </c>
      <c r="G38" s="108" t="s">
        <v>570</v>
      </c>
      <c r="H38" s="288">
        <v>1.8277671613579098</v>
      </c>
      <c r="I38" s="105" t="s">
        <v>1062</v>
      </c>
      <c r="J38" s="279">
        <v>1.78135537370376</v>
      </c>
      <c r="K38" s="279">
        <v>1.4709774925197701</v>
      </c>
      <c r="L38" s="279">
        <v>2.3633599134654499</v>
      </c>
      <c r="M38" s="279">
        <v>1.3950359733117801</v>
      </c>
      <c r="N38" s="279">
        <v>1.5882263608439899</v>
      </c>
      <c r="O38" s="64"/>
      <c r="P38" s="20"/>
      <c r="Q38" s="20"/>
      <c r="R38" s="20"/>
      <c r="S38" s="20"/>
    </row>
    <row r="39" spans="1:19" ht="15" customHeight="1" x14ac:dyDescent="0.3">
      <c r="A39" s="102" t="s">
        <v>68</v>
      </c>
      <c r="B39" s="102" t="s">
        <v>69</v>
      </c>
      <c r="C39" s="108" t="s">
        <v>70</v>
      </c>
      <c r="D39" s="101" t="s">
        <v>635</v>
      </c>
      <c r="E39" s="108" t="s">
        <v>581</v>
      </c>
      <c r="F39" s="290">
        <v>2.7527621952943799E-2</v>
      </c>
      <c r="G39" s="108" t="s">
        <v>582</v>
      </c>
      <c r="H39" s="288">
        <v>1.5998596146719901</v>
      </c>
      <c r="I39" s="105" t="s">
        <v>1062</v>
      </c>
      <c r="J39" s="279">
        <v>1.63174390899842</v>
      </c>
      <c r="K39" s="279">
        <v>1.9422724692583</v>
      </c>
      <c r="L39" s="279">
        <v>2.4273522920177499</v>
      </c>
      <c r="M39" s="279">
        <v>1.6547677142197501</v>
      </c>
      <c r="N39" s="279">
        <v>1.8970307289996098</v>
      </c>
      <c r="O39" s="64"/>
      <c r="P39" s="20"/>
      <c r="Q39" s="20"/>
      <c r="R39" s="20"/>
      <c r="S39" s="20"/>
    </row>
    <row r="40" spans="1:19" ht="15" customHeight="1" x14ac:dyDescent="0.3">
      <c r="A40" s="102" t="s">
        <v>71</v>
      </c>
      <c r="B40" s="102" t="s">
        <v>72</v>
      </c>
      <c r="C40" s="108" t="s">
        <v>73</v>
      </c>
      <c r="D40" s="101" t="s">
        <v>635</v>
      </c>
      <c r="E40" s="108" t="s">
        <v>563</v>
      </c>
      <c r="F40" s="290">
        <v>0.133375825154677</v>
      </c>
      <c r="G40" s="108" t="s">
        <v>564</v>
      </c>
      <c r="H40" s="288">
        <v>1.67183483920669</v>
      </c>
      <c r="I40" s="105" t="s">
        <v>1062</v>
      </c>
      <c r="J40" s="279">
        <v>0.86229050464109203</v>
      </c>
      <c r="K40" s="279">
        <v>0.55010022267320202</v>
      </c>
      <c r="L40" s="279">
        <v>0.35399527517200202</v>
      </c>
      <c r="M40" s="279">
        <v>0.35315322992350201</v>
      </c>
      <c r="N40" s="279">
        <v>0.77686271502606496</v>
      </c>
      <c r="O40" s="64"/>
      <c r="P40" s="20"/>
      <c r="Q40" s="20"/>
      <c r="R40" s="20"/>
      <c r="S40" s="20"/>
    </row>
    <row r="41" spans="1:19" ht="15" customHeight="1" x14ac:dyDescent="0.3">
      <c r="A41" s="102" t="s">
        <v>74</v>
      </c>
      <c r="B41" s="102" t="s">
        <v>75</v>
      </c>
      <c r="C41" s="108" t="s">
        <v>73</v>
      </c>
      <c r="D41" s="101" t="s">
        <v>635</v>
      </c>
      <c r="E41" s="108" t="s">
        <v>563</v>
      </c>
      <c r="F41" s="290">
        <v>0.114978959203724</v>
      </c>
      <c r="G41" s="108" t="s">
        <v>564</v>
      </c>
      <c r="H41" s="288">
        <v>1.32637245858069</v>
      </c>
      <c r="I41" s="105" t="s">
        <v>1062</v>
      </c>
      <c r="J41" s="279">
        <v>0.58620801534325995</v>
      </c>
      <c r="K41" s="279">
        <v>0.487200581099269</v>
      </c>
      <c r="L41" s="279">
        <v>0.30403035594017902</v>
      </c>
      <c r="M41" s="279">
        <v>0.328456003011449</v>
      </c>
      <c r="N41" s="279">
        <v>0.29166218194691801</v>
      </c>
      <c r="O41" s="64"/>
      <c r="P41" s="20"/>
      <c r="Q41" s="20"/>
      <c r="R41" s="20"/>
      <c r="S41" s="20"/>
    </row>
    <row r="42" spans="1:19" ht="15" customHeight="1" x14ac:dyDescent="0.3">
      <c r="A42" s="102" t="s">
        <v>76</v>
      </c>
      <c r="B42" s="102" t="s">
        <v>77</v>
      </c>
      <c r="C42" s="108" t="s">
        <v>78</v>
      </c>
      <c r="D42" s="101" t="s">
        <v>635</v>
      </c>
      <c r="E42" s="108" t="s">
        <v>612</v>
      </c>
      <c r="F42" s="290">
        <v>1.60957039080902E-3</v>
      </c>
      <c r="G42" s="108" t="s">
        <v>613</v>
      </c>
      <c r="H42" s="288">
        <v>1.10879193310756</v>
      </c>
      <c r="I42" s="105" t="s">
        <v>1062</v>
      </c>
      <c r="J42" s="279">
        <v>1.06416608231094</v>
      </c>
      <c r="K42" s="279">
        <v>1.5300333470893599</v>
      </c>
      <c r="L42" s="279">
        <v>1.6261870925555699</v>
      </c>
      <c r="M42" s="279">
        <v>2.2654373997744499</v>
      </c>
      <c r="N42" s="279">
        <v>1.58048224077572</v>
      </c>
      <c r="O42" s="64"/>
      <c r="P42" s="20"/>
      <c r="Q42" s="20"/>
      <c r="R42" s="20"/>
      <c r="S42" s="20"/>
    </row>
    <row r="43" spans="1:19" ht="15" customHeight="1" x14ac:dyDescent="0.3">
      <c r="A43" s="102" t="s">
        <v>79</v>
      </c>
      <c r="B43" s="102" t="s">
        <v>80</v>
      </c>
      <c r="C43" s="108" t="s">
        <v>62</v>
      </c>
      <c r="D43" s="101" t="s">
        <v>635</v>
      </c>
      <c r="E43" s="108" t="s">
        <v>577</v>
      </c>
      <c r="F43" s="290">
        <v>4.4781072452544E-2</v>
      </c>
      <c r="G43" s="108" t="s">
        <v>578</v>
      </c>
      <c r="H43" s="288">
        <v>1.32459509407521</v>
      </c>
      <c r="I43" s="105" t="s">
        <v>1062</v>
      </c>
      <c r="J43" s="279">
        <v>1.2194632423815699</v>
      </c>
      <c r="K43" s="279">
        <v>1.36707042722812</v>
      </c>
      <c r="L43" s="279">
        <v>1.82653225272654</v>
      </c>
      <c r="M43" s="279">
        <v>1.1894911381166</v>
      </c>
      <c r="N43" s="279">
        <v>1.3390005754546801</v>
      </c>
      <c r="O43" s="64"/>
      <c r="P43" s="20"/>
      <c r="Q43" s="20"/>
      <c r="R43" s="20"/>
      <c r="S43" s="20"/>
    </row>
    <row r="44" spans="1:19" ht="15" customHeight="1" x14ac:dyDescent="0.3">
      <c r="A44" s="102" t="s">
        <v>81</v>
      </c>
      <c r="B44" s="102" t="s">
        <v>82</v>
      </c>
      <c r="C44" s="108" t="s">
        <v>83</v>
      </c>
      <c r="D44" s="216" t="s">
        <v>653</v>
      </c>
      <c r="E44" s="108" t="s">
        <v>592</v>
      </c>
      <c r="F44" s="290">
        <v>3.5973281400056997E-2</v>
      </c>
      <c r="G44" s="108" t="s">
        <v>593</v>
      </c>
      <c r="H44" s="288">
        <v>1.5704791563870497</v>
      </c>
      <c r="I44" s="105" t="s">
        <v>1062</v>
      </c>
      <c r="J44" s="279">
        <v>2.4906539360162698</v>
      </c>
      <c r="K44" s="279">
        <v>3.1560096758197003</v>
      </c>
      <c r="L44" s="279">
        <v>2.8650671577456301</v>
      </c>
      <c r="M44" s="279">
        <v>1.3138231550439099</v>
      </c>
      <c r="N44" s="279">
        <v>3.3899128475466398</v>
      </c>
      <c r="O44" s="64"/>
      <c r="P44" s="20"/>
      <c r="Q44" s="20"/>
      <c r="R44" s="20"/>
      <c r="S44" s="20"/>
    </row>
    <row r="45" spans="1:19" ht="15" customHeight="1" x14ac:dyDescent="0.3">
      <c r="A45" s="102" t="s">
        <v>84</v>
      </c>
      <c r="B45" s="102" t="s">
        <v>85</v>
      </c>
      <c r="C45" s="108" t="s">
        <v>86</v>
      </c>
      <c r="D45" s="216" t="s">
        <v>653</v>
      </c>
      <c r="E45" s="108" t="s">
        <v>585</v>
      </c>
      <c r="F45" s="290">
        <v>0.78281000534184297</v>
      </c>
      <c r="G45" s="108" t="s">
        <v>586</v>
      </c>
      <c r="H45" s="288">
        <v>2.2724284685412401</v>
      </c>
      <c r="I45" s="105" t="s">
        <v>1062</v>
      </c>
      <c r="J45" s="279">
        <v>1.8808889169004097</v>
      </c>
      <c r="K45" s="279">
        <v>2.17801427984246</v>
      </c>
      <c r="L45" s="279">
        <v>3.2088170717383306</v>
      </c>
      <c r="M45" s="279">
        <v>1.92079259097293</v>
      </c>
      <c r="N45" s="279">
        <v>2.1731660794835701</v>
      </c>
      <c r="O45" s="64"/>
      <c r="P45" s="20"/>
      <c r="Q45" s="20"/>
      <c r="R45" s="20"/>
      <c r="S45" s="20"/>
    </row>
    <row r="46" spans="1:19" ht="15" customHeight="1" x14ac:dyDescent="0.3">
      <c r="A46" s="102" t="s">
        <v>87</v>
      </c>
      <c r="B46" s="102" t="s">
        <v>88</v>
      </c>
      <c r="C46" s="108" t="s">
        <v>62</v>
      </c>
      <c r="D46" s="216" t="s">
        <v>653</v>
      </c>
      <c r="E46" s="108" t="s">
        <v>563</v>
      </c>
      <c r="F46" s="290">
        <v>5.0443394022509498</v>
      </c>
      <c r="G46" s="108" t="s">
        <v>564</v>
      </c>
      <c r="H46" s="288">
        <v>10.5732478221666</v>
      </c>
      <c r="I46" s="105" t="s">
        <v>1062</v>
      </c>
      <c r="J46" s="279">
        <v>12.129446110470401</v>
      </c>
      <c r="K46" s="279">
        <v>12.3757068495197</v>
      </c>
      <c r="L46" s="279">
        <v>14.694067895814801</v>
      </c>
      <c r="M46" s="279">
        <v>9.7813981667313108</v>
      </c>
      <c r="N46" s="279">
        <v>12.4114431356916</v>
      </c>
      <c r="O46" s="64"/>
      <c r="P46" s="20"/>
      <c r="Q46" s="20"/>
      <c r="R46" s="20"/>
      <c r="S46" s="20"/>
    </row>
    <row r="47" spans="1:19" ht="15" customHeight="1" x14ac:dyDescent="0.3">
      <c r="A47" s="102" t="s">
        <v>89</v>
      </c>
      <c r="B47" s="102" t="s">
        <v>90</v>
      </c>
      <c r="C47" s="108" t="s">
        <v>86</v>
      </c>
      <c r="D47" s="216" t="s">
        <v>653</v>
      </c>
      <c r="E47" s="108" t="s">
        <v>553</v>
      </c>
      <c r="F47" s="290">
        <v>4.3297536645679999</v>
      </c>
      <c r="G47" s="108" t="s">
        <v>554</v>
      </c>
      <c r="H47" s="288">
        <v>1.63803067000864</v>
      </c>
      <c r="I47" s="105" t="s">
        <v>1062</v>
      </c>
      <c r="J47" s="279">
        <v>0.90829736924421001</v>
      </c>
      <c r="K47" s="279">
        <v>1.7335658424998499</v>
      </c>
      <c r="L47" s="279">
        <v>2.3431118795117598</v>
      </c>
      <c r="M47" s="279">
        <v>1.0731391974556299</v>
      </c>
      <c r="N47" s="279">
        <v>1.9695289008121997</v>
      </c>
      <c r="O47" s="64"/>
      <c r="P47" s="20"/>
      <c r="Q47" s="20"/>
      <c r="R47" s="20"/>
      <c r="S47" s="20"/>
    </row>
    <row r="48" spans="1:19" ht="15" customHeight="1" x14ac:dyDescent="0.3">
      <c r="A48" s="102" t="s">
        <v>91</v>
      </c>
      <c r="B48" s="102" t="s">
        <v>92</v>
      </c>
      <c r="C48" s="108" t="s">
        <v>83</v>
      </c>
      <c r="D48" s="216" t="s">
        <v>653</v>
      </c>
      <c r="E48" s="108" t="s">
        <v>581</v>
      </c>
      <c r="F48" s="290">
        <v>3.0710063452097199E-2</v>
      </c>
      <c r="G48" s="108" t="s">
        <v>582</v>
      </c>
      <c r="H48" s="288">
        <v>2.1581747795272701</v>
      </c>
      <c r="I48" s="105" t="s">
        <v>1062</v>
      </c>
      <c r="J48" s="279">
        <v>2.4480044548839901</v>
      </c>
      <c r="K48" s="279">
        <v>3.7769303144707194</v>
      </c>
      <c r="L48" s="279">
        <v>3.7280033052267099</v>
      </c>
      <c r="M48" s="279">
        <v>2.2138993909383502</v>
      </c>
      <c r="N48" s="279">
        <v>3.5970333948565401</v>
      </c>
      <c r="O48" s="64"/>
      <c r="P48" s="20"/>
      <c r="Q48" s="20"/>
      <c r="R48" s="20"/>
      <c r="S48" s="20"/>
    </row>
    <row r="49" spans="1:19" ht="15" customHeight="1" x14ac:dyDescent="0.3">
      <c r="A49" s="102" t="s">
        <v>93</v>
      </c>
      <c r="B49" s="102" t="s">
        <v>94</v>
      </c>
      <c r="C49" s="108" t="s">
        <v>86</v>
      </c>
      <c r="D49" s="216" t="s">
        <v>653</v>
      </c>
      <c r="E49" s="108" t="s">
        <v>571</v>
      </c>
      <c r="F49" s="290">
        <v>0.12663365831149501</v>
      </c>
      <c r="G49" s="108" t="s">
        <v>572</v>
      </c>
      <c r="H49" s="288">
        <v>1.8418310927583101</v>
      </c>
      <c r="I49" s="105" t="s">
        <v>1062</v>
      </c>
      <c r="J49" s="279">
        <v>1.5930624838040801</v>
      </c>
      <c r="K49" s="279">
        <v>2.2805114325991198</v>
      </c>
      <c r="L49" s="279">
        <v>4.2209485395118902</v>
      </c>
      <c r="M49" s="279">
        <v>1.6551848213521898</v>
      </c>
      <c r="N49" s="279">
        <v>2.30137033592493</v>
      </c>
      <c r="O49" s="64"/>
      <c r="P49" s="20"/>
      <c r="Q49" s="20"/>
      <c r="R49" s="20"/>
      <c r="S49" s="20"/>
    </row>
    <row r="50" spans="1:19" ht="15" customHeight="1" x14ac:dyDescent="0.3">
      <c r="A50" s="102" t="s">
        <v>95</v>
      </c>
      <c r="B50" s="102" t="s">
        <v>96</v>
      </c>
      <c r="C50" s="108" t="s">
        <v>83</v>
      </c>
      <c r="D50" s="216" t="s">
        <v>653</v>
      </c>
      <c r="E50" s="108" t="s">
        <v>620</v>
      </c>
      <c r="F50" s="290">
        <v>1.32254221895498E-2</v>
      </c>
      <c r="G50" s="108" t="s">
        <v>621</v>
      </c>
      <c r="H50" s="288">
        <v>2.0818048192997698</v>
      </c>
      <c r="I50" s="105" t="s">
        <v>1062</v>
      </c>
      <c r="J50" s="279">
        <v>4.1566264146047898</v>
      </c>
      <c r="K50" s="279">
        <v>3.6831255004924901</v>
      </c>
      <c r="L50" s="279">
        <v>5.2604707803161901</v>
      </c>
      <c r="M50" s="279">
        <v>3.1478989540215303</v>
      </c>
      <c r="N50" s="279">
        <v>3.4215850454696302</v>
      </c>
      <c r="O50" s="64"/>
      <c r="P50" s="20"/>
      <c r="Q50" s="20"/>
      <c r="R50" s="20"/>
      <c r="S50" s="20"/>
    </row>
    <row r="51" spans="1:19" ht="15" customHeight="1" x14ac:dyDescent="0.3">
      <c r="A51" s="102" t="s">
        <v>531</v>
      </c>
      <c r="B51" s="102" t="s">
        <v>97</v>
      </c>
      <c r="C51" s="108" t="s">
        <v>98</v>
      </c>
      <c r="D51" s="101" t="s">
        <v>635</v>
      </c>
      <c r="E51" s="108" t="s">
        <v>622</v>
      </c>
      <c r="F51" s="290">
        <v>0.172351753642493</v>
      </c>
      <c r="G51" s="108" t="s">
        <v>623</v>
      </c>
      <c r="H51" s="288">
        <v>0.53534402311690399</v>
      </c>
      <c r="I51" s="105" t="s">
        <v>1062</v>
      </c>
      <c r="J51" s="279">
        <v>0.458602701206484</v>
      </c>
      <c r="K51" s="279">
        <v>0.40605342292820101</v>
      </c>
      <c r="L51" s="279">
        <v>0.58820772981987601</v>
      </c>
      <c r="M51" s="279">
        <v>0.32642041265052302</v>
      </c>
      <c r="N51" s="279">
        <v>0.27349346077712799</v>
      </c>
      <c r="O51" s="64"/>
      <c r="P51" s="20"/>
      <c r="Q51" s="20"/>
      <c r="R51" s="20"/>
      <c r="S51" s="20"/>
    </row>
    <row r="52" spans="1:19" ht="15" customHeight="1" x14ac:dyDescent="0.3">
      <c r="A52" s="102" t="s">
        <v>1007</v>
      </c>
      <c r="B52" s="102" t="s">
        <v>549</v>
      </c>
      <c r="C52" s="108" t="s">
        <v>550</v>
      </c>
      <c r="D52" s="101" t="s">
        <v>635</v>
      </c>
      <c r="E52" s="237" t="s">
        <v>899</v>
      </c>
      <c r="F52" s="290">
        <v>0.230781975709759</v>
      </c>
      <c r="G52" s="237" t="s">
        <v>900</v>
      </c>
      <c r="H52" s="288">
        <v>1.9052594846442801</v>
      </c>
      <c r="I52" s="105" t="s">
        <v>1062</v>
      </c>
      <c r="J52" s="192" t="s">
        <v>541</v>
      </c>
      <c r="K52" s="279">
        <v>1.2247932663744101</v>
      </c>
      <c r="L52" s="192" t="s">
        <v>541</v>
      </c>
      <c r="M52" s="279">
        <v>1.0998498084838999</v>
      </c>
      <c r="N52" s="279">
        <v>3.0137194700346202</v>
      </c>
      <c r="O52" s="64"/>
      <c r="P52" s="20"/>
      <c r="Q52" s="20"/>
      <c r="R52" s="61"/>
      <c r="S52" s="20"/>
    </row>
    <row r="53" spans="1:19" ht="15" customHeight="1" x14ac:dyDescent="0.3">
      <c r="A53" s="123" t="s">
        <v>99</v>
      </c>
      <c r="B53" s="102" t="s">
        <v>100</v>
      </c>
      <c r="C53" s="108" t="s">
        <v>101</v>
      </c>
      <c r="D53" s="117" t="s">
        <v>915</v>
      </c>
      <c r="E53" s="237" t="s">
        <v>585</v>
      </c>
      <c r="F53" s="290">
        <v>0.84467879873337404</v>
      </c>
      <c r="G53" s="237" t="s">
        <v>586</v>
      </c>
      <c r="H53" s="288">
        <v>2.0468332034033598</v>
      </c>
      <c r="I53" s="292" t="s">
        <v>1062</v>
      </c>
      <c r="J53" s="279">
        <v>5.5211151725511396</v>
      </c>
      <c r="K53" s="279">
        <v>3.5529729415473201</v>
      </c>
      <c r="L53" s="279">
        <v>5.1400779538326198</v>
      </c>
      <c r="M53" s="279">
        <v>4.40051274491731</v>
      </c>
      <c r="N53" s="279">
        <v>4.5437139698088203</v>
      </c>
      <c r="O53" s="64"/>
      <c r="P53" s="20"/>
      <c r="Q53" s="20"/>
      <c r="R53" s="20"/>
      <c r="S53" s="20"/>
    </row>
    <row r="54" spans="1:19" ht="15" customHeight="1" x14ac:dyDescent="0.3">
      <c r="A54" s="102" t="s">
        <v>532</v>
      </c>
      <c r="B54" s="102" t="s">
        <v>102</v>
      </c>
      <c r="C54" s="108" t="s">
        <v>103</v>
      </c>
      <c r="D54" s="117" t="s">
        <v>635</v>
      </c>
      <c r="E54" s="108" t="s">
        <v>541</v>
      </c>
      <c r="F54" s="108" t="s">
        <v>541</v>
      </c>
      <c r="G54" s="108" t="s">
        <v>541</v>
      </c>
      <c r="H54" s="108" t="s">
        <v>541</v>
      </c>
      <c r="I54" s="280">
        <v>5.1193138406258196</v>
      </c>
      <c r="J54" s="279">
        <v>3.4887696280487401</v>
      </c>
      <c r="K54" s="279">
        <v>3.6142135938501898</v>
      </c>
      <c r="L54" s="279">
        <v>2.2059691508248198</v>
      </c>
      <c r="M54" s="279">
        <v>2.8327465608726499</v>
      </c>
      <c r="N54" s="279">
        <v>3.1765824648356507</v>
      </c>
      <c r="O54" s="64"/>
      <c r="P54" s="20"/>
      <c r="Q54" s="20"/>
      <c r="R54" s="20"/>
      <c r="S54" s="20"/>
    </row>
    <row r="55" spans="1:19" ht="15" customHeight="1" x14ac:dyDescent="0.3">
      <c r="A55" s="102" t="s">
        <v>533</v>
      </c>
      <c r="B55" s="123" t="s">
        <v>104</v>
      </c>
      <c r="C55" s="237" t="s">
        <v>105</v>
      </c>
      <c r="D55" s="117" t="s">
        <v>1071</v>
      </c>
      <c r="E55" s="108" t="s">
        <v>541</v>
      </c>
      <c r="F55" s="108" t="s">
        <v>541</v>
      </c>
      <c r="G55" s="108" t="s">
        <v>541</v>
      </c>
      <c r="H55" s="108" t="s">
        <v>541</v>
      </c>
      <c r="I55" s="280">
        <v>2.0479907514365898</v>
      </c>
      <c r="J55" s="279">
        <v>0.29818823807778599</v>
      </c>
      <c r="K55" s="279">
        <v>1.7305733334188202</v>
      </c>
      <c r="L55" s="279">
        <v>0.16291521122270899</v>
      </c>
      <c r="M55" s="279">
        <v>0.16731681657467201</v>
      </c>
      <c r="N55" s="279">
        <v>0.15263295515637801</v>
      </c>
      <c r="O55" s="64"/>
      <c r="P55" s="20"/>
      <c r="Q55" s="20"/>
      <c r="R55" s="20"/>
      <c r="S55" s="20"/>
    </row>
    <row r="56" spans="1:19" ht="15" customHeight="1" x14ac:dyDescent="0.3">
      <c r="A56" s="102" t="s">
        <v>533</v>
      </c>
      <c r="B56" s="123" t="s">
        <v>104</v>
      </c>
      <c r="C56" s="237" t="s">
        <v>551</v>
      </c>
      <c r="D56" s="117" t="s">
        <v>1071</v>
      </c>
      <c r="E56" s="108" t="s">
        <v>541</v>
      </c>
      <c r="F56" s="108" t="s">
        <v>541</v>
      </c>
      <c r="G56" s="108" t="s">
        <v>541</v>
      </c>
      <c r="H56" s="108" t="s">
        <v>541</v>
      </c>
      <c r="I56" s="280">
        <v>1.0571845621773801</v>
      </c>
      <c r="J56" s="192" t="s">
        <v>541</v>
      </c>
      <c r="K56" s="279">
        <v>1.7759351883524999</v>
      </c>
      <c r="L56" s="192" t="s">
        <v>541</v>
      </c>
      <c r="M56" s="279">
        <v>0.72621120065687805</v>
      </c>
      <c r="N56" s="279">
        <v>0.39447363630855597</v>
      </c>
      <c r="O56" s="64"/>
      <c r="P56" s="61"/>
      <c r="Q56" s="20"/>
      <c r="R56" s="61"/>
      <c r="S56" s="20"/>
    </row>
    <row r="57" spans="1:19" ht="15" customHeight="1" x14ac:dyDescent="0.3">
      <c r="A57" s="353" t="s">
        <v>608</v>
      </c>
      <c r="B57" s="353"/>
      <c r="C57" s="353"/>
      <c r="D57" s="353"/>
      <c r="E57" s="353"/>
      <c r="F57" s="353"/>
      <c r="G57" s="353"/>
      <c r="H57" s="353"/>
      <c r="I57" s="353"/>
      <c r="J57" s="353"/>
      <c r="K57" s="353"/>
      <c r="L57" s="353"/>
      <c r="M57" s="353"/>
      <c r="N57" s="353"/>
      <c r="O57" s="69"/>
    </row>
    <row r="58" spans="1:19" ht="15" customHeight="1" x14ac:dyDescent="0.3">
      <c r="A58" s="102" t="s">
        <v>108</v>
      </c>
      <c r="B58" s="132">
        <v>61678</v>
      </c>
      <c r="C58" s="108" t="s">
        <v>110</v>
      </c>
      <c r="D58" s="237" t="s">
        <v>636</v>
      </c>
      <c r="E58" s="108" t="s">
        <v>541</v>
      </c>
      <c r="F58" s="108" t="s">
        <v>541</v>
      </c>
      <c r="G58" s="108" t="s">
        <v>541</v>
      </c>
      <c r="H58" s="108" t="s">
        <v>541</v>
      </c>
      <c r="I58" s="276">
        <v>1.55484531603808</v>
      </c>
      <c r="J58" s="164">
        <v>11.010039664944101</v>
      </c>
      <c r="K58" s="277">
        <v>20.254328295655998</v>
      </c>
      <c r="L58" s="164">
        <v>4.4493521367762003</v>
      </c>
      <c r="M58" s="221" t="s">
        <v>1062</v>
      </c>
      <c r="N58" s="221" t="s">
        <v>1062</v>
      </c>
      <c r="O58" s="71"/>
      <c r="P58" s="20"/>
      <c r="Q58" s="20"/>
      <c r="R58" s="20"/>
      <c r="S58" s="66"/>
    </row>
    <row r="59" spans="1:19" ht="15" customHeight="1" x14ac:dyDescent="0.3">
      <c r="A59" s="102" t="s">
        <v>9</v>
      </c>
      <c r="B59" s="132">
        <v>61679</v>
      </c>
      <c r="C59" s="108" t="s">
        <v>110</v>
      </c>
      <c r="D59" s="237" t="s">
        <v>636</v>
      </c>
      <c r="E59" s="108" t="s">
        <v>583</v>
      </c>
      <c r="F59" s="290">
        <v>2.5948899579711702</v>
      </c>
      <c r="G59" s="108" t="s">
        <v>584</v>
      </c>
      <c r="H59" s="288">
        <v>10.5009009989249</v>
      </c>
      <c r="I59" s="101" t="s">
        <v>1062</v>
      </c>
      <c r="J59" s="164">
        <v>7.4637065168077399</v>
      </c>
      <c r="K59" s="164">
        <v>7.1061279719996397</v>
      </c>
      <c r="L59" s="164">
        <v>9.5694749065285301</v>
      </c>
      <c r="M59" s="164">
        <v>18.880125893037601</v>
      </c>
      <c r="N59" s="164">
        <v>4.9221225973191594</v>
      </c>
      <c r="O59" s="62"/>
      <c r="P59" s="20"/>
      <c r="Q59" s="20"/>
      <c r="R59" s="20"/>
      <c r="S59" s="20"/>
    </row>
    <row r="60" spans="1:19" ht="15" customHeight="1" x14ac:dyDescent="0.3">
      <c r="A60" s="102" t="s">
        <v>112</v>
      </c>
      <c r="B60" s="132">
        <v>61680</v>
      </c>
      <c r="C60" s="108" t="s">
        <v>110</v>
      </c>
      <c r="D60" s="237" t="s">
        <v>636</v>
      </c>
      <c r="E60" s="108" t="s">
        <v>541</v>
      </c>
      <c r="F60" s="108" t="s">
        <v>541</v>
      </c>
      <c r="G60" s="108" t="s">
        <v>541</v>
      </c>
      <c r="H60" s="108" t="s">
        <v>541</v>
      </c>
      <c r="I60" s="276">
        <v>0.117379725676967</v>
      </c>
      <c r="J60" s="164">
        <v>0.878321216370479</v>
      </c>
      <c r="K60" s="221" t="s">
        <v>1062</v>
      </c>
      <c r="L60" s="221" t="s">
        <v>1062</v>
      </c>
      <c r="M60" s="221" t="s">
        <v>1062</v>
      </c>
      <c r="N60" s="221" t="s">
        <v>1062</v>
      </c>
      <c r="O60" s="71"/>
      <c r="P60" s="20"/>
      <c r="Q60" s="66"/>
      <c r="R60" s="66"/>
      <c r="S60" s="66"/>
    </row>
    <row r="61" spans="1:19" ht="15" customHeight="1" x14ac:dyDescent="0.3">
      <c r="A61" s="102" t="s">
        <v>6</v>
      </c>
      <c r="B61" s="132">
        <v>61682</v>
      </c>
      <c r="C61" s="108" t="s">
        <v>110</v>
      </c>
      <c r="D61" s="237" t="s">
        <v>636</v>
      </c>
      <c r="E61" s="108" t="s">
        <v>541</v>
      </c>
      <c r="F61" s="108" t="s">
        <v>541</v>
      </c>
      <c r="G61" s="108" t="s">
        <v>541</v>
      </c>
      <c r="H61" s="108" t="s">
        <v>541</v>
      </c>
      <c r="I61" s="276">
        <v>3.10865354213042</v>
      </c>
      <c r="J61" s="164">
        <v>8.239947203299721</v>
      </c>
      <c r="K61" s="164">
        <v>13.518876071919101</v>
      </c>
      <c r="L61" s="277">
        <v>20.558502305712199</v>
      </c>
      <c r="M61" s="164">
        <v>12.0827687278124</v>
      </c>
      <c r="N61" s="164">
        <v>8.4753716663297798</v>
      </c>
      <c r="O61" s="62"/>
      <c r="P61" s="20"/>
      <c r="Q61" s="20"/>
      <c r="R61" s="20"/>
      <c r="S61" s="20"/>
    </row>
    <row r="62" spans="1:19" ht="15" customHeight="1" x14ac:dyDescent="0.3">
      <c r="A62" s="102" t="s">
        <v>7</v>
      </c>
      <c r="B62" s="132">
        <v>61683</v>
      </c>
      <c r="C62" s="108" t="s">
        <v>110</v>
      </c>
      <c r="D62" s="237" t="s">
        <v>636</v>
      </c>
      <c r="E62" s="108" t="s">
        <v>587</v>
      </c>
      <c r="F62" s="290">
        <v>2.6792184107108801</v>
      </c>
      <c r="G62" s="108" t="s">
        <v>588</v>
      </c>
      <c r="H62" s="288">
        <v>3.98585551903424</v>
      </c>
      <c r="I62" s="108" t="s">
        <v>1062</v>
      </c>
      <c r="J62" s="164">
        <v>12.057042476092301</v>
      </c>
      <c r="K62" s="164">
        <v>13.526405671424699</v>
      </c>
      <c r="L62" s="164">
        <v>12.8396208479853</v>
      </c>
      <c r="M62" s="164">
        <v>9.959429708821391</v>
      </c>
      <c r="N62" s="164">
        <v>8.3415776218990096</v>
      </c>
      <c r="O62" s="62"/>
      <c r="P62" s="20"/>
      <c r="Q62" s="20"/>
      <c r="R62" s="20"/>
      <c r="S62" s="20"/>
    </row>
    <row r="63" spans="1:19" ht="15" customHeight="1" x14ac:dyDescent="0.3">
      <c r="A63" s="102" t="s">
        <v>116</v>
      </c>
      <c r="B63" s="132">
        <v>61685</v>
      </c>
      <c r="C63" s="108" t="s">
        <v>110</v>
      </c>
      <c r="D63" s="237" t="s">
        <v>636</v>
      </c>
      <c r="E63" s="108" t="s">
        <v>541</v>
      </c>
      <c r="F63" s="108" t="s">
        <v>541</v>
      </c>
      <c r="G63" s="108" t="s">
        <v>541</v>
      </c>
      <c r="H63" s="108" t="s">
        <v>541</v>
      </c>
      <c r="I63" s="276">
        <v>0.49160420450692699</v>
      </c>
      <c r="J63" s="221" t="s">
        <v>1062</v>
      </c>
      <c r="K63" s="221" t="s">
        <v>1062</v>
      </c>
      <c r="L63" s="164">
        <v>2.01151643115778</v>
      </c>
      <c r="M63" s="277">
        <v>21.971779210120701</v>
      </c>
      <c r="N63" s="164">
        <v>5.7975958875911493</v>
      </c>
      <c r="O63" s="62"/>
      <c r="P63" s="66"/>
      <c r="Q63" s="66"/>
      <c r="R63" s="20"/>
      <c r="S63" s="20"/>
    </row>
    <row r="64" spans="1:19" ht="15" customHeight="1" x14ac:dyDescent="0.3">
      <c r="A64" s="102" t="s">
        <v>120</v>
      </c>
      <c r="B64" s="132">
        <v>65064</v>
      </c>
      <c r="C64" s="108" t="s">
        <v>110</v>
      </c>
      <c r="D64" s="237" t="s">
        <v>636</v>
      </c>
      <c r="E64" s="108" t="s">
        <v>541</v>
      </c>
      <c r="F64" s="108" t="s">
        <v>541</v>
      </c>
      <c r="G64" s="108" t="s">
        <v>541</v>
      </c>
      <c r="H64" s="108" t="s">
        <v>541</v>
      </c>
      <c r="I64" s="276">
        <v>2.66897454558862</v>
      </c>
      <c r="J64" s="164">
        <v>9.5573276668783809</v>
      </c>
      <c r="K64" s="221" t="s">
        <v>1062</v>
      </c>
      <c r="L64" s="221" t="s">
        <v>1062</v>
      </c>
      <c r="M64" s="221" t="s">
        <v>1062</v>
      </c>
      <c r="N64" s="221" t="s">
        <v>1062</v>
      </c>
      <c r="O64" s="71"/>
      <c r="P64" s="20"/>
      <c r="Q64" s="66"/>
      <c r="R64" s="66"/>
      <c r="S64" s="66"/>
    </row>
    <row r="65" spans="1:19" ht="15" customHeight="1" x14ac:dyDescent="0.3">
      <c r="A65" s="102" t="s">
        <v>122</v>
      </c>
      <c r="B65" s="132">
        <v>65065</v>
      </c>
      <c r="C65" s="108" t="s">
        <v>110</v>
      </c>
      <c r="D65" s="237" t="s">
        <v>636</v>
      </c>
      <c r="E65" s="108" t="s">
        <v>561</v>
      </c>
      <c r="F65" s="290">
        <v>4.6736045925829597</v>
      </c>
      <c r="G65" s="108" t="s">
        <v>562</v>
      </c>
      <c r="H65" s="288">
        <v>8.2239723364421096</v>
      </c>
      <c r="I65" s="108" t="s">
        <v>1062</v>
      </c>
      <c r="J65" s="164">
        <v>8.4754100454919499</v>
      </c>
      <c r="K65" s="164">
        <v>7.0989602221175705</v>
      </c>
      <c r="L65" s="164">
        <v>10.7695336790018</v>
      </c>
      <c r="M65" s="164">
        <v>6.6063333982791299</v>
      </c>
      <c r="N65" s="164">
        <v>5.8705830452947998</v>
      </c>
      <c r="O65" s="62"/>
      <c r="P65" s="20"/>
      <c r="Q65" s="20"/>
      <c r="R65" s="20"/>
      <c r="S65" s="20"/>
    </row>
    <row r="66" spans="1:19" ht="15" customHeight="1" x14ac:dyDescent="0.3">
      <c r="A66" s="102" t="s">
        <v>124</v>
      </c>
      <c r="B66" s="132">
        <v>65066</v>
      </c>
      <c r="C66" s="108" t="s">
        <v>110</v>
      </c>
      <c r="D66" s="237" t="s">
        <v>636</v>
      </c>
      <c r="E66" s="108" t="s">
        <v>541</v>
      </c>
      <c r="F66" s="108" t="s">
        <v>541</v>
      </c>
      <c r="G66" s="108" t="s">
        <v>541</v>
      </c>
      <c r="H66" s="108" t="s">
        <v>541</v>
      </c>
      <c r="I66" s="276">
        <v>0.112217846174305</v>
      </c>
      <c r="J66" s="164">
        <v>10.6121184145165</v>
      </c>
      <c r="K66" s="221" t="s">
        <v>1062</v>
      </c>
      <c r="L66" s="221" t="s">
        <v>1062</v>
      </c>
      <c r="M66" s="221" t="s">
        <v>1062</v>
      </c>
      <c r="N66" s="221" t="s">
        <v>1062</v>
      </c>
      <c r="O66" s="71"/>
      <c r="P66" s="20"/>
      <c r="Q66" s="66"/>
      <c r="R66" s="66"/>
      <c r="S66" s="66"/>
    </row>
    <row r="67" spans="1:19" ht="15" customHeight="1" x14ac:dyDescent="0.3">
      <c r="A67" s="102" t="s">
        <v>5</v>
      </c>
      <c r="B67" s="132">
        <v>65069</v>
      </c>
      <c r="C67" s="108" t="s">
        <v>110</v>
      </c>
      <c r="D67" s="237" t="s">
        <v>636</v>
      </c>
      <c r="E67" s="108" t="s">
        <v>571</v>
      </c>
      <c r="F67" s="290">
        <v>1.40136654864333</v>
      </c>
      <c r="G67" s="108" t="s">
        <v>572</v>
      </c>
      <c r="H67" s="288">
        <v>14.8412438953899</v>
      </c>
      <c r="I67" s="101" t="s">
        <v>1062</v>
      </c>
      <c r="J67" s="164">
        <v>16.671861524738599</v>
      </c>
      <c r="K67" s="164">
        <v>16.5181759078664</v>
      </c>
      <c r="L67" s="277">
        <v>20.958152935479397</v>
      </c>
      <c r="M67" s="277">
        <v>20.1171096687223</v>
      </c>
      <c r="N67" s="164">
        <v>16.7783979059944</v>
      </c>
      <c r="O67" s="62"/>
      <c r="P67" s="20"/>
      <c r="Q67" s="20"/>
      <c r="R67" s="20"/>
      <c r="S67" s="20"/>
    </row>
    <row r="68" spans="1:19" ht="15" customHeight="1" x14ac:dyDescent="0.3">
      <c r="A68" s="102" t="s">
        <v>131</v>
      </c>
      <c r="B68" s="132">
        <v>65070</v>
      </c>
      <c r="C68" s="108" t="s">
        <v>110</v>
      </c>
      <c r="D68" s="237" t="s">
        <v>636</v>
      </c>
      <c r="E68" s="108" t="s">
        <v>541</v>
      </c>
      <c r="F68" s="108" t="s">
        <v>541</v>
      </c>
      <c r="G68" s="108" t="s">
        <v>541</v>
      </c>
      <c r="H68" s="108" t="s">
        <v>541</v>
      </c>
      <c r="I68" s="276">
        <v>0.30933564654307499</v>
      </c>
      <c r="J68" s="277">
        <v>22.816547620187301</v>
      </c>
      <c r="K68" s="277">
        <v>20.524880445879003</v>
      </c>
      <c r="L68" s="221" t="s">
        <v>1062</v>
      </c>
      <c r="M68" s="164">
        <v>0.57111097925213006</v>
      </c>
      <c r="N68" s="221" t="s">
        <v>1062</v>
      </c>
      <c r="O68" s="71"/>
      <c r="P68" s="20"/>
      <c r="Q68" s="20"/>
      <c r="R68" s="66"/>
      <c r="S68" s="20"/>
    </row>
    <row r="69" spans="1:19" ht="15" customHeight="1" x14ac:dyDescent="0.3">
      <c r="A69" s="102" t="s">
        <v>133</v>
      </c>
      <c r="B69" s="132">
        <v>65072</v>
      </c>
      <c r="C69" s="108" t="s">
        <v>110</v>
      </c>
      <c r="D69" s="237" t="s">
        <v>636</v>
      </c>
      <c r="E69" s="108" t="s">
        <v>577</v>
      </c>
      <c r="F69" s="290">
        <v>0.86686577328262804</v>
      </c>
      <c r="G69" s="108" t="s">
        <v>578</v>
      </c>
      <c r="H69" s="288">
        <v>33.322147461472703</v>
      </c>
      <c r="I69" s="108" t="s">
        <v>1062</v>
      </c>
      <c r="J69" s="277">
        <v>59.910948389858795</v>
      </c>
      <c r="K69" s="221" t="s">
        <v>1062</v>
      </c>
      <c r="L69" s="277">
        <v>22.450799786738703</v>
      </c>
      <c r="M69" s="277">
        <v>21.504227311598999</v>
      </c>
      <c r="N69" s="277">
        <v>32.728053559838401</v>
      </c>
      <c r="O69" s="62"/>
      <c r="P69" s="20"/>
      <c r="Q69" s="66"/>
      <c r="R69" s="20"/>
      <c r="S69" s="20"/>
    </row>
    <row r="70" spans="1:19" ht="15" customHeight="1" x14ac:dyDescent="0.3">
      <c r="A70" s="102" t="s">
        <v>2</v>
      </c>
      <c r="B70" s="132">
        <v>65078</v>
      </c>
      <c r="C70" s="108" t="s">
        <v>110</v>
      </c>
      <c r="D70" s="237" t="s">
        <v>636</v>
      </c>
      <c r="E70" s="108" t="s">
        <v>581</v>
      </c>
      <c r="F70" s="290">
        <v>0.17611201492232201</v>
      </c>
      <c r="G70" s="108" t="s">
        <v>582</v>
      </c>
      <c r="H70" s="288">
        <v>9.2059895492405506</v>
      </c>
      <c r="I70" s="108" t="s">
        <v>1062</v>
      </c>
      <c r="J70" s="164">
        <v>12.453213771913001</v>
      </c>
      <c r="K70" s="164">
        <v>17.028570393695901</v>
      </c>
      <c r="L70" s="164">
        <v>10.4447792749085</v>
      </c>
      <c r="M70" s="221" t="s">
        <v>1062</v>
      </c>
      <c r="N70" s="164">
        <v>6.2847280315977194</v>
      </c>
      <c r="O70" s="62"/>
      <c r="P70" s="20"/>
      <c r="Q70" s="20"/>
      <c r="R70" s="20"/>
      <c r="S70" s="66"/>
    </row>
    <row r="71" spans="1:19" ht="15" customHeight="1" x14ac:dyDescent="0.3">
      <c r="A71" s="102" t="s">
        <v>136</v>
      </c>
      <c r="B71" s="132">
        <v>65080</v>
      </c>
      <c r="C71" s="108" t="s">
        <v>110</v>
      </c>
      <c r="D71" s="237" t="s">
        <v>636</v>
      </c>
      <c r="E71" s="108" t="s">
        <v>541</v>
      </c>
      <c r="F71" s="108" t="s">
        <v>541</v>
      </c>
      <c r="G71" s="108" t="s">
        <v>541</v>
      </c>
      <c r="H71" s="108" t="s">
        <v>541</v>
      </c>
      <c r="I71" s="276">
        <v>28.341688318094299</v>
      </c>
      <c r="J71" s="221" t="s">
        <v>1062</v>
      </c>
      <c r="K71" s="221" t="s">
        <v>1062</v>
      </c>
      <c r="L71" s="221" t="s">
        <v>1062</v>
      </c>
      <c r="M71" s="164">
        <v>5.7432026068805797</v>
      </c>
      <c r="N71" s="221" t="s">
        <v>1062</v>
      </c>
      <c r="O71" s="71"/>
      <c r="P71" s="66"/>
      <c r="Q71" s="66"/>
      <c r="R71" s="66"/>
      <c r="S71" s="20"/>
    </row>
    <row r="72" spans="1:19" ht="15" customHeight="1" x14ac:dyDescent="0.3">
      <c r="A72" s="102" t="s">
        <v>138</v>
      </c>
      <c r="B72" s="132">
        <v>65084</v>
      </c>
      <c r="C72" s="108" t="s">
        <v>110</v>
      </c>
      <c r="D72" s="237" t="s">
        <v>636</v>
      </c>
      <c r="E72" s="108" t="s">
        <v>541</v>
      </c>
      <c r="F72" s="108" t="s">
        <v>541</v>
      </c>
      <c r="G72" s="108" t="s">
        <v>541</v>
      </c>
      <c r="H72" s="108" t="s">
        <v>541</v>
      </c>
      <c r="I72" s="276">
        <v>2.0542159100250399</v>
      </c>
      <c r="J72" s="221" t="s">
        <v>1062</v>
      </c>
      <c r="K72" s="221" t="s">
        <v>1062</v>
      </c>
      <c r="L72" s="221" t="s">
        <v>1062</v>
      </c>
      <c r="M72" s="164">
        <v>5.7966228768291899</v>
      </c>
      <c r="N72" s="221" t="s">
        <v>1062</v>
      </c>
      <c r="O72" s="71"/>
      <c r="P72" s="66"/>
      <c r="Q72" s="66"/>
      <c r="R72" s="66"/>
      <c r="S72" s="20"/>
    </row>
    <row r="73" spans="1:19" ht="15" customHeight="1" x14ac:dyDescent="0.3">
      <c r="A73" s="102" t="s">
        <v>140</v>
      </c>
      <c r="B73" s="132">
        <v>65085</v>
      </c>
      <c r="C73" s="108" t="s">
        <v>110</v>
      </c>
      <c r="D73" s="237" t="s">
        <v>636</v>
      </c>
      <c r="E73" s="108" t="s">
        <v>577</v>
      </c>
      <c r="F73" s="290">
        <v>0.18</v>
      </c>
      <c r="G73" s="108" t="s">
        <v>578</v>
      </c>
      <c r="H73" s="288">
        <v>9</v>
      </c>
      <c r="I73" s="101" t="s">
        <v>1062</v>
      </c>
      <c r="J73" s="164">
        <v>12</v>
      </c>
      <c r="K73" s="164">
        <v>16.5860665101102</v>
      </c>
      <c r="L73" s="164">
        <v>10.160916879808001</v>
      </c>
      <c r="M73" s="164">
        <v>7.3995653895193803</v>
      </c>
      <c r="N73" s="164">
        <v>6.4751150924696201</v>
      </c>
      <c r="O73" s="62"/>
      <c r="P73" s="20"/>
      <c r="Q73" s="20"/>
      <c r="R73" s="20"/>
      <c r="S73" s="20"/>
    </row>
    <row r="74" spans="1:19" ht="15" customHeight="1" x14ac:dyDescent="0.3">
      <c r="A74" s="102" t="s">
        <v>142</v>
      </c>
      <c r="B74" s="132">
        <v>65087</v>
      </c>
      <c r="C74" s="108" t="s">
        <v>110</v>
      </c>
      <c r="D74" s="237" t="s">
        <v>636</v>
      </c>
      <c r="E74" s="108" t="s">
        <v>541</v>
      </c>
      <c r="F74" s="108" t="s">
        <v>541</v>
      </c>
      <c r="G74" s="108" t="s">
        <v>541</v>
      </c>
      <c r="H74" s="108" t="s">
        <v>541</v>
      </c>
      <c r="I74" s="276">
        <v>1.1162623350071199</v>
      </c>
      <c r="J74" s="221" t="s">
        <v>1062</v>
      </c>
      <c r="K74" s="164">
        <v>6.3787310715602397</v>
      </c>
      <c r="L74" s="221" t="s">
        <v>1062</v>
      </c>
      <c r="M74" s="164">
        <v>9.5735328269539899</v>
      </c>
      <c r="N74" s="221" t="s">
        <v>1062</v>
      </c>
      <c r="O74" s="71"/>
      <c r="P74" s="66"/>
      <c r="Q74" s="20"/>
      <c r="R74" s="66"/>
      <c r="S74" s="20"/>
    </row>
    <row r="75" spans="1:19" ht="15" customHeight="1" x14ac:dyDescent="0.3">
      <c r="A75" s="102" t="s">
        <v>1</v>
      </c>
      <c r="B75" s="132">
        <v>65090</v>
      </c>
      <c r="C75" s="108" t="s">
        <v>110</v>
      </c>
      <c r="D75" s="237" t="s">
        <v>636</v>
      </c>
      <c r="E75" s="108" t="s">
        <v>561</v>
      </c>
      <c r="F75" s="290">
        <v>5.9143312901769303</v>
      </c>
      <c r="G75" s="108" t="s">
        <v>562</v>
      </c>
      <c r="H75" s="288">
        <v>3.7582334330727196</v>
      </c>
      <c r="I75" s="101" t="s">
        <v>1062</v>
      </c>
      <c r="J75" s="164">
        <v>6.7458701261986205</v>
      </c>
      <c r="K75" s="164">
        <v>5.3316186117525799</v>
      </c>
      <c r="L75" s="164">
        <v>9.46582613940088</v>
      </c>
      <c r="M75" s="164">
        <v>4.5632054995553899</v>
      </c>
      <c r="N75" s="164">
        <v>2.8709885479314101</v>
      </c>
      <c r="O75" s="62"/>
      <c r="P75" s="20"/>
      <c r="Q75" s="20"/>
      <c r="R75" s="20"/>
      <c r="S75" s="20"/>
    </row>
    <row r="76" spans="1:19" ht="15" customHeight="1" x14ac:dyDescent="0.3">
      <c r="A76" s="102" t="s">
        <v>3</v>
      </c>
      <c r="B76" s="132">
        <v>65093</v>
      </c>
      <c r="C76" s="108" t="s">
        <v>110</v>
      </c>
      <c r="D76" s="237" t="s">
        <v>636</v>
      </c>
      <c r="E76" s="108" t="s">
        <v>541</v>
      </c>
      <c r="F76" s="108" t="s">
        <v>541</v>
      </c>
      <c r="G76" s="108" t="s">
        <v>541</v>
      </c>
      <c r="H76" s="108" t="s">
        <v>541</v>
      </c>
      <c r="I76" s="276">
        <v>12.569600853050201</v>
      </c>
      <c r="J76" s="277">
        <v>37.825778780027804</v>
      </c>
      <c r="K76" s="221" t="s">
        <v>1062</v>
      </c>
      <c r="L76" s="221" t="s">
        <v>1062</v>
      </c>
      <c r="M76" s="221" t="s">
        <v>1062</v>
      </c>
      <c r="N76" s="221" t="s">
        <v>1062</v>
      </c>
      <c r="O76" s="71"/>
      <c r="P76" s="20"/>
      <c r="Q76" s="66"/>
      <c r="R76" s="66"/>
      <c r="S76" s="66"/>
    </row>
    <row r="77" spans="1:19" ht="15" customHeight="1" x14ac:dyDescent="0.3">
      <c r="A77" s="102" t="s">
        <v>149</v>
      </c>
      <c r="B77" s="132">
        <v>65098</v>
      </c>
      <c r="C77" s="108" t="s">
        <v>110</v>
      </c>
      <c r="D77" s="237" t="s">
        <v>636</v>
      </c>
      <c r="E77" s="108" t="s">
        <v>541</v>
      </c>
      <c r="F77" s="108" t="s">
        <v>541</v>
      </c>
      <c r="G77" s="108" t="s">
        <v>541</v>
      </c>
      <c r="H77" s="108" t="s">
        <v>541</v>
      </c>
      <c r="I77" s="276">
        <v>2.7944152885711202</v>
      </c>
      <c r="J77" s="164">
        <v>15.7434516109833</v>
      </c>
      <c r="K77" s="221" t="s">
        <v>1062</v>
      </c>
      <c r="L77" s="277">
        <v>33.318712040109801</v>
      </c>
      <c r="M77" s="221" t="s">
        <v>1062</v>
      </c>
      <c r="N77" s="221" t="s">
        <v>1062</v>
      </c>
      <c r="O77" s="71"/>
      <c r="P77" s="20"/>
      <c r="Q77" s="66"/>
      <c r="R77" s="20"/>
      <c r="S77" s="66"/>
    </row>
    <row r="78" spans="1:19" ht="15" customHeight="1" x14ac:dyDescent="0.3">
      <c r="A78" s="102" t="s">
        <v>151</v>
      </c>
      <c r="B78" s="132">
        <v>65102</v>
      </c>
      <c r="C78" s="108" t="s">
        <v>110</v>
      </c>
      <c r="D78" s="237" t="s">
        <v>636</v>
      </c>
      <c r="E78" s="108" t="s">
        <v>577</v>
      </c>
      <c r="F78" s="290">
        <v>0.110513718831645</v>
      </c>
      <c r="G78" s="108" t="s">
        <v>578</v>
      </c>
      <c r="H78" s="288">
        <v>16.6200925533151</v>
      </c>
      <c r="I78" s="108" t="s">
        <v>1062</v>
      </c>
      <c r="J78" s="164">
        <v>7.7926834722599203</v>
      </c>
      <c r="K78" s="164">
        <v>8.5240846886097401</v>
      </c>
      <c r="L78" s="277">
        <v>26.5496838544924</v>
      </c>
      <c r="M78" s="164">
        <v>10.018710594296399</v>
      </c>
      <c r="N78" s="164">
        <v>4.5144751099954101</v>
      </c>
      <c r="O78" s="62"/>
      <c r="P78" s="20"/>
      <c r="Q78" s="20"/>
      <c r="R78" s="20"/>
      <c r="S78" s="20"/>
    </row>
    <row r="79" spans="1:19" ht="15" customHeight="1" x14ac:dyDescent="0.3">
      <c r="A79" s="102" t="s">
        <v>153</v>
      </c>
      <c r="B79" s="132">
        <v>65103</v>
      </c>
      <c r="C79" s="108" t="s">
        <v>110</v>
      </c>
      <c r="D79" s="237" t="s">
        <v>636</v>
      </c>
      <c r="E79" s="108" t="s">
        <v>581</v>
      </c>
      <c r="F79" s="290">
        <v>0.122158589006486</v>
      </c>
      <c r="G79" s="108" t="s">
        <v>582</v>
      </c>
      <c r="H79" s="288">
        <v>10.1614820198874</v>
      </c>
      <c r="I79" s="108" t="s">
        <v>1062</v>
      </c>
      <c r="J79" s="164">
        <v>10.717539771217801</v>
      </c>
      <c r="K79" s="164">
        <v>10.600973394604301</v>
      </c>
      <c r="L79" s="221" t="s">
        <v>1062</v>
      </c>
      <c r="M79" s="164">
        <v>11.417631029925799</v>
      </c>
      <c r="N79" s="164">
        <v>7.1011210960666995</v>
      </c>
      <c r="O79" s="62"/>
      <c r="P79" s="20"/>
      <c r="Q79" s="20"/>
      <c r="R79" s="66"/>
      <c r="S79" s="20"/>
    </row>
    <row r="80" spans="1:19" ht="15" customHeight="1" x14ac:dyDescent="0.3">
      <c r="A80" s="102" t="s">
        <v>155</v>
      </c>
      <c r="B80" s="132">
        <v>65105</v>
      </c>
      <c r="C80" s="108" t="s">
        <v>110</v>
      </c>
      <c r="D80" s="237" t="s">
        <v>636</v>
      </c>
      <c r="E80" s="108" t="s">
        <v>909</v>
      </c>
      <c r="F80" s="290">
        <v>3.68882492526672</v>
      </c>
      <c r="G80" s="108" t="s">
        <v>906</v>
      </c>
      <c r="H80" s="288">
        <v>8.0944028928269507</v>
      </c>
      <c r="I80" s="108" t="s">
        <v>1062</v>
      </c>
      <c r="J80" s="164">
        <v>17.212164532234599</v>
      </c>
      <c r="K80" s="164">
        <v>12.1008727793342</v>
      </c>
      <c r="L80" s="164">
        <v>11.989651225822399</v>
      </c>
      <c r="M80" s="164">
        <v>9.4164024836134388</v>
      </c>
      <c r="N80" s="164">
        <v>12.2988195534606</v>
      </c>
      <c r="O80" s="62"/>
      <c r="P80" s="20"/>
      <c r="Q80" s="20"/>
      <c r="R80" s="20"/>
      <c r="S80" s="20"/>
    </row>
    <row r="81" spans="1:19" ht="15" customHeight="1" x14ac:dyDescent="0.3">
      <c r="A81" s="102" t="s">
        <v>157</v>
      </c>
      <c r="B81" s="132">
        <v>65107</v>
      </c>
      <c r="C81" s="108" t="s">
        <v>110</v>
      </c>
      <c r="D81" s="237" t="s">
        <v>636</v>
      </c>
      <c r="E81" s="108" t="s">
        <v>541</v>
      </c>
      <c r="F81" s="108" t="s">
        <v>541</v>
      </c>
      <c r="G81" s="108" t="s">
        <v>541</v>
      </c>
      <c r="H81" s="108" t="s">
        <v>541</v>
      </c>
      <c r="I81" s="276">
        <v>1.3888814619370899</v>
      </c>
      <c r="J81" s="164">
        <v>13.397089635168898</v>
      </c>
      <c r="K81" s="221" t="s">
        <v>1062</v>
      </c>
      <c r="L81" s="221" t="s">
        <v>1062</v>
      </c>
      <c r="M81" s="164">
        <v>3.2210139094900003</v>
      </c>
      <c r="N81" s="164">
        <v>1.1863028889092999</v>
      </c>
      <c r="O81" s="62"/>
      <c r="P81" s="20"/>
      <c r="Q81" s="66"/>
      <c r="R81" s="66"/>
      <c r="S81" s="20"/>
    </row>
    <row r="82" spans="1:19" ht="15" customHeight="1" x14ac:dyDescent="0.3">
      <c r="A82" s="102" t="s">
        <v>159</v>
      </c>
      <c r="B82" s="132">
        <v>66589</v>
      </c>
      <c r="C82" s="108" t="s">
        <v>110</v>
      </c>
      <c r="D82" s="237" t="s">
        <v>636</v>
      </c>
      <c r="E82" s="108" t="s">
        <v>571</v>
      </c>
      <c r="F82" s="290">
        <v>0.35494123098380798</v>
      </c>
      <c r="G82" s="108" t="s">
        <v>572</v>
      </c>
      <c r="H82" s="288">
        <v>11.1100093335828</v>
      </c>
      <c r="I82" s="108" t="s">
        <v>1062</v>
      </c>
      <c r="J82" s="164">
        <v>12.676264143538802</v>
      </c>
      <c r="K82" s="164">
        <v>9.9961952501632112</v>
      </c>
      <c r="L82" s="164">
        <v>6.3481672240093099</v>
      </c>
      <c r="M82" s="164">
        <v>8.2597642483359905</v>
      </c>
      <c r="N82" s="164">
        <v>6.3321606538672901</v>
      </c>
      <c r="O82" s="62"/>
      <c r="P82" s="20"/>
      <c r="Q82" s="20"/>
      <c r="R82" s="20"/>
      <c r="S82" s="20"/>
    </row>
    <row r="83" spans="1:19" ht="15" customHeight="1" x14ac:dyDescent="0.3">
      <c r="A83" s="102" t="s">
        <v>163</v>
      </c>
      <c r="B83" s="132">
        <v>66596</v>
      </c>
      <c r="C83" s="108" t="s">
        <v>110</v>
      </c>
      <c r="D83" s="237" t="s">
        <v>636</v>
      </c>
      <c r="E83" s="108" t="s">
        <v>541</v>
      </c>
      <c r="F83" s="108" t="s">
        <v>541</v>
      </c>
      <c r="G83" s="108" t="s">
        <v>541</v>
      </c>
      <c r="H83" s="108" t="s">
        <v>541</v>
      </c>
      <c r="I83" s="276">
        <v>0.92142298982217696</v>
      </c>
      <c r="J83" s="164">
        <v>17.070788098472502</v>
      </c>
      <c r="K83" s="164">
        <v>14.2690093217017</v>
      </c>
      <c r="L83" s="164">
        <v>6.3420957587134303</v>
      </c>
      <c r="M83" s="164">
        <v>15.621548542158401</v>
      </c>
      <c r="N83" s="221" t="s">
        <v>1062</v>
      </c>
      <c r="O83" s="71"/>
      <c r="P83" s="20"/>
      <c r="Q83" s="20"/>
      <c r="R83" s="20"/>
      <c r="S83" s="20"/>
    </row>
    <row r="84" spans="1:19" ht="15" customHeight="1" x14ac:dyDescent="0.3">
      <c r="A84" s="102" t="s">
        <v>165</v>
      </c>
      <c r="B84" s="132">
        <v>66598</v>
      </c>
      <c r="C84" s="108" t="s">
        <v>110</v>
      </c>
      <c r="D84" s="237" t="s">
        <v>636</v>
      </c>
      <c r="E84" s="108" t="s">
        <v>585</v>
      </c>
      <c r="F84" s="290">
        <v>1.9479576179209399</v>
      </c>
      <c r="G84" s="108" t="s">
        <v>586</v>
      </c>
      <c r="H84" s="288">
        <v>3.8529738458041503</v>
      </c>
      <c r="I84" s="108" t="s">
        <v>1062</v>
      </c>
      <c r="J84" s="164">
        <v>9.87732838936825</v>
      </c>
      <c r="K84" s="164">
        <v>7.0608007900511192</v>
      </c>
      <c r="L84" s="164">
        <v>8.1053232768705499</v>
      </c>
      <c r="M84" s="164">
        <v>5.5514226444253296</v>
      </c>
      <c r="N84" s="164">
        <v>6.2653309347152799</v>
      </c>
      <c r="O84" s="62"/>
      <c r="P84" s="20"/>
      <c r="Q84" s="20"/>
      <c r="R84" s="20"/>
      <c r="S84" s="20"/>
    </row>
    <row r="85" spans="1:19" ht="15" customHeight="1" x14ac:dyDescent="0.3">
      <c r="A85" s="102" t="s">
        <v>167</v>
      </c>
      <c r="B85" s="132">
        <v>66604</v>
      </c>
      <c r="C85" s="108" t="s">
        <v>110</v>
      </c>
      <c r="D85" s="237" t="s">
        <v>636</v>
      </c>
      <c r="E85" s="108" t="s">
        <v>541</v>
      </c>
      <c r="F85" s="108" t="s">
        <v>541</v>
      </c>
      <c r="G85" s="108" t="s">
        <v>541</v>
      </c>
      <c r="H85" s="108" t="s">
        <v>541</v>
      </c>
      <c r="I85" s="276">
        <v>0.37953898520615698</v>
      </c>
      <c r="J85" s="164">
        <v>10.867171572907299</v>
      </c>
      <c r="K85" s="164">
        <v>9.7045016401179289</v>
      </c>
      <c r="L85" s="164">
        <v>8.3956187901259796</v>
      </c>
      <c r="M85" s="164">
        <v>11.2649272408157</v>
      </c>
      <c r="N85" s="164">
        <v>10.4959132081097</v>
      </c>
      <c r="O85" s="62"/>
      <c r="P85" s="20"/>
      <c r="Q85" s="20"/>
      <c r="R85" s="20"/>
      <c r="S85" s="20"/>
    </row>
    <row r="86" spans="1:19" ht="15" customHeight="1" x14ac:dyDescent="0.3">
      <c r="A86" s="102" t="s">
        <v>169</v>
      </c>
      <c r="B86" s="132">
        <v>66607</v>
      </c>
      <c r="C86" s="108" t="s">
        <v>110</v>
      </c>
      <c r="D86" s="237" t="s">
        <v>636</v>
      </c>
      <c r="E86" s="108" t="s">
        <v>579</v>
      </c>
      <c r="F86" s="290">
        <v>0.15877042908630401</v>
      </c>
      <c r="G86" s="108" t="s">
        <v>580</v>
      </c>
      <c r="H86" s="288">
        <v>10.457402291349499</v>
      </c>
      <c r="I86" s="108" t="s">
        <v>1062</v>
      </c>
      <c r="J86" s="164">
        <v>12.245316483649701</v>
      </c>
      <c r="K86" s="164">
        <v>5.7819986392026905</v>
      </c>
      <c r="L86" s="164">
        <v>11.725812156894801</v>
      </c>
      <c r="M86" s="164">
        <v>5.64715062087775</v>
      </c>
      <c r="N86" s="164">
        <v>15.759682734853401</v>
      </c>
      <c r="O86" s="62"/>
      <c r="P86" s="20"/>
      <c r="Q86" s="20"/>
      <c r="R86" s="20"/>
      <c r="S86" s="20"/>
    </row>
    <row r="87" spans="1:19" ht="15" customHeight="1" x14ac:dyDescent="0.3">
      <c r="A87" s="102" t="s">
        <v>171</v>
      </c>
      <c r="B87" s="132">
        <v>66610</v>
      </c>
      <c r="C87" s="108" t="s">
        <v>110</v>
      </c>
      <c r="D87" s="237" t="s">
        <v>636</v>
      </c>
      <c r="E87" s="108" t="s">
        <v>541</v>
      </c>
      <c r="F87" s="108" t="s">
        <v>541</v>
      </c>
      <c r="G87" s="108" t="s">
        <v>541</v>
      </c>
      <c r="H87" s="108" t="s">
        <v>541</v>
      </c>
      <c r="I87" s="276">
        <v>0.16340059201919099</v>
      </c>
      <c r="J87" s="164">
        <v>17.5968647271234</v>
      </c>
      <c r="K87" s="164">
        <v>4.6814770426866605</v>
      </c>
      <c r="L87" s="164">
        <v>5.2489636503089301</v>
      </c>
      <c r="M87" s="164">
        <v>12.439291691210599</v>
      </c>
      <c r="N87" s="164">
        <v>14.8986890448917</v>
      </c>
      <c r="O87" s="62"/>
      <c r="P87" s="20"/>
      <c r="Q87" s="20"/>
      <c r="R87" s="20"/>
      <c r="S87" s="20"/>
    </row>
    <row r="88" spans="1:19" ht="15" customHeight="1" x14ac:dyDescent="0.3">
      <c r="A88" s="102" t="s">
        <v>173</v>
      </c>
      <c r="B88" s="132">
        <v>66613</v>
      </c>
      <c r="C88" s="108" t="s">
        <v>110</v>
      </c>
      <c r="D88" s="237" t="s">
        <v>636</v>
      </c>
      <c r="E88" s="108" t="s">
        <v>594</v>
      </c>
      <c r="F88" s="290">
        <v>0.17241457794648901</v>
      </c>
      <c r="G88" s="108" t="s">
        <v>595</v>
      </c>
      <c r="H88" s="288">
        <v>14.201386421048301</v>
      </c>
      <c r="I88" s="108" t="s">
        <v>1062</v>
      </c>
      <c r="J88" s="164">
        <v>6.4740754051616003</v>
      </c>
      <c r="K88" s="164">
        <v>5.1882543226779205</v>
      </c>
      <c r="L88" s="164">
        <v>16.009416533941401</v>
      </c>
      <c r="M88" s="164">
        <v>16.063968246108999</v>
      </c>
      <c r="N88" s="164">
        <v>19.3400006855397</v>
      </c>
      <c r="O88" s="62"/>
      <c r="P88" s="20"/>
      <c r="Q88" s="20"/>
      <c r="R88" s="20"/>
      <c r="S88" s="20"/>
    </row>
    <row r="89" spans="1:19" ht="15" customHeight="1" x14ac:dyDescent="0.3">
      <c r="A89" s="102" t="s">
        <v>175</v>
      </c>
      <c r="B89" s="132">
        <v>66620</v>
      </c>
      <c r="C89" s="108" t="s">
        <v>110</v>
      </c>
      <c r="D89" s="237" t="s">
        <v>636</v>
      </c>
      <c r="E89" s="108" t="s">
        <v>541</v>
      </c>
      <c r="F89" s="108" t="s">
        <v>541</v>
      </c>
      <c r="G89" s="108" t="s">
        <v>541</v>
      </c>
      <c r="H89" s="108" t="s">
        <v>541</v>
      </c>
      <c r="I89" s="276">
        <v>0.60745186549132302</v>
      </c>
      <c r="J89" s="221" t="s">
        <v>1062</v>
      </c>
      <c r="K89" s="277">
        <v>35.868915251074505</v>
      </c>
      <c r="L89" s="221" t="s">
        <v>1062</v>
      </c>
      <c r="M89" s="221" t="s">
        <v>1062</v>
      </c>
      <c r="N89" s="164">
        <v>7.3335636933215307</v>
      </c>
      <c r="O89" s="62"/>
      <c r="P89" s="66"/>
      <c r="Q89" s="20"/>
      <c r="R89" s="66"/>
      <c r="S89" s="66"/>
    </row>
    <row r="90" spans="1:19" ht="15" customHeight="1" x14ac:dyDescent="0.3">
      <c r="A90" s="102" t="s">
        <v>177</v>
      </c>
      <c r="B90" s="132">
        <v>66632</v>
      </c>
      <c r="C90" s="108" t="s">
        <v>110</v>
      </c>
      <c r="D90" s="237" t="s">
        <v>636</v>
      </c>
      <c r="E90" s="108" t="s">
        <v>590</v>
      </c>
      <c r="F90" s="290">
        <v>0.96861843909537204</v>
      </c>
      <c r="G90" s="108" t="s">
        <v>591</v>
      </c>
      <c r="H90" s="288">
        <v>9.8109164362538106</v>
      </c>
      <c r="I90" s="101" t="s">
        <v>1062</v>
      </c>
      <c r="J90" s="277">
        <v>20.624480219916201</v>
      </c>
      <c r="K90" s="164">
        <v>18.2045961276866</v>
      </c>
      <c r="L90" s="164">
        <v>10.645060919339599</v>
      </c>
      <c r="M90" s="164">
        <v>6.6990575136050907</v>
      </c>
      <c r="N90" s="164">
        <v>11.590803618352099</v>
      </c>
      <c r="O90" s="62"/>
      <c r="P90" s="20"/>
      <c r="Q90" s="20"/>
      <c r="R90" s="20"/>
      <c r="S90" s="20"/>
    </row>
    <row r="91" spans="1:19" ht="15" customHeight="1" x14ac:dyDescent="0.3">
      <c r="A91" s="102" t="s">
        <v>179</v>
      </c>
      <c r="B91" s="132">
        <v>66641</v>
      </c>
      <c r="C91" s="108" t="s">
        <v>110</v>
      </c>
      <c r="D91" s="237" t="s">
        <v>636</v>
      </c>
      <c r="E91" s="108" t="s">
        <v>541</v>
      </c>
      <c r="F91" s="108" t="s">
        <v>541</v>
      </c>
      <c r="G91" s="108" t="s">
        <v>541</v>
      </c>
      <c r="H91" s="108" t="s">
        <v>541</v>
      </c>
      <c r="I91" s="276">
        <v>3.6941379569528801</v>
      </c>
      <c r="J91" s="277">
        <v>38.841576685193402</v>
      </c>
      <c r="K91" s="221" t="s">
        <v>1062</v>
      </c>
      <c r="L91" s="221" t="s">
        <v>1062</v>
      </c>
      <c r="M91" s="221" t="s">
        <v>1062</v>
      </c>
      <c r="N91" s="221" t="s">
        <v>1062</v>
      </c>
      <c r="O91" s="71"/>
      <c r="P91" s="20"/>
      <c r="Q91" s="66"/>
      <c r="R91" s="66"/>
      <c r="S91" s="66"/>
    </row>
    <row r="92" spans="1:19" ht="15" customHeight="1" x14ac:dyDescent="0.3">
      <c r="A92" s="102" t="s">
        <v>8</v>
      </c>
      <c r="B92" s="132">
        <v>66643</v>
      </c>
      <c r="C92" s="108" t="s">
        <v>110</v>
      </c>
      <c r="D92" s="237" t="s">
        <v>636</v>
      </c>
      <c r="E92" s="108" t="s">
        <v>592</v>
      </c>
      <c r="F92" s="290">
        <v>0.86685988072611797</v>
      </c>
      <c r="G92" s="108" t="s">
        <v>593</v>
      </c>
      <c r="H92" s="288">
        <v>9.6833969317580699</v>
      </c>
      <c r="I92" s="108" t="s">
        <v>1062</v>
      </c>
      <c r="J92" s="164">
        <v>19.0742971251751</v>
      </c>
      <c r="K92" s="164">
        <v>15.442093624005802</v>
      </c>
      <c r="L92" s="164">
        <v>11.6449493486998</v>
      </c>
      <c r="M92" s="164">
        <v>10.1161129830089</v>
      </c>
      <c r="N92" s="164">
        <v>6.9225705134270896</v>
      </c>
      <c r="O92" s="62"/>
      <c r="P92" s="20"/>
      <c r="Q92" s="20"/>
      <c r="R92" s="20"/>
      <c r="S92" s="20"/>
    </row>
    <row r="93" spans="1:19" ht="15" customHeight="1" x14ac:dyDescent="0.3">
      <c r="A93" s="102" t="s">
        <v>182</v>
      </c>
      <c r="B93" s="132">
        <v>66646</v>
      </c>
      <c r="C93" s="108" t="s">
        <v>110</v>
      </c>
      <c r="D93" s="237" t="s">
        <v>636</v>
      </c>
      <c r="E93" s="108" t="s">
        <v>541</v>
      </c>
      <c r="F93" s="108" t="s">
        <v>541</v>
      </c>
      <c r="G93" s="108" t="s">
        <v>541</v>
      </c>
      <c r="H93" s="108" t="s">
        <v>541</v>
      </c>
      <c r="I93" s="276">
        <v>0.19068124304188899</v>
      </c>
      <c r="J93" s="164">
        <v>7.5402466752119608</v>
      </c>
      <c r="K93" s="164">
        <v>11.7832256328581</v>
      </c>
      <c r="L93" s="277">
        <v>24.423204900056998</v>
      </c>
      <c r="M93" s="164">
        <v>8.8330953187390602</v>
      </c>
      <c r="N93" s="164">
        <v>6.54884465214485</v>
      </c>
      <c r="O93" s="62"/>
      <c r="P93" s="20"/>
      <c r="Q93" s="20"/>
      <c r="R93" s="20"/>
      <c r="S93" s="20"/>
    </row>
    <row r="94" spans="1:19" ht="15" customHeight="1" x14ac:dyDescent="0.3">
      <c r="A94" s="102" t="s">
        <v>184</v>
      </c>
      <c r="B94" s="132">
        <v>66649</v>
      </c>
      <c r="C94" s="108" t="s">
        <v>110</v>
      </c>
      <c r="D94" s="237" t="s">
        <v>636</v>
      </c>
      <c r="E94" s="108" t="s">
        <v>541</v>
      </c>
      <c r="F94" s="108" t="s">
        <v>541</v>
      </c>
      <c r="G94" s="108" t="s">
        <v>541</v>
      </c>
      <c r="H94" s="108" t="s">
        <v>541</v>
      </c>
      <c r="I94" s="276">
        <v>1.2743183782718499</v>
      </c>
      <c r="J94" s="164">
        <v>6.6130816879856908</v>
      </c>
      <c r="K94" s="164">
        <v>11.166294335858099</v>
      </c>
      <c r="L94" s="164">
        <v>14.417329406916499</v>
      </c>
      <c r="M94" s="164">
        <v>9.7264370897628591</v>
      </c>
      <c r="N94" s="164">
        <v>7.8720899875785095</v>
      </c>
      <c r="O94" s="62"/>
      <c r="P94" s="20"/>
      <c r="Q94" s="20"/>
      <c r="R94" s="20"/>
      <c r="S94" s="20"/>
    </row>
    <row r="95" spans="1:19" ht="15" customHeight="1" x14ac:dyDescent="0.3">
      <c r="A95" s="102" t="s">
        <v>186</v>
      </c>
      <c r="B95" s="132">
        <v>66651</v>
      </c>
      <c r="C95" s="108" t="s">
        <v>110</v>
      </c>
      <c r="D95" s="237" t="s">
        <v>636</v>
      </c>
      <c r="E95" s="108" t="s">
        <v>541</v>
      </c>
      <c r="F95" s="108" t="s">
        <v>541</v>
      </c>
      <c r="G95" s="108" t="s">
        <v>541</v>
      </c>
      <c r="H95" s="108" t="s">
        <v>541</v>
      </c>
      <c r="I95" s="276">
        <v>0.49635838280241901</v>
      </c>
      <c r="J95" s="164">
        <v>6.02807477067969</v>
      </c>
      <c r="K95" s="164">
        <v>8.1116262772903802</v>
      </c>
      <c r="L95" s="164">
        <v>14.8429729649822</v>
      </c>
      <c r="M95" s="164">
        <v>10.4422923102738</v>
      </c>
      <c r="N95" s="164">
        <v>6.6756206963979006</v>
      </c>
      <c r="O95" s="62"/>
      <c r="P95" s="20"/>
      <c r="Q95" s="20"/>
      <c r="R95" s="20"/>
      <c r="S95" s="20"/>
    </row>
    <row r="96" spans="1:19" ht="15" customHeight="1" x14ac:dyDescent="0.3">
      <c r="A96" s="102" t="s">
        <v>188</v>
      </c>
      <c r="B96" s="132">
        <v>66654</v>
      </c>
      <c r="C96" s="108" t="s">
        <v>110</v>
      </c>
      <c r="D96" s="237" t="s">
        <v>636</v>
      </c>
      <c r="E96" s="108" t="s">
        <v>594</v>
      </c>
      <c r="F96" s="290">
        <v>0.16831498414843801</v>
      </c>
      <c r="G96" s="108" t="s">
        <v>595</v>
      </c>
      <c r="H96" s="288">
        <v>21.862202669881398</v>
      </c>
      <c r="I96" s="108" t="s">
        <v>1062</v>
      </c>
      <c r="J96" s="164">
        <v>12.234408440666799</v>
      </c>
      <c r="K96" s="164">
        <v>7.6072098109940107</v>
      </c>
      <c r="L96" s="164">
        <v>14.341978283985199</v>
      </c>
      <c r="M96" s="277">
        <v>32.047002360547602</v>
      </c>
      <c r="N96" s="277">
        <v>25.535240662941799</v>
      </c>
      <c r="O96" s="62"/>
      <c r="P96" s="20"/>
      <c r="Q96" s="20"/>
      <c r="R96" s="20"/>
      <c r="S96" s="20"/>
    </row>
    <row r="97" spans="1:19" ht="15" customHeight="1" x14ac:dyDescent="0.3">
      <c r="A97" s="102" t="s">
        <v>190</v>
      </c>
      <c r="B97" s="132">
        <v>66660</v>
      </c>
      <c r="C97" s="108" t="s">
        <v>110</v>
      </c>
      <c r="D97" s="237" t="s">
        <v>636</v>
      </c>
      <c r="E97" s="108" t="s">
        <v>541</v>
      </c>
      <c r="F97" s="108" t="s">
        <v>541</v>
      </c>
      <c r="G97" s="108" t="s">
        <v>541</v>
      </c>
      <c r="H97" s="108" t="s">
        <v>541</v>
      </c>
      <c r="I97" s="276">
        <v>7.0668251711783606E-2</v>
      </c>
      <c r="J97" s="164">
        <v>4.0041839762684006</v>
      </c>
      <c r="K97" s="164">
        <v>13.2269884753286</v>
      </c>
      <c r="L97" s="221" t="s">
        <v>1062</v>
      </c>
      <c r="M97" s="221" t="s">
        <v>1062</v>
      </c>
      <c r="N97" s="164">
        <v>5.0537418254563695</v>
      </c>
      <c r="O97" s="62"/>
      <c r="P97" s="20"/>
      <c r="Q97" s="20"/>
      <c r="R97" s="66"/>
      <c r="S97" s="66"/>
    </row>
    <row r="98" spans="1:19" ht="15" customHeight="1" x14ac:dyDescent="0.3">
      <c r="A98" s="102" t="s">
        <v>196</v>
      </c>
      <c r="B98" s="132">
        <v>67685</v>
      </c>
      <c r="C98" s="108" t="s">
        <v>110</v>
      </c>
      <c r="D98" s="237" t="s">
        <v>636</v>
      </c>
      <c r="E98" s="108" t="s">
        <v>592</v>
      </c>
      <c r="F98" s="290">
        <v>0.47527946595193399</v>
      </c>
      <c r="G98" s="108" t="s">
        <v>593</v>
      </c>
      <c r="H98" s="288">
        <v>14.379962671225503</v>
      </c>
      <c r="I98" s="101" t="s">
        <v>1062</v>
      </c>
      <c r="J98" s="164">
        <v>15.481988685943401</v>
      </c>
      <c r="K98" s="164">
        <v>12.4986656085829</v>
      </c>
      <c r="L98" s="164">
        <v>16.729861897211801</v>
      </c>
      <c r="M98" s="221" t="s">
        <v>1062</v>
      </c>
      <c r="N98" s="164">
        <v>14.318844995065399</v>
      </c>
      <c r="O98" s="62"/>
      <c r="P98" s="20"/>
      <c r="Q98" s="20"/>
      <c r="R98" s="20"/>
      <c r="S98" s="66"/>
    </row>
    <row r="99" spans="1:19" ht="15" customHeight="1" x14ac:dyDescent="0.3">
      <c r="A99" s="102" t="s">
        <v>198</v>
      </c>
      <c r="B99" s="132">
        <v>67702</v>
      </c>
      <c r="C99" s="108" t="s">
        <v>110</v>
      </c>
      <c r="D99" s="237" t="s">
        <v>636</v>
      </c>
      <c r="E99" s="108" t="s">
        <v>541</v>
      </c>
      <c r="F99" s="108" t="s">
        <v>541</v>
      </c>
      <c r="G99" s="108" t="s">
        <v>541</v>
      </c>
      <c r="H99" s="108" t="s">
        <v>541</v>
      </c>
      <c r="I99" s="276">
        <v>1.2269289731580599</v>
      </c>
      <c r="J99" s="164">
        <v>18.252845470642601</v>
      </c>
      <c r="K99" s="164">
        <v>11.129650640736399</v>
      </c>
      <c r="L99" s="164">
        <v>14.364995974078701</v>
      </c>
      <c r="M99" s="164">
        <v>9.02754555547655</v>
      </c>
      <c r="N99" s="164">
        <v>9.3679953465257295</v>
      </c>
      <c r="O99" s="62"/>
      <c r="P99" s="20"/>
      <c r="Q99" s="20"/>
      <c r="R99" s="20"/>
      <c r="S99" s="20"/>
    </row>
    <row r="100" spans="1:19" ht="15" customHeight="1" x14ac:dyDescent="0.3">
      <c r="A100" s="102" t="s">
        <v>200</v>
      </c>
      <c r="B100" s="132">
        <v>67706</v>
      </c>
      <c r="C100" s="108" t="s">
        <v>110</v>
      </c>
      <c r="D100" s="237" t="s">
        <v>636</v>
      </c>
      <c r="E100" s="108" t="s">
        <v>541</v>
      </c>
      <c r="F100" s="108" t="s">
        <v>541</v>
      </c>
      <c r="G100" s="108" t="s">
        <v>541</v>
      </c>
      <c r="H100" s="108" t="s">
        <v>541</v>
      </c>
      <c r="I100" s="276">
        <v>3.2649771737812401</v>
      </c>
      <c r="J100" s="277">
        <v>20.703514140004302</v>
      </c>
      <c r="K100" s="221" t="s">
        <v>1062</v>
      </c>
      <c r="L100" s="164">
        <v>6.1851654830123497</v>
      </c>
      <c r="M100" s="164">
        <v>1.3166312323418699</v>
      </c>
      <c r="N100" s="164">
        <v>17.1048033002822</v>
      </c>
      <c r="O100" s="62"/>
      <c r="P100" s="20"/>
      <c r="Q100" s="66"/>
      <c r="R100" s="20"/>
      <c r="S100" s="20"/>
    </row>
    <row r="101" spans="1:19" ht="15" customHeight="1" x14ac:dyDescent="0.3">
      <c r="A101" s="102" t="s">
        <v>655</v>
      </c>
      <c r="B101" s="132">
        <v>68226</v>
      </c>
      <c r="C101" s="108" t="s">
        <v>110</v>
      </c>
      <c r="D101" s="237" t="s">
        <v>636</v>
      </c>
      <c r="E101" s="108" t="s">
        <v>541</v>
      </c>
      <c r="F101" s="108" t="s">
        <v>541</v>
      </c>
      <c r="G101" s="108" t="s">
        <v>541</v>
      </c>
      <c r="H101" s="108" t="s">
        <v>541</v>
      </c>
      <c r="I101" s="276">
        <v>2.1134714582884699</v>
      </c>
      <c r="J101" s="164">
        <v>1.4145271086595701</v>
      </c>
      <c r="K101" s="221" t="s">
        <v>1062</v>
      </c>
      <c r="L101" s="164">
        <v>14.972931082642498</v>
      </c>
      <c r="M101" s="221" t="s">
        <v>1062</v>
      </c>
      <c r="N101" s="164">
        <v>6.4254591645992702</v>
      </c>
      <c r="O101" s="62"/>
      <c r="P101" s="20"/>
      <c r="Q101" s="66"/>
      <c r="R101" s="20"/>
      <c r="S101" s="66"/>
    </row>
    <row r="102" spans="1:19" ht="15" customHeight="1" x14ac:dyDescent="0.3">
      <c r="A102" s="102" t="s">
        <v>1118</v>
      </c>
      <c r="B102" s="132">
        <v>68231</v>
      </c>
      <c r="C102" s="108" t="s">
        <v>110</v>
      </c>
      <c r="D102" s="237" t="s">
        <v>636</v>
      </c>
      <c r="E102" s="108" t="s">
        <v>557</v>
      </c>
      <c r="F102" s="290">
        <v>1.25599708591887</v>
      </c>
      <c r="G102" s="108" t="s">
        <v>558</v>
      </c>
      <c r="H102" s="288">
        <v>5.3314866754349897</v>
      </c>
      <c r="I102" s="108" t="s">
        <v>1062</v>
      </c>
      <c r="J102" s="277">
        <v>20.334845278162899</v>
      </c>
      <c r="K102" s="164">
        <v>16.6749067843961</v>
      </c>
      <c r="L102" s="164">
        <v>19.499361029586098</v>
      </c>
      <c r="M102" s="164">
        <v>14.3737797602749</v>
      </c>
      <c r="N102" s="164">
        <v>9.0185046390708603</v>
      </c>
      <c r="O102" s="62"/>
      <c r="P102" s="20"/>
      <c r="Q102" s="20"/>
      <c r="R102" s="20"/>
      <c r="S102" s="20"/>
    </row>
    <row r="103" spans="1:19" ht="15" customHeight="1" x14ac:dyDescent="0.3">
      <c r="A103" s="102" t="s">
        <v>212</v>
      </c>
      <c r="B103" s="132">
        <v>68336</v>
      </c>
      <c r="C103" s="108" t="s">
        <v>110</v>
      </c>
      <c r="D103" s="237" t="s">
        <v>636</v>
      </c>
      <c r="E103" s="108" t="s">
        <v>541</v>
      </c>
      <c r="F103" s="108" t="s">
        <v>541</v>
      </c>
      <c r="G103" s="108" t="s">
        <v>541</v>
      </c>
      <c r="H103" s="108" t="s">
        <v>541</v>
      </c>
      <c r="I103" s="276">
        <v>18.0464681424593</v>
      </c>
      <c r="J103" s="277">
        <v>20.9906746626312</v>
      </c>
      <c r="K103" s="164">
        <v>18.2509904875125</v>
      </c>
      <c r="L103" s="277">
        <v>20.9387622148963</v>
      </c>
      <c r="M103" s="277">
        <v>26.371494654905703</v>
      </c>
      <c r="N103" s="164">
        <v>11.7956649840481</v>
      </c>
      <c r="O103" s="62"/>
      <c r="P103" s="20"/>
      <c r="Q103" s="20"/>
      <c r="R103" s="20"/>
      <c r="S103" s="20"/>
    </row>
    <row r="104" spans="1:19" ht="15" customHeight="1" x14ac:dyDescent="0.3">
      <c r="A104" s="102" t="s">
        <v>214</v>
      </c>
      <c r="B104" s="132">
        <v>68426</v>
      </c>
      <c r="C104" s="108" t="s">
        <v>110</v>
      </c>
      <c r="D104" s="237" t="s">
        <v>636</v>
      </c>
      <c r="E104" s="108" t="s">
        <v>571</v>
      </c>
      <c r="F104" s="290">
        <v>2.2131228162137302</v>
      </c>
      <c r="G104" s="108" t="s">
        <v>572</v>
      </c>
      <c r="H104" s="288">
        <v>12.64004530551</v>
      </c>
      <c r="I104" s="108" t="s">
        <v>1062</v>
      </c>
      <c r="J104" s="164">
        <v>17.470077557955101</v>
      </c>
      <c r="K104" s="164">
        <v>16.000987131610998</v>
      </c>
      <c r="L104" s="164">
        <v>15.517587914242101</v>
      </c>
      <c r="M104" s="164">
        <v>12.703236450525399</v>
      </c>
      <c r="N104" s="164">
        <v>12.3250008308466</v>
      </c>
      <c r="O104" s="62"/>
      <c r="P104" s="20"/>
      <c r="Q104" s="20"/>
      <c r="R104" s="20"/>
      <c r="S104" s="20"/>
    </row>
    <row r="105" spans="1:19" ht="15" customHeight="1" x14ac:dyDescent="0.3">
      <c r="A105" s="102" t="s">
        <v>216</v>
      </c>
      <c r="B105" s="132">
        <v>68437</v>
      </c>
      <c r="C105" s="108" t="s">
        <v>110</v>
      </c>
      <c r="D105" s="237" t="s">
        <v>636</v>
      </c>
      <c r="E105" s="108" t="s">
        <v>541</v>
      </c>
      <c r="F105" s="108" t="s">
        <v>541</v>
      </c>
      <c r="G105" s="108" t="s">
        <v>541</v>
      </c>
      <c r="H105" s="108" t="s">
        <v>541</v>
      </c>
      <c r="I105" s="276">
        <v>0.82365789722696903</v>
      </c>
      <c r="J105" s="164">
        <v>18.527841259065301</v>
      </c>
      <c r="K105" s="164">
        <v>16.772776706721</v>
      </c>
      <c r="L105" s="164">
        <v>17.094992278968498</v>
      </c>
      <c r="M105" s="164">
        <v>6.9819018441122997</v>
      </c>
      <c r="N105" s="164">
        <v>5.7233534267906796</v>
      </c>
      <c r="O105" s="62"/>
      <c r="P105" s="20"/>
      <c r="Q105" s="20"/>
      <c r="R105" s="20"/>
      <c r="S105" s="20"/>
    </row>
    <row r="106" spans="1:19" ht="15" customHeight="1" x14ac:dyDescent="0.3">
      <c r="A106" s="102" t="s">
        <v>1148</v>
      </c>
      <c r="B106" s="132">
        <v>68498</v>
      </c>
      <c r="C106" s="108" t="s">
        <v>110</v>
      </c>
      <c r="D106" s="237" t="s">
        <v>636</v>
      </c>
      <c r="E106" s="108" t="s">
        <v>561</v>
      </c>
      <c r="F106" s="290">
        <v>18.2010058875459</v>
      </c>
      <c r="G106" s="108" t="s">
        <v>562</v>
      </c>
      <c r="H106" s="288">
        <v>13.567963368911402</v>
      </c>
      <c r="I106" s="108" t="s">
        <v>1062</v>
      </c>
      <c r="J106" s="164">
        <v>19.0233362293522</v>
      </c>
      <c r="K106" s="277">
        <v>24.691101328701802</v>
      </c>
      <c r="L106" s="164">
        <v>12.640402068359299</v>
      </c>
      <c r="M106" s="164">
        <v>11.6609366701101</v>
      </c>
      <c r="N106" s="164">
        <v>6.8357589137210901</v>
      </c>
      <c r="O106" s="62"/>
      <c r="P106" s="20"/>
      <c r="Q106" s="20"/>
      <c r="R106" s="20"/>
      <c r="S106" s="20"/>
    </row>
    <row r="107" spans="1:19" ht="15" customHeight="1" x14ac:dyDescent="0.3">
      <c r="A107" s="102" t="s">
        <v>552</v>
      </c>
      <c r="B107" s="132">
        <v>68500</v>
      </c>
      <c r="C107" s="108" t="s">
        <v>110</v>
      </c>
      <c r="D107" s="237" t="s">
        <v>636</v>
      </c>
      <c r="E107" s="108" t="s">
        <v>553</v>
      </c>
      <c r="F107" s="290">
        <v>17.678939285214899</v>
      </c>
      <c r="G107" s="108" t="s">
        <v>554</v>
      </c>
      <c r="H107" s="288">
        <v>3.7953829266869605</v>
      </c>
      <c r="I107" s="108" t="s">
        <v>1062</v>
      </c>
      <c r="J107" s="164">
        <v>11.911366248432099</v>
      </c>
      <c r="K107" s="164">
        <v>9.9122785104960194</v>
      </c>
      <c r="L107" s="164">
        <v>13.788050264869</v>
      </c>
      <c r="M107" s="164">
        <v>10.6756334173011</v>
      </c>
      <c r="N107" s="164">
        <v>8.4873654917965009</v>
      </c>
      <c r="O107" s="62"/>
      <c r="P107" s="20"/>
      <c r="Q107" s="20"/>
      <c r="R107" s="20"/>
      <c r="S107" s="20"/>
    </row>
    <row r="108" spans="1:19" ht="15" customHeight="1" x14ac:dyDescent="0.3">
      <c r="A108" s="102" t="s">
        <v>220</v>
      </c>
      <c r="B108" s="132">
        <v>68502</v>
      </c>
      <c r="C108" s="108" t="s">
        <v>110</v>
      </c>
      <c r="D108" s="237" t="s">
        <v>636</v>
      </c>
      <c r="E108" s="108" t="s">
        <v>555</v>
      </c>
      <c r="F108" s="290">
        <v>0.49834057510903101</v>
      </c>
      <c r="G108" s="108" t="s">
        <v>556</v>
      </c>
      <c r="H108" s="288">
        <v>16.5544725771204</v>
      </c>
      <c r="I108" s="108" t="s">
        <v>1062</v>
      </c>
      <c r="J108" s="164">
        <v>11.318945427083699</v>
      </c>
      <c r="K108" s="164">
        <v>15.059480257799601</v>
      </c>
      <c r="L108" s="164">
        <v>15.6868083391902</v>
      </c>
      <c r="M108" s="164">
        <v>3.4408520880131404</v>
      </c>
      <c r="N108" s="277">
        <v>23.340003913206502</v>
      </c>
      <c r="O108" s="62"/>
      <c r="P108" s="20"/>
      <c r="Q108" s="20"/>
      <c r="R108" s="20"/>
      <c r="S108" s="20"/>
    </row>
    <row r="109" spans="1:19" ht="15" customHeight="1" x14ac:dyDescent="0.3">
      <c r="A109" s="102" t="s">
        <v>1102</v>
      </c>
      <c r="B109" s="132">
        <v>68503</v>
      </c>
      <c r="C109" s="108" t="s">
        <v>110</v>
      </c>
      <c r="D109" s="237" t="s">
        <v>636</v>
      </c>
      <c r="E109" s="108" t="s">
        <v>541</v>
      </c>
      <c r="F109" s="108" t="s">
        <v>541</v>
      </c>
      <c r="G109" s="108" t="s">
        <v>541</v>
      </c>
      <c r="H109" s="108" t="s">
        <v>541</v>
      </c>
      <c r="I109" s="276">
        <v>0.25955532914754198</v>
      </c>
      <c r="J109" s="221" t="s">
        <v>1062</v>
      </c>
      <c r="K109" s="277">
        <v>79.071560382126805</v>
      </c>
      <c r="L109" s="164">
        <v>12.5979242816572</v>
      </c>
      <c r="M109" s="221" t="s">
        <v>1062</v>
      </c>
      <c r="N109" s="221" t="s">
        <v>1062</v>
      </c>
      <c r="O109" s="71"/>
      <c r="P109" s="66"/>
      <c r="Q109" s="20"/>
      <c r="R109" s="20"/>
      <c r="S109" s="66"/>
    </row>
    <row r="110" spans="1:19" ht="15" customHeight="1" x14ac:dyDescent="0.3">
      <c r="A110" s="102" t="s">
        <v>223</v>
      </c>
      <c r="B110" s="132">
        <v>68505</v>
      </c>
      <c r="C110" s="108" t="s">
        <v>110</v>
      </c>
      <c r="D110" s="237" t="s">
        <v>636</v>
      </c>
      <c r="E110" s="108" t="s">
        <v>541</v>
      </c>
      <c r="F110" s="108" t="s">
        <v>541</v>
      </c>
      <c r="G110" s="108" t="s">
        <v>541</v>
      </c>
      <c r="H110" s="108" t="s">
        <v>541</v>
      </c>
      <c r="I110" s="276">
        <v>0.41713996789147401</v>
      </c>
      <c r="J110" s="164">
        <v>0.58687203409355693</v>
      </c>
      <c r="K110" s="221" t="s">
        <v>1062</v>
      </c>
      <c r="L110" s="221" t="s">
        <v>1062</v>
      </c>
      <c r="M110" s="164">
        <v>12.2074937022042</v>
      </c>
      <c r="N110" s="164">
        <v>4.5606123429528207</v>
      </c>
      <c r="O110" s="62"/>
      <c r="P110" s="20"/>
      <c r="Q110" s="66"/>
      <c r="R110" s="66"/>
      <c r="S110" s="20"/>
    </row>
    <row r="111" spans="1:19" ht="15" customHeight="1" x14ac:dyDescent="0.3">
      <c r="A111" s="102" t="s">
        <v>229</v>
      </c>
      <c r="B111" s="132">
        <v>68514</v>
      </c>
      <c r="C111" s="108" t="s">
        <v>110</v>
      </c>
      <c r="D111" s="237" t="s">
        <v>636</v>
      </c>
      <c r="E111" s="108" t="s">
        <v>541</v>
      </c>
      <c r="F111" s="108" t="s">
        <v>541</v>
      </c>
      <c r="G111" s="108" t="s">
        <v>541</v>
      </c>
      <c r="H111" s="108" t="s">
        <v>541</v>
      </c>
      <c r="I111" s="276">
        <v>0.45859410293853498</v>
      </c>
      <c r="J111" s="164">
        <v>17.6180445800203</v>
      </c>
      <c r="K111" s="221" t="s">
        <v>1062</v>
      </c>
      <c r="L111" s="221" t="s">
        <v>1062</v>
      </c>
      <c r="M111" s="164">
        <v>8.2504304127343406</v>
      </c>
      <c r="N111" s="221" t="s">
        <v>1062</v>
      </c>
      <c r="O111" s="71"/>
      <c r="P111" s="20"/>
      <c r="Q111" s="66"/>
      <c r="R111" s="66"/>
      <c r="S111" s="20"/>
    </row>
    <row r="112" spans="1:19" ht="15" customHeight="1" x14ac:dyDescent="0.3">
      <c r="A112" s="102" t="s">
        <v>235</v>
      </c>
      <c r="B112" s="132">
        <v>68519</v>
      </c>
      <c r="C112" s="108" t="s">
        <v>110</v>
      </c>
      <c r="D112" s="237" t="s">
        <v>636</v>
      </c>
      <c r="E112" s="108" t="s">
        <v>541</v>
      </c>
      <c r="F112" s="108" t="s">
        <v>541</v>
      </c>
      <c r="G112" s="108" t="s">
        <v>541</v>
      </c>
      <c r="H112" s="108" t="s">
        <v>541</v>
      </c>
      <c r="I112" s="276">
        <v>11.505976981544</v>
      </c>
      <c r="J112" s="164">
        <v>5.27432135319249</v>
      </c>
      <c r="K112" s="164">
        <v>9.0747373965516704</v>
      </c>
      <c r="L112" s="164">
        <v>18.543744651130101</v>
      </c>
      <c r="M112" s="164">
        <v>6.74007704669779</v>
      </c>
      <c r="N112" s="164">
        <v>5.2916556622303599</v>
      </c>
      <c r="O112" s="62"/>
      <c r="P112" s="20"/>
      <c r="Q112" s="20"/>
      <c r="R112" s="20"/>
      <c r="S112" s="20"/>
    </row>
    <row r="113" spans="1:24" ht="15" customHeight="1" x14ac:dyDescent="0.3">
      <c r="A113" s="102" t="s">
        <v>237</v>
      </c>
      <c r="B113" s="132">
        <v>68520</v>
      </c>
      <c r="C113" s="108" t="s">
        <v>110</v>
      </c>
      <c r="D113" s="237" t="s">
        <v>636</v>
      </c>
      <c r="E113" s="108" t="s">
        <v>567</v>
      </c>
      <c r="F113" s="290">
        <v>5.0557699079728797</v>
      </c>
      <c r="G113" s="108" t="s">
        <v>568</v>
      </c>
      <c r="H113" s="288">
        <v>7.5857360258036897</v>
      </c>
      <c r="I113" s="108" t="s">
        <v>1062</v>
      </c>
      <c r="J113" s="164">
        <v>13.378533771335999</v>
      </c>
      <c r="K113" s="164">
        <v>11.0021988189177</v>
      </c>
      <c r="L113" s="164">
        <v>9.96063622200354</v>
      </c>
      <c r="M113" s="164">
        <v>10.299787765061099</v>
      </c>
      <c r="N113" s="164">
        <v>9.2816059565315996</v>
      </c>
      <c r="O113" s="62"/>
      <c r="P113" s="20"/>
      <c r="Q113" s="20"/>
      <c r="R113" s="20"/>
      <c r="S113" s="20"/>
    </row>
    <row r="114" spans="1:24" ht="15" customHeight="1" x14ac:dyDescent="0.3">
      <c r="A114" s="102" t="s">
        <v>1103</v>
      </c>
      <c r="B114" s="132">
        <v>68521</v>
      </c>
      <c r="C114" s="108" t="s">
        <v>110</v>
      </c>
      <c r="D114" s="237" t="s">
        <v>636</v>
      </c>
      <c r="E114" s="108" t="s">
        <v>557</v>
      </c>
      <c r="F114" s="290">
        <v>1.0842668245323399</v>
      </c>
      <c r="G114" s="108" t="s">
        <v>558</v>
      </c>
      <c r="H114" s="288">
        <v>5.3960822029671798</v>
      </c>
      <c r="I114" s="108" t="s">
        <v>1062</v>
      </c>
      <c r="J114" s="164">
        <v>17.405467608325402</v>
      </c>
      <c r="K114" s="164">
        <v>12.433792993176999</v>
      </c>
      <c r="L114" s="164">
        <v>9.2857767559327797</v>
      </c>
      <c r="M114" s="164">
        <v>13.396709494395001</v>
      </c>
      <c r="N114" s="164">
        <v>4.9791773749871897</v>
      </c>
      <c r="O114" s="62"/>
      <c r="P114" s="20"/>
      <c r="Q114" s="20"/>
      <c r="R114" s="20"/>
      <c r="S114" s="20"/>
    </row>
    <row r="115" spans="1:24" ht="15" customHeight="1" x14ac:dyDescent="0.3">
      <c r="A115" s="102" t="s">
        <v>241</v>
      </c>
      <c r="B115" s="132">
        <v>68522</v>
      </c>
      <c r="C115" s="108" t="s">
        <v>110</v>
      </c>
      <c r="D115" s="237" t="s">
        <v>636</v>
      </c>
      <c r="E115" s="108" t="s">
        <v>907</v>
      </c>
      <c r="F115" s="290">
        <v>16.909680854617001</v>
      </c>
      <c r="G115" s="108" t="s">
        <v>908</v>
      </c>
      <c r="H115" s="288">
        <v>5.0000531308538898</v>
      </c>
      <c r="I115" s="108" t="s">
        <v>1062</v>
      </c>
      <c r="J115" s="164">
        <v>10.813243155641899</v>
      </c>
      <c r="K115" s="164">
        <v>6.4842632075771593</v>
      </c>
      <c r="L115" s="164">
        <v>7.1835219352786401</v>
      </c>
      <c r="M115" s="164">
        <v>9.4158604494967388</v>
      </c>
      <c r="N115" s="164">
        <v>7.5224030660820107</v>
      </c>
      <c r="O115" s="62"/>
      <c r="P115" s="20"/>
      <c r="Q115" s="20"/>
      <c r="R115" s="20"/>
      <c r="S115" s="20"/>
    </row>
    <row r="116" spans="1:24" ht="15" customHeight="1" x14ac:dyDescent="0.3">
      <c r="A116" s="102" t="s">
        <v>243</v>
      </c>
      <c r="B116" s="132">
        <v>68523</v>
      </c>
      <c r="C116" s="108" t="s">
        <v>110</v>
      </c>
      <c r="D116" s="237" t="s">
        <v>636</v>
      </c>
      <c r="E116" s="108" t="s">
        <v>541</v>
      </c>
      <c r="F116" s="108" t="s">
        <v>541</v>
      </c>
      <c r="G116" s="108" t="s">
        <v>541</v>
      </c>
      <c r="H116" s="108" t="s">
        <v>541</v>
      </c>
      <c r="I116" s="276">
        <v>47.624572000272998</v>
      </c>
      <c r="J116" s="164">
        <v>16.936111945614599</v>
      </c>
      <c r="K116" s="164">
        <v>18.589495636699098</v>
      </c>
      <c r="L116" s="277">
        <v>28.107044181945401</v>
      </c>
      <c r="M116" s="277">
        <v>21.234496437184301</v>
      </c>
      <c r="N116" s="164">
        <v>10.367037482822999</v>
      </c>
      <c r="O116" s="62"/>
      <c r="P116" s="20"/>
      <c r="Q116" s="20"/>
      <c r="R116" s="20"/>
      <c r="S116" s="20"/>
    </row>
    <row r="117" spans="1:24" s="2" customFormat="1" ht="15" customHeight="1" x14ac:dyDescent="0.25">
      <c r="A117" s="102" t="s">
        <v>245</v>
      </c>
      <c r="B117" s="132">
        <v>68524</v>
      </c>
      <c r="C117" s="108" t="s">
        <v>110</v>
      </c>
      <c r="D117" s="237" t="s">
        <v>636</v>
      </c>
      <c r="E117" s="108" t="s">
        <v>567</v>
      </c>
      <c r="F117" s="290">
        <v>14.793888422305599</v>
      </c>
      <c r="G117" s="108" t="s">
        <v>568</v>
      </c>
      <c r="H117" s="288">
        <v>7.1916663352089696</v>
      </c>
      <c r="I117" s="108" t="s">
        <v>1062</v>
      </c>
      <c r="J117" s="164">
        <v>14.971773827377</v>
      </c>
      <c r="K117" s="164">
        <v>16.920010658038702</v>
      </c>
      <c r="L117" s="164">
        <v>11.932162755745999</v>
      </c>
      <c r="M117" s="164">
        <v>11.2160464366904</v>
      </c>
      <c r="N117" s="164">
        <v>7.9759202923743997</v>
      </c>
      <c r="O117" s="62"/>
      <c r="P117" s="20"/>
      <c r="Q117" s="20"/>
      <c r="R117" s="20"/>
      <c r="S117" s="20"/>
      <c r="T117" s="1"/>
      <c r="U117" s="1"/>
      <c r="V117" s="1"/>
      <c r="W117" s="1"/>
      <c r="X117" s="1"/>
    </row>
    <row r="118" spans="1:24" s="2" customFormat="1" ht="15" customHeight="1" x14ac:dyDescent="0.25">
      <c r="A118" s="99" t="s">
        <v>248</v>
      </c>
      <c r="B118" s="132">
        <v>68526</v>
      </c>
      <c r="C118" s="108" t="s">
        <v>110</v>
      </c>
      <c r="D118" s="237" t="s">
        <v>636</v>
      </c>
      <c r="E118" s="108" t="s">
        <v>569</v>
      </c>
      <c r="F118" s="290">
        <v>2.7119767394102099</v>
      </c>
      <c r="G118" s="108" t="s">
        <v>570</v>
      </c>
      <c r="H118" s="288">
        <v>29.124763347715</v>
      </c>
      <c r="I118" s="108" t="s">
        <v>1062</v>
      </c>
      <c r="J118" s="277">
        <v>24.176467274421601</v>
      </c>
      <c r="K118" s="164">
        <v>11.242794697856601</v>
      </c>
      <c r="L118" s="164">
        <v>7.0109914455466296</v>
      </c>
      <c r="M118" s="164">
        <v>6.0161313390573703</v>
      </c>
      <c r="N118" s="164">
        <v>15.937635945926301</v>
      </c>
      <c r="O118" s="62"/>
      <c r="P118" s="20"/>
      <c r="Q118" s="20"/>
      <c r="R118" s="20"/>
      <c r="S118" s="20"/>
      <c r="T118" s="1"/>
      <c r="U118" s="1"/>
      <c r="V118" s="1"/>
      <c r="W118" s="1"/>
      <c r="X118" s="1"/>
    </row>
    <row r="119" spans="1:24" s="2" customFormat="1" ht="15" customHeight="1" x14ac:dyDescent="0.25">
      <c r="A119" s="102" t="s">
        <v>250</v>
      </c>
      <c r="B119" s="132">
        <v>68527</v>
      </c>
      <c r="C119" s="108" t="s">
        <v>110</v>
      </c>
      <c r="D119" s="237" t="s">
        <v>636</v>
      </c>
      <c r="E119" s="108" t="s">
        <v>541</v>
      </c>
      <c r="F119" s="108" t="s">
        <v>541</v>
      </c>
      <c r="G119" s="108" t="s">
        <v>541</v>
      </c>
      <c r="H119" s="108" t="s">
        <v>541</v>
      </c>
      <c r="I119" s="276">
        <v>14.064566009834801</v>
      </c>
      <c r="J119" s="277">
        <v>61.133408862487002</v>
      </c>
      <c r="K119" s="221" t="s">
        <v>1062</v>
      </c>
      <c r="L119" s="221" t="s">
        <v>1062</v>
      </c>
      <c r="M119" s="221" t="s">
        <v>1062</v>
      </c>
      <c r="N119" s="221" t="s">
        <v>1062</v>
      </c>
      <c r="O119" s="71"/>
      <c r="P119" s="20"/>
      <c r="Q119" s="66"/>
      <c r="R119" s="66"/>
      <c r="S119" s="66"/>
      <c r="T119" s="1"/>
      <c r="U119" s="1"/>
      <c r="V119" s="1"/>
      <c r="W119" s="1"/>
      <c r="X119" s="1"/>
    </row>
    <row r="120" spans="1:24" s="2" customFormat="1" ht="15" customHeight="1" x14ac:dyDescent="0.25">
      <c r="A120" s="102" t="s">
        <v>254</v>
      </c>
      <c r="B120" s="132">
        <v>68529</v>
      </c>
      <c r="C120" s="108" t="s">
        <v>110</v>
      </c>
      <c r="D120" s="237" t="s">
        <v>636</v>
      </c>
      <c r="E120" s="108" t="s">
        <v>541</v>
      </c>
      <c r="F120" s="108" t="s">
        <v>541</v>
      </c>
      <c r="G120" s="108" t="s">
        <v>541</v>
      </c>
      <c r="H120" s="108" t="s">
        <v>541</v>
      </c>
      <c r="I120" s="276">
        <v>0.12459221484506899</v>
      </c>
      <c r="J120" s="164">
        <v>2.3868697646519901</v>
      </c>
      <c r="K120" s="221" t="s">
        <v>1062</v>
      </c>
      <c r="L120" s="221" t="s">
        <v>1062</v>
      </c>
      <c r="M120" s="221" t="s">
        <v>1062</v>
      </c>
      <c r="N120" s="221" t="s">
        <v>1062</v>
      </c>
      <c r="O120" s="71"/>
      <c r="P120" s="20"/>
      <c r="Q120" s="66"/>
      <c r="R120" s="66"/>
      <c r="S120" s="66"/>
      <c r="T120" s="1"/>
      <c r="U120" s="1"/>
      <c r="V120" s="1"/>
      <c r="W120" s="1"/>
      <c r="X120" s="1"/>
    </row>
    <row r="121" spans="1:24" s="2" customFormat="1" ht="15" customHeight="1" x14ac:dyDescent="0.25">
      <c r="A121" s="99" t="s">
        <v>258</v>
      </c>
      <c r="B121" s="132">
        <v>68533</v>
      </c>
      <c r="C121" s="108" t="s">
        <v>110</v>
      </c>
      <c r="D121" s="237" t="s">
        <v>636</v>
      </c>
      <c r="E121" s="108" t="s">
        <v>541</v>
      </c>
      <c r="F121" s="108" t="s">
        <v>541</v>
      </c>
      <c r="G121" s="108" t="s">
        <v>541</v>
      </c>
      <c r="H121" s="108" t="s">
        <v>541</v>
      </c>
      <c r="I121" s="276">
        <v>0.43616596148799103</v>
      </c>
      <c r="J121" s="164">
        <v>11.3792584153435</v>
      </c>
      <c r="K121" s="164">
        <v>11.173288463382001</v>
      </c>
      <c r="L121" s="164">
        <v>8.3086413638674408</v>
      </c>
      <c r="M121" s="164">
        <v>4.49417469929642</v>
      </c>
      <c r="N121" s="164">
        <v>15.7226482580888</v>
      </c>
      <c r="O121" s="62"/>
      <c r="P121" s="20"/>
      <c r="Q121" s="20"/>
      <c r="R121" s="20"/>
      <c r="S121" s="20"/>
      <c r="T121" s="1"/>
      <c r="U121" s="1"/>
      <c r="V121" s="1"/>
      <c r="W121" s="1"/>
      <c r="X121" s="1"/>
    </row>
    <row r="122" spans="1:24" s="2" customFormat="1" ht="15" customHeight="1" x14ac:dyDescent="0.25">
      <c r="A122" s="99" t="s">
        <v>262</v>
      </c>
      <c r="B122" s="132">
        <v>68538</v>
      </c>
      <c r="C122" s="108" t="s">
        <v>110</v>
      </c>
      <c r="D122" s="237" t="s">
        <v>636</v>
      </c>
      <c r="E122" s="108" t="s">
        <v>571</v>
      </c>
      <c r="F122" s="290">
        <v>1.2729651947590399</v>
      </c>
      <c r="G122" s="108" t="s">
        <v>572</v>
      </c>
      <c r="H122" s="288">
        <v>12.499532965312801</v>
      </c>
      <c r="I122" s="101" t="s">
        <v>1062</v>
      </c>
      <c r="J122" s="164">
        <v>18.5712049511082</v>
      </c>
      <c r="K122" s="164">
        <v>15.374286940222401</v>
      </c>
      <c r="L122" s="164">
        <v>15.457548845129901</v>
      </c>
      <c r="M122" s="164">
        <v>10.3608000146537</v>
      </c>
      <c r="N122" s="164">
        <v>19.045269939074799</v>
      </c>
      <c r="O122" s="62"/>
      <c r="P122" s="20"/>
      <c r="Q122" s="20"/>
      <c r="R122" s="20"/>
      <c r="S122" s="20"/>
      <c r="T122" s="1"/>
      <c r="U122" s="1"/>
      <c r="V122" s="1"/>
      <c r="W122" s="1"/>
      <c r="X122" s="1"/>
    </row>
    <row r="123" spans="1:24" s="2" customFormat="1" ht="15" customHeight="1" x14ac:dyDescent="0.25">
      <c r="A123" s="99" t="s">
        <v>264</v>
      </c>
      <c r="B123" s="132">
        <v>68542</v>
      </c>
      <c r="C123" s="108" t="s">
        <v>110</v>
      </c>
      <c r="D123" s="237" t="s">
        <v>636</v>
      </c>
      <c r="E123" s="108" t="s">
        <v>569</v>
      </c>
      <c r="F123" s="290">
        <v>1.9945778285849001</v>
      </c>
      <c r="G123" s="108" t="s">
        <v>570</v>
      </c>
      <c r="H123" s="288">
        <v>8.4910813084197496</v>
      </c>
      <c r="I123" s="101" t="s">
        <v>1062</v>
      </c>
      <c r="J123" s="164">
        <v>11.652652648066999</v>
      </c>
      <c r="K123" s="164">
        <v>16.0409148667663</v>
      </c>
      <c r="L123" s="164">
        <v>14.205457592588999</v>
      </c>
      <c r="M123" s="164">
        <v>7.721530578747041</v>
      </c>
      <c r="N123" s="164">
        <v>7.9545837082207802</v>
      </c>
      <c r="O123" s="62"/>
      <c r="P123" s="20"/>
      <c r="Q123" s="20"/>
      <c r="R123" s="20"/>
      <c r="S123" s="20"/>
      <c r="T123" s="1"/>
      <c r="U123" s="1"/>
      <c r="V123" s="1"/>
      <c r="W123" s="1"/>
      <c r="X123" s="1"/>
    </row>
    <row r="124" spans="1:24" s="2" customFormat="1" ht="15" customHeight="1" x14ac:dyDescent="0.25">
      <c r="A124" s="102" t="s">
        <v>266</v>
      </c>
      <c r="B124" s="132">
        <v>68543</v>
      </c>
      <c r="C124" s="108" t="s">
        <v>110</v>
      </c>
      <c r="D124" s="237" t="s">
        <v>636</v>
      </c>
      <c r="E124" s="108" t="s">
        <v>541</v>
      </c>
      <c r="F124" s="108" t="s">
        <v>541</v>
      </c>
      <c r="G124" s="108" t="s">
        <v>541</v>
      </c>
      <c r="H124" s="108" t="s">
        <v>541</v>
      </c>
      <c r="I124" s="276">
        <v>4.4533349376868401</v>
      </c>
      <c r="J124" s="164">
        <v>17.866578845482501</v>
      </c>
      <c r="K124" s="221" t="s">
        <v>1062</v>
      </c>
      <c r="L124" s="277">
        <v>38.560518185735198</v>
      </c>
      <c r="M124" s="221" t="s">
        <v>1062</v>
      </c>
      <c r="N124" s="221" t="s">
        <v>1062</v>
      </c>
      <c r="O124" s="71"/>
      <c r="P124" s="20"/>
      <c r="Q124" s="66"/>
      <c r="R124" s="20"/>
      <c r="S124" s="66"/>
      <c r="T124" s="1"/>
      <c r="U124" s="1"/>
      <c r="V124" s="1"/>
      <c r="W124" s="1"/>
      <c r="X124" s="1"/>
    </row>
    <row r="125" spans="1:24" s="2" customFormat="1" ht="15" customHeight="1" x14ac:dyDescent="0.25">
      <c r="A125" s="99" t="s">
        <v>1121</v>
      </c>
      <c r="B125" s="132">
        <v>68547</v>
      </c>
      <c r="C125" s="108" t="s">
        <v>110</v>
      </c>
      <c r="D125" s="237" t="s">
        <v>636</v>
      </c>
      <c r="E125" s="108" t="s">
        <v>561</v>
      </c>
      <c r="F125" s="290">
        <v>12.772224229672201</v>
      </c>
      <c r="G125" s="108" t="s">
        <v>562</v>
      </c>
      <c r="H125" s="288">
        <v>8.4567130724790296</v>
      </c>
      <c r="I125" s="108" t="s">
        <v>1062</v>
      </c>
      <c r="J125" s="164">
        <v>14.505148425862298</v>
      </c>
      <c r="K125" s="164">
        <v>11.6357889974194</v>
      </c>
      <c r="L125" s="164">
        <v>11.6090792828399</v>
      </c>
      <c r="M125" s="164">
        <v>8.4521097027140808</v>
      </c>
      <c r="N125" s="164">
        <v>7.6165044439626906</v>
      </c>
      <c r="O125" s="62"/>
      <c r="P125" s="20"/>
      <c r="Q125" s="20"/>
      <c r="R125" s="20"/>
      <c r="S125" s="20"/>
      <c r="T125" s="1"/>
      <c r="U125" s="1"/>
      <c r="V125" s="1"/>
      <c r="W125" s="1"/>
      <c r="X125" s="1"/>
    </row>
    <row r="126" spans="1:24" s="2" customFormat="1" ht="15" customHeight="1" x14ac:dyDescent="0.25">
      <c r="A126" s="99" t="s">
        <v>271</v>
      </c>
      <c r="B126" s="132">
        <v>68548</v>
      </c>
      <c r="C126" s="108" t="s">
        <v>110</v>
      </c>
      <c r="D126" s="237" t="s">
        <v>636</v>
      </c>
      <c r="E126" s="108" t="s">
        <v>573</v>
      </c>
      <c r="F126" s="290">
        <v>1.0933458929423101</v>
      </c>
      <c r="G126" s="108" t="s">
        <v>574</v>
      </c>
      <c r="H126" s="288">
        <v>6.9904889609327601</v>
      </c>
      <c r="I126" s="108" t="s">
        <v>1062</v>
      </c>
      <c r="J126" s="164">
        <v>12.8481733040098</v>
      </c>
      <c r="K126" s="164">
        <v>12.526548807848201</v>
      </c>
      <c r="L126" s="164">
        <v>7.4495381349069998</v>
      </c>
      <c r="M126" s="164">
        <v>7.3208647924174599</v>
      </c>
      <c r="N126" s="164">
        <v>6.2941152849945299</v>
      </c>
      <c r="O126" s="62"/>
      <c r="P126" s="20"/>
      <c r="Q126" s="20"/>
      <c r="R126" s="20"/>
      <c r="S126" s="20"/>
      <c r="T126" s="1"/>
      <c r="U126" s="1"/>
      <c r="V126" s="1"/>
      <c r="W126" s="1"/>
      <c r="X126" s="1"/>
    </row>
    <row r="127" spans="1:24" s="2" customFormat="1" ht="15" customHeight="1" x14ac:dyDescent="0.25">
      <c r="A127" s="99" t="s">
        <v>1149</v>
      </c>
      <c r="B127" s="132">
        <v>68550</v>
      </c>
      <c r="C127" s="108" t="s">
        <v>110</v>
      </c>
      <c r="D127" s="237" t="s">
        <v>636</v>
      </c>
      <c r="E127" s="108" t="s">
        <v>541</v>
      </c>
      <c r="F127" s="108" t="s">
        <v>541</v>
      </c>
      <c r="G127" s="108" t="s">
        <v>541</v>
      </c>
      <c r="H127" s="108" t="s">
        <v>541</v>
      </c>
      <c r="I127" s="276">
        <v>8.6856171226753993</v>
      </c>
      <c r="J127" s="164">
        <v>17.837262933052898</v>
      </c>
      <c r="K127" s="164">
        <v>15.0557137769853</v>
      </c>
      <c r="L127" s="164">
        <v>15.2156741003325</v>
      </c>
      <c r="M127" s="164">
        <v>12.195497634205701</v>
      </c>
      <c r="N127" s="164">
        <v>10.653804764894801</v>
      </c>
      <c r="O127" s="62"/>
      <c r="P127" s="20"/>
      <c r="Q127" s="20"/>
      <c r="R127" s="20"/>
      <c r="S127" s="20"/>
      <c r="T127" s="1"/>
      <c r="U127" s="1"/>
      <c r="V127" s="1"/>
      <c r="W127" s="1"/>
      <c r="X127" s="1"/>
    </row>
    <row r="128" spans="1:24" s="2" customFormat="1" ht="15" customHeight="1" x14ac:dyDescent="0.25">
      <c r="A128" s="99" t="s">
        <v>1104</v>
      </c>
      <c r="B128" s="132">
        <v>68552</v>
      </c>
      <c r="C128" s="108" t="s">
        <v>110</v>
      </c>
      <c r="D128" s="237" t="s">
        <v>636</v>
      </c>
      <c r="E128" s="108" t="s">
        <v>563</v>
      </c>
      <c r="F128" s="290">
        <v>4.2893505428301397</v>
      </c>
      <c r="G128" s="108" t="s">
        <v>564</v>
      </c>
      <c r="H128" s="288">
        <v>8.3484955657867808</v>
      </c>
      <c r="I128" s="108" t="s">
        <v>1062</v>
      </c>
      <c r="J128" s="164">
        <v>15.722331963077099</v>
      </c>
      <c r="K128" s="164">
        <v>9.6319378378980893</v>
      </c>
      <c r="L128" s="164">
        <v>12.331026152766999</v>
      </c>
      <c r="M128" s="164">
        <v>10.0338905466452</v>
      </c>
      <c r="N128" s="164">
        <v>9.8095701477132113</v>
      </c>
      <c r="O128" s="62"/>
      <c r="P128" s="20"/>
      <c r="Q128" s="20"/>
      <c r="R128" s="20"/>
      <c r="S128" s="20"/>
      <c r="T128" s="1"/>
      <c r="U128" s="21"/>
      <c r="V128" s="1"/>
      <c r="W128" s="1"/>
      <c r="X128" s="1"/>
    </row>
    <row r="129" spans="1:24" s="2" customFormat="1" ht="15" customHeight="1" x14ac:dyDescent="0.25">
      <c r="A129" s="102" t="s">
        <v>1105</v>
      </c>
      <c r="B129" s="132">
        <v>68553</v>
      </c>
      <c r="C129" s="108" t="s">
        <v>110</v>
      </c>
      <c r="D129" s="237" t="s">
        <v>636</v>
      </c>
      <c r="E129" s="108" t="s">
        <v>541</v>
      </c>
      <c r="F129" s="108" t="s">
        <v>541</v>
      </c>
      <c r="G129" s="108" t="s">
        <v>541</v>
      </c>
      <c r="H129" s="108" t="s">
        <v>541</v>
      </c>
      <c r="I129" s="276">
        <v>5.20034611155834</v>
      </c>
      <c r="J129" s="221" t="s">
        <v>1062</v>
      </c>
      <c r="K129" s="221" t="s">
        <v>1062</v>
      </c>
      <c r="L129" s="164">
        <v>4.1802014012053803</v>
      </c>
      <c r="M129" s="221" t="s">
        <v>1062</v>
      </c>
      <c r="N129" s="221" t="s">
        <v>1062</v>
      </c>
      <c r="O129" s="71"/>
      <c r="P129" s="66"/>
      <c r="Q129" s="66"/>
      <c r="R129" s="20"/>
      <c r="S129" s="66"/>
      <c r="T129" s="1"/>
      <c r="U129" s="1"/>
      <c r="V129" s="1"/>
      <c r="W129" s="1"/>
      <c r="X129" s="1"/>
    </row>
    <row r="130" spans="1:24" s="2" customFormat="1" ht="15" customHeight="1" x14ac:dyDescent="0.25">
      <c r="A130" s="99" t="s">
        <v>284</v>
      </c>
      <c r="B130" s="132">
        <v>68562</v>
      </c>
      <c r="C130" s="108" t="s">
        <v>110</v>
      </c>
      <c r="D130" s="237" t="s">
        <v>636</v>
      </c>
      <c r="E130" s="108" t="s">
        <v>541</v>
      </c>
      <c r="F130" s="108" t="s">
        <v>541</v>
      </c>
      <c r="G130" s="108" t="s">
        <v>541</v>
      </c>
      <c r="H130" s="108" t="s">
        <v>541</v>
      </c>
      <c r="I130" s="276">
        <v>0.78632367736067099</v>
      </c>
      <c r="J130" s="164">
        <v>8.9457761430230605</v>
      </c>
      <c r="K130" s="164">
        <v>7.1758866664682701</v>
      </c>
      <c r="L130" s="164">
        <v>8.2012002976873593</v>
      </c>
      <c r="M130" s="164">
        <v>5.4718223819353202</v>
      </c>
      <c r="N130" s="164">
        <v>5.3326583244318799</v>
      </c>
      <c r="O130" s="62"/>
      <c r="P130" s="20"/>
      <c r="Q130" s="20"/>
      <c r="R130" s="20"/>
      <c r="S130" s="20"/>
      <c r="T130" s="1"/>
      <c r="U130" s="1"/>
      <c r="V130" s="1"/>
      <c r="W130" s="1"/>
      <c r="X130" s="1"/>
    </row>
    <row r="131" spans="1:24" s="2" customFormat="1" ht="15" customHeight="1" x14ac:dyDescent="0.25">
      <c r="A131" s="102" t="s">
        <v>286</v>
      </c>
      <c r="B131" s="132">
        <v>68563</v>
      </c>
      <c r="C131" s="108" t="s">
        <v>110</v>
      </c>
      <c r="D131" s="237" t="s">
        <v>636</v>
      </c>
      <c r="E131" s="108" t="s">
        <v>541</v>
      </c>
      <c r="F131" s="108" t="s">
        <v>541</v>
      </c>
      <c r="G131" s="108" t="s">
        <v>541</v>
      </c>
      <c r="H131" s="108" t="s">
        <v>541</v>
      </c>
      <c r="I131" s="276">
        <v>1.35490144556717</v>
      </c>
      <c r="J131" s="164">
        <v>19.898834193333599</v>
      </c>
      <c r="K131" s="164">
        <v>19.9272373824891</v>
      </c>
      <c r="L131" s="221" t="s">
        <v>1062</v>
      </c>
      <c r="M131" s="221" t="s">
        <v>1062</v>
      </c>
      <c r="N131" s="221" t="s">
        <v>1062</v>
      </c>
      <c r="O131" s="71"/>
      <c r="P131" s="20"/>
      <c r="Q131" s="20"/>
      <c r="R131" s="66"/>
      <c r="S131" s="66"/>
      <c r="T131" s="1"/>
      <c r="U131" s="1"/>
      <c r="V131" s="1"/>
      <c r="W131" s="1"/>
      <c r="X131" s="1"/>
    </row>
    <row r="132" spans="1:24" s="2" customFormat="1" ht="15" customHeight="1" x14ac:dyDescent="0.25">
      <c r="A132" s="102" t="s">
        <v>288</v>
      </c>
      <c r="B132" s="132">
        <v>68564</v>
      </c>
      <c r="C132" s="108" t="s">
        <v>110</v>
      </c>
      <c r="D132" s="237" t="s">
        <v>636</v>
      </c>
      <c r="E132" s="108" t="s">
        <v>541</v>
      </c>
      <c r="F132" s="108" t="s">
        <v>541</v>
      </c>
      <c r="G132" s="108" t="s">
        <v>541</v>
      </c>
      <c r="H132" s="108" t="s">
        <v>541</v>
      </c>
      <c r="I132" s="276">
        <v>0.11818582740752</v>
      </c>
      <c r="J132" s="164">
        <v>16.6443049132311</v>
      </c>
      <c r="K132" s="164">
        <v>12.259932716726301</v>
      </c>
      <c r="L132" s="221" t="s">
        <v>1062</v>
      </c>
      <c r="M132" s="164">
        <v>1.61692120140503</v>
      </c>
      <c r="N132" s="221" t="s">
        <v>1062</v>
      </c>
      <c r="O132" s="71"/>
      <c r="P132" s="20"/>
      <c r="Q132" s="20"/>
      <c r="R132" s="66"/>
      <c r="S132" s="20"/>
      <c r="T132" s="1"/>
      <c r="U132" s="1"/>
      <c r="V132" s="1"/>
      <c r="W132" s="1"/>
      <c r="X132" s="1"/>
    </row>
    <row r="133" spans="1:24" s="2" customFormat="1" ht="15" customHeight="1" x14ac:dyDescent="0.25">
      <c r="A133" s="102" t="s">
        <v>290</v>
      </c>
      <c r="B133" s="132">
        <v>68566</v>
      </c>
      <c r="C133" s="108" t="s">
        <v>110</v>
      </c>
      <c r="D133" s="237" t="s">
        <v>636</v>
      </c>
      <c r="E133" s="108" t="s">
        <v>541</v>
      </c>
      <c r="F133" s="108" t="s">
        <v>541</v>
      </c>
      <c r="G133" s="108" t="s">
        <v>541</v>
      </c>
      <c r="H133" s="108" t="s">
        <v>541</v>
      </c>
      <c r="I133" s="276">
        <v>0.15894876557597101</v>
      </c>
      <c r="J133" s="164">
        <v>7.4894576999486002</v>
      </c>
      <c r="K133" s="221" t="s">
        <v>1062</v>
      </c>
      <c r="L133" s="221" t="s">
        <v>1062</v>
      </c>
      <c r="M133" s="164">
        <v>1.5881528210920099</v>
      </c>
      <c r="N133" s="164">
        <v>9.709997901883769</v>
      </c>
      <c r="O133" s="62"/>
      <c r="P133" s="20"/>
      <c r="Q133" s="66"/>
      <c r="R133" s="66"/>
      <c r="S133" s="20"/>
      <c r="T133" s="1"/>
      <c r="U133" s="1"/>
      <c r="V133" s="1"/>
      <c r="W133" s="1"/>
      <c r="X133" s="1"/>
    </row>
    <row r="134" spans="1:24" s="2" customFormat="1" ht="15" customHeight="1" x14ac:dyDescent="0.25">
      <c r="A134" s="102" t="s">
        <v>292</v>
      </c>
      <c r="B134" s="132">
        <v>68567</v>
      </c>
      <c r="C134" s="108" t="s">
        <v>110</v>
      </c>
      <c r="D134" s="237" t="s">
        <v>636</v>
      </c>
      <c r="E134" s="108" t="s">
        <v>571</v>
      </c>
      <c r="F134" s="290">
        <v>0.60689887172654899</v>
      </c>
      <c r="G134" s="108" t="s">
        <v>572</v>
      </c>
      <c r="H134" s="288">
        <v>6.17777502457196</v>
      </c>
      <c r="I134" s="108" t="s">
        <v>1062</v>
      </c>
      <c r="J134" s="164">
        <v>11.5378220161183</v>
      </c>
      <c r="K134" s="164">
        <v>10.993468975398899</v>
      </c>
      <c r="L134" s="164">
        <v>12.3891753839549</v>
      </c>
      <c r="M134" s="164">
        <v>10.9922304909252</v>
      </c>
      <c r="N134" s="164">
        <v>2.5713873537862599</v>
      </c>
      <c r="O134" s="62"/>
      <c r="P134" s="20"/>
      <c r="Q134" s="20"/>
      <c r="R134" s="20"/>
      <c r="S134" s="20"/>
      <c r="T134" s="1"/>
      <c r="U134" s="1"/>
      <c r="V134" s="1"/>
      <c r="W134" s="1"/>
      <c r="X134" s="1"/>
    </row>
    <row r="135" spans="1:24" s="2" customFormat="1" ht="15" customHeight="1" x14ac:dyDescent="0.25">
      <c r="A135" s="102" t="s">
        <v>294</v>
      </c>
      <c r="B135" s="132">
        <v>68568</v>
      </c>
      <c r="C135" s="108" t="s">
        <v>110</v>
      </c>
      <c r="D135" s="237" t="s">
        <v>636</v>
      </c>
      <c r="E135" s="108" t="s">
        <v>571</v>
      </c>
      <c r="F135" s="290">
        <v>1.2638322793346799</v>
      </c>
      <c r="G135" s="108" t="s">
        <v>572</v>
      </c>
      <c r="H135" s="288">
        <v>7.0083874829028696</v>
      </c>
      <c r="I135" s="108" t="s">
        <v>1062</v>
      </c>
      <c r="J135" s="164">
        <v>15.140338643345599</v>
      </c>
      <c r="K135" s="164">
        <v>17.766015629375399</v>
      </c>
      <c r="L135" s="164">
        <v>13.239223671723298</v>
      </c>
      <c r="M135" s="164">
        <v>10.1315884655905</v>
      </c>
      <c r="N135" s="164">
        <v>9.7730222079703903</v>
      </c>
      <c r="O135" s="62"/>
      <c r="P135" s="20"/>
      <c r="Q135" s="20"/>
      <c r="R135" s="20"/>
      <c r="S135" s="20"/>
      <c r="T135" s="1"/>
      <c r="U135" s="1"/>
      <c r="V135" s="1"/>
      <c r="W135" s="1"/>
      <c r="X135" s="1"/>
    </row>
    <row r="136" spans="1:24" s="2" customFormat="1" ht="15" customHeight="1" x14ac:dyDescent="0.25">
      <c r="A136" s="102" t="s">
        <v>296</v>
      </c>
      <c r="B136" s="132">
        <v>68569</v>
      </c>
      <c r="C136" s="108" t="s">
        <v>110</v>
      </c>
      <c r="D136" s="237" t="s">
        <v>636</v>
      </c>
      <c r="E136" s="108" t="s">
        <v>541</v>
      </c>
      <c r="F136" s="108" t="s">
        <v>541</v>
      </c>
      <c r="G136" s="108" t="s">
        <v>541</v>
      </c>
      <c r="H136" s="108" t="s">
        <v>541</v>
      </c>
      <c r="I136" s="276">
        <v>18.165861943951398</v>
      </c>
      <c r="J136" s="164">
        <v>17.457269303759499</v>
      </c>
      <c r="K136" s="164">
        <v>11.9534672106524</v>
      </c>
      <c r="L136" s="164">
        <v>10.2596393466532</v>
      </c>
      <c r="M136" s="164">
        <v>15.446736354645099</v>
      </c>
      <c r="N136" s="164">
        <v>4.8974488374173797</v>
      </c>
      <c r="O136" s="62"/>
      <c r="P136" s="20"/>
      <c r="Q136" s="20"/>
      <c r="R136" s="20"/>
      <c r="S136" s="20"/>
      <c r="T136" s="1"/>
      <c r="U136" s="1"/>
      <c r="V136" s="1"/>
      <c r="W136" s="1"/>
      <c r="X136" s="1"/>
    </row>
    <row r="137" spans="1:24" s="2" customFormat="1" ht="15" customHeight="1" x14ac:dyDescent="0.25">
      <c r="A137" s="102" t="s">
        <v>298</v>
      </c>
      <c r="B137" s="132">
        <v>68570</v>
      </c>
      <c r="C137" s="108" t="s">
        <v>110</v>
      </c>
      <c r="D137" s="237" t="s">
        <v>636</v>
      </c>
      <c r="E137" s="108" t="s">
        <v>541</v>
      </c>
      <c r="F137" s="108" t="s">
        <v>541</v>
      </c>
      <c r="G137" s="108" t="s">
        <v>541</v>
      </c>
      <c r="H137" s="108" t="s">
        <v>541</v>
      </c>
      <c r="I137" s="276">
        <v>1.0346952107746501</v>
      </c>
      <c r="J137" s="164">
        <v>12.924486195904199</v>
      </c>
      <c r="K137" s="164">
        <v>2.93189821788074</v>
      </c>
      <c r="L137" s="277">
        <v>28.554922602178102</v>
      </c>
      <c r="M137" s="221" t="s">
        <v>1062</v>
      </c>
      <c r="N137" s="164">
        <v>19.349865045910899</v>
      </c>
      <c r="O137" s="62"/>
      <c r="P137" s="20"/>
      <c r="Q137" s="20"/>
      <c r="R137" s="20"/>
      <c r="S137" s="66"/>
      <c r="T137" s="1"/>
      <c r="U137" s="1"/>
      <c r="V137" s="1"/>
      <c r="W137" s="1"/>
      <c r="X137" s="1"/>
    </row>
    <row r="138" spans="1:24" s="2" customFormat="1" ht="15" customHeight="1" x14ac:dyDescent="0.25">
      <c r="A138" s="102" t="s">
        <v>300</v>
      </c>
      <c r="B138" s="132">
        <v>68571</v>
      </c>
      <c r="C138" s="108" t="s">
        <v>110</v>
      </c>
      <c r="D138" s="237" t="s">
        <v>636</v>
      </c>
      <c r="E138" s="108" t="s">
        <v>565</v>
      </c>
      <c r="F138" s="290">
        <v>51.126588097759502</v>
      </c>
      <c r="G138" s="108" t="s">
        <v>566</v>
      </c>
      <c r="H138" s="288">
        <v>6.9942292912028305</v>
      </c>
      <c r="I138" s="101" t="s">
        <v>1062</v>
      </c>
      <c r="J138" s="164">
        <v>17.913171840634202</v>
      </c>
      <c r="K138" s="221" t="s">
        <v>1062</v>
      </c>
      <c r="L138" s="164">
        <v>7.8618971907415691</v>
      </c>
      <c r="M138" s="221" t="s">
        <v>1062</v>
      </c>
      <c r="N138" s="164">
        <v>10.921769758164499</v>
      </c>
      <c r="O138" s="62"/>
      <c r="P138" s="20"/>
      <c r="Q138" s="66"/>
      <c r="R138" s="20"/>
      <c r="S138" s="66"/>
      <c r="T138" s="1"/>
      <c r="U138" s="1"/>
      <c r="V138" s="1"/>
      <c r="W138" s="1"/>
      <c r="X138" s="1"/>
    </row>
    <row r="139" spans="1:24" s="2" customFormat="1" ht="15" customHeight="1" x14ac:dyDescent="0.25">
      <c r="A139" s="102" t="s">
        <v>302</v>
      </c>
      <c r="B139" s="132">
        <v>68572</v>
      </c>
      <c r="C139" s="108" t="s">
        <v>110</v>
      </c>
      <c r="D139" s="237" t="s">
        <v>636</v>
      </c>
      <c r="E139" s="108" t="s">
        <v>541</v>
      </c>
      <c r="F139" s="108" t="s">
        <v>541</v>
      </c>
      <c r="G139" s="108" t="s">
        <v>541</v>
      </c>
      <c r="H139" s="108" t="s">
        <v>541</v>
      </c>
      <c r="I139" s="276">
        <v>14.5593993353091</v>
      </c>
      <c r="J139" s="221" t="s">
        <v>1062</v>
      </c>
      <c r="K139" s="277">
        <v>22.594201896252201</v>
      </c>
      <c r="L139" s="164">
        <v>3.5148725655533704</v>
      </c>
      <c r="M139" s="221" t="s">
        <v>1062</v>
      </c>
      <c r="N139" s="221" t="s">
        <v>1062</v>
      </c>
      <c r="O139" s="71"/>
      <c r="P139" s="66"/>
      <c r="Q139" s="20"/>
      <c r="R139" s="20"/>
      <c r="S139" s="66"/>
      <c r="T139" s="1"/>
      <c r="U139" s="1"/>
      <c r="V139" s="1"/>
      <c r="W139" s="1"/>
      <c r="X139" s="1"/>
    </row>
    <row r="140" spans="1:24" s="2" customFormat="1" ht="15" customHeight="1" x14ac:dyDescent="0.25">
      <c r="A140" s="102" t="s">
        <v>304</v>
      </c>
      <c r="B140" s="132">
        <v>68573</v>
      </c>
      <c r="C140" s="108" t="s">
        <v>110</v>
      </c>
      <c r="D140" s="237" t="s">
        <v>636</v>
      </c>
      <c r="E140" s="108" t="s">
        <v>541</v>
      </c>
      <c r="F140" s="108" t="s">
        <v>541</v>
      </c>
      <c r="G140" s="108" t="s">
        <v>541</v>
      </c>
      <c r="H140" s="108" t="s">
        <v>541</v>
      </c>
      <c r="I140" s="276">
        <v>0.51944064145963798</v>
      </c>
      <c r="J140" s="164">
        <v>16.7840724086732</v>
      </c>
      <c r="K140" s="221" t="s">
        <v>1062</v>
      </c>
      <c r="L140" s="221" t="s">
        <v>1062</v>
      </c>
      <c r="M140" s="221" t="s">
        <v>1062</v>
      </c>
      <c r="N140" s="221" t="s">
        <v>1062</v>
      </c>
      <c r="O140" s="71"/>
      <c r="P140" s="20"/>
      <c r="Q140" s="66"/>
      <c r="R140" s="66"/>
      <c r="S140" s="66"/>
      <c r="T140" s="1"/>
      <c r="U140" s="1"/>
      <c r="V140" s="1"/>
      <c r="W140" s="1"/>
      <c r="X140" s="1"/>
    </row>
    <row r="141" spans="1:24" s="2" customFormat="1" ht="15" customHeight="1" x14ac:dyDescent="0.25">
      <c r="A141" s="102" t="s">
        <v>308</v>
      </c>
      <c r="B141" s="132">
        <v>68575</v>
      </c>
      <c r="C141" s="108" t="s">
        <v>110</v>
      </c>
      <c r="D141" s="237" t="s">
        <v>636</v>
      </c>
      <c r="E141" s="108" t="s">
        <v>541</v>
      </c>
      <c r="F141" s="108" t="s">
        <v>541</v>
      </c>
      <c r="G141" s="108" t="s">
        <v>541</v>
      </c>
      <c r="H141" s="108" t="s">
        <v>541</v>
      </c>
      <c r="I141" s="276">
        <v>0.97123473418576201</v>
      </c>
      <c r="J141" s="277">
        <v>51.732946875169908</v>
      </c>
      <c r="K141" s="277">
        <v>42.729182299354804</v>
      </c>
      <c r="L141" s="221" t="s">
        <v>1062</v>
      </c>
      <c r="M141" s="164">
        <v>18.6154933872964</v>
      </c>
      <c r="N141" s="164">
        <v>1.6647191925202798</v>
      </c>
      <c r="O141" s="62"/>
      <c r="P141" s="20"/>
      <c r="Q141" s="20"/>
      <c r="R141" s="66"/>
      <c r="S141" s="20"/>
      <c r="T141" s="1"/>
      <c r="U141" s="1"/>
      <c r="V141" s="1"/>
      <c r="W141" s="1"/>
      <c r="X141" s="1"/>
    </row>
    <row r="142" spans="1:24" s="2" customFormat="1" ht="15" customHeight="1" x14ac:dyDescent="0.25">
      <c r="A142" s="102" t="s">
        <v>312</v>
      </c>
      <c r="B142" s="132">
        <v>68577</v>
      </c>
      <c r="C142" s="108" t="s">
        <v>110</v>
      </c>
      <c r="D142" s="237" t="s">
        <v>636</v>
      </c>
      <c r="E142" s="108" t="s">
        <v>541</v>
      </c>
      <c r="F142" s="108" t="s">
        <v>541</v>
      </c>
      <c r="G142" s="108" t="s">
        <v>541</v>
      </c>
      <c r="H142" s="108" t="s">
        <v>541</v>
      </c>
      <c r="I142" s="276">
        <v>12.781874308762401</v>
      </c>
      <c r="J142" s="277">
        <v>21.5547927161847</v>
      </c>
      <c r="K142" s="221" t="s">
        <v>1062</v>
      </c>
      <c r="L142" s="277">
        <v>30.981382672100398</v>
      </c>
      <c r="M142" s="277">
        <v>42.580510518584603</v>
      </c>
      <c r="N142" s="221" t="s">
        <v>1062</v>
      </c>
      <c r="O142" s="71"/>
      <c r="P142" s="20"/>
      <c r="Q142" s="66"/>
      <c r="R142" s="20"/>
      <c r="S142" s="20"/>
      <c r="T142" s="1"/>
      <c r="U142" s="1"/>
      <c r="V142" s="1"/>
      <c r="W142" s="1"/>
      <c r="X142" s="1"/>
    </row>
    <row r="143" spans="1:24" s="2" customFormat="1" ht="15" customHeight="1" x14ac:dyDescent="0.25">
      <c r="A143" s="102" t="s">
        <v>314</v>
      </c>
      <c r="B143" s="132">
        <v>68578</v>
      </c>
      <c r="C143" s="108" t="s">
        <v>110</v>
      </c>
      <c r="D143" s="237" t="s">
        <v>636</v>
      </c>
      <c r="E143" s="108" t="s">
        <v>541</v>
      </c>
      <c r="F143" s="108" t="s">
        <v>541</v>
      </c>
      <c r="G143" s="108" t="s">
        <v>541</v>
      </c>
      <c r="H143" s="108" t="s">
        <v>541</v>
      </c>
      <c r="I143" s="276">
        <v>3.4519526217058099</v>
      </c>
      <c r="J143" s="164">
        <v>10.746874575829999</v>
      </c>
      <c r="K143" s="164">
        <v>16.718421255213698</v>
      </c>
      <c r="L143" s="164">
        <v>10.269604849318501</v>
      </c>
      <c r="M143" s="164">
        <v>9.0351785138096403</v>
      </c>
      <c r="N143" s="164">
        <v>13.7254614525564</v>
      </c>
      <c r="O143" s="62"/>
      <c r="P143" s="20"/>
      <c r="Q143" s="20"/>
      <c r="R143" s="20"/>
      <c r="S143" s="20"/>
      <c r="T143" s="1"/>
      <c r="U143" s="1"/>
      <c r="V143" s="1"/>
      <c r="W143" s="1"/>
      <c r="X143" s="1"/>
    </row>
    <row r="144" spans="1:24" s="2" customFormat="1" ht="15" customHeight="1" x14ac:dyDescent="0.25">
      <c r="A144" s="102" t="s">
        <v>316</v>
      </c>
      <c r="B144" s="132">
        <v>68580</v>
      </c>
      <c r="C144" s="108" t="s">
        <v>110</v>
      </c>
      <c r="D144" s="237" t="s">
        <v>636</v>
      </c>
      <c r="E144" s="108" t="s">
        <v>563</v>
      </c>
      <c r="F144" s="290">
        <v>1.5015332890448101</v>
      </c>
      <c r="G144" s="108" t="s">
        <v>564</v>
      </c>
      <c r="H144" s="288">
        <v>6.11367390232411</v>
      </c>
      <c r="I144" s="108" t="s">
        <v>1062</v>
      </c>
      <c r="J144" s="164">
        <v>15.2991683362341</v>
      </c>
      <c r="K144" s="164">
        <v>9.3986298373777899</v>
      </c>
      <c r="L144" s="164">
        <v>10.615263850696099</v>
      </c>
      <c r="M144" s="164">
        <v>6.2528643453551496</v>
      </c>
      <c r="N144" s="164">
        <v>7.3997998368656406</v>
      </c>
      <c r="O144" s="62"/>
      <c r="P144" s="20"/>
      <c r="Q144" s="20"/>
      <c r="R144" s="20"/>
      <c r="S144" s="20"/>
      <c r="T144" s="1"/>
      <c r="U144" s="1"/>
      <c r="V144" s="1"/>
      <c r="W144" s="1"/>
      <c r="X144" s="1"/>
    </row>
    <row r="145" spans="1:24" s="2" customFormat="1" ht="15" customHeight="1" x14ac:dyDescent="0.25">
      <c r="A145" s="102" t="s">
        <v>318</v>
      </c>
      <c r="B145" s="132">
        <v>68581</v>
      </c>
      <c r="C145" s="108" t="s">
        <v>110</v>
      </c>
      <c r="D145" s="237" t="s">
        <v>636</v>
      </c>
      <c r="E145" s="108" t="s">
        <v>541</v>
      </c>
      <c r="F145" s="108" t="s">
        <v>541</v>
      </c>
      <c r="G145" s="108" t="s">
        <v>541</v>
      </c>
      <c r="H145" s="108" t="s">
        <v>541</v>
      </c>
      <c r="I145" s="276">
        <v>10.2631245988368</v>
      </c>
      <c r="J145" s="277">
        <v>23.217334604921401</v>
      </c>
      <c r="K145" s="164">
        <v>4.3179119092531995</v>
      </c>
      <c r="L145" s="221" t="s">
        <v>1062</v>
      </c>
      <c r="M145" s="164">
        <v>10.4189270959097</v>
      </c>
      <c r="N145" s="164">
        <v>16.748950476701697</v>
      </c>
      <c r="O145" s="62"/>
      <c r="P145" s="20"/>
      <c r="Q145" s="20"/>
      <c r="R145" s="66"/>
      <c r="S145" s="20"/>
      <c r="T145" s="1"/>
      <c r="U145" s="1"/>
      <c r="V145" s="1"/>
      <c r="W145" s="1"/>
      <c r="X145" s="1"/>
    </row>
    <row r="146" spans="1:24" s="2" customFormat="1" ht="15" customHeight="1" x14ac:dyDescent="0.25">
      <c r="A146" s="102" t="s">
        <v>320</v>
      </c>
      <c r="B146" s="132">
        <v>68582</v>
      </c>
      <c r="C146" s="108" t="s">
        <v>110</v>
      </c>
      <c r="D146" s="237" t="s">
        <v>636</v>
      </c>
      <c r="E146" s="108" t="s">
        <v>575</v>
      </c>
      <c r="F146" s="290">
        <v>4.0700217796960301</v>
      </c>
      <c r="G146" s="108" t="s">
        <v>576</v>
      </c>
      <c r="H146" s="288">
        <v>14.333942997296401</v>
      </c>
      <c r="I146" s="108" t="s">
        <v>1062</v>
      </c>
      <c r="J146" s="164">
        <v>18.5847854927062</v>
      </c>
      <c r="K146" s="164">
        <v>9.5801714085276899</v>
      </c>
      <c r="L146" s="277">
        <v>23.221786341288599</v>
      </c>
      <c r="M146" s="164">
        <v>6.6320123195429197</v>
      </c>
      <c r="N146" s="164">
        <v>12.417017268857599</v>
      </c>
      <c r="O146" s="62"/>
      <c r="P146" s="20"/>
      <c r="Q146" s="20"/>
      <c r="R146" s="20"/>
      <c r="S146" s="20"/>
      <c r="T146" s="1"/>
      <c r="U146" s="1"/>
      <c r="V146" s="1"/>
      <c r="W146" s="1"/>
      <c r="X146" s="1"/>
    </row>
    <row r="147" spans="1:24" s="2" customFormat="1" ht="15" customHeight="1" x14ac:dyDescent="0.25">
      <c r="A147" s="102" t="s">
        <v>322</v>
      </c>
      <c r="B147" s="132">
        <v>68583</v>
      </c>
      <c r="C147" s="108" t="s">
        <v>110</v>
      </c>
      <c r="D147" s="237" t="s">
        <v>636</v>
      </c>
      <c r="E147" s="108" t="s">
        <v>541</v>
      </c>
      <c r="F147" s="108" t="s">
        <v>541</v>
      </c>
      <c r="G147" s="108" t="s">
        <v>541</v>
      </c>
      <c r="H147" s="108" t="s">
        <v>541</v>
      </c>
      <c r="I147" s="276">
        <v>20.158353324535401</v>
      </c>
      <c r="J147" s="277">
        <v>48.993384601002695</v>
      </c>
      <c r="K147" s="164" t="s">
        <v>1062</v>
      </c>
      <c r="L147" s="277">
        <v>43.551493491055496</v>
      </c>
      <c r="M147" s="164">
        <v>17.127984242938702</v>
      </c>
      <c r="N147" s="164">
        <v>3.4782776590431901</v>
      </c>
      <c r="O147" s="62"/>
      <c r="P147" s="20"/>
      <c r="Q147" s="66"/>
      <c r="R147" s="20"/>
      <c r="S147" s="20"/>
      <c r="T147" s="1"/>
      <c r="U147" s="1"/>
      <c r="V147" s="1"/>
      <c r="W147" s="1"/>
      <c r="X147" s="1"/>
    </row>
    <row r="148" spans="1:24" s="2" customFormat="1" ht="15" customHeight="1" x14ac:dyDescent="0.25">
      <c r="A148" s="102" t="s">
        <v>334</v>
      </c>
      <c r="B148" s="132">
        <v>68591</v>
      </c>
      <c r="C148" s="108" t="s">
        <v>110</v>
      </c>
      <c r="D148" s="237" t="s">
        <v>636</v>
      </c>
      <c r="E148" s="108" t="s">
        <v>571</v>
      </c>
      <c r="F148" s="290">
        <v>0.42862456052924602</v>
      </c>
      <c r="G148" s="108" t="s">
        <v>572</v>
      </c>
      <c r="H148" s="288">
        <v>8.2827262562498607</v>
      </c>
      <c r="I148" s="101" t="s">
        <v>1062</v>
      </c>
      <c r="J148" s="164">
        <v>8.7074941431293293</v>
      </c>
      <c r="K148" s="164">
        <v>3.1570830434249295</v>
      </c>
      <c r="L148" s="164">
        <v>9.0518918775605908</v>
      </c>
      <c r="M148" s="164">
        <v>11.902209133996699</v>
      </c>
      <c r="N148" s="164">
        <v>3.46040375583144</v>
      </c>
      <c r="O148" s="62"/>
      <c r="P148" s="20"/>
      <c r="Q148" s="20"/>
      <c r="R148" s="20"/>
      <c r="S148" s="20"/>
      <c r="T148" s="1"/>
      <c r="U148" s="1"/>
      <c r="V148" s="1"/>
      <c r="W148" s="1"/>
      <c r="X148" s="1"/>
    </row>
    <row r="149" spans="1:24" s="2" customFormat="1" ht="15" customHeight="1" x14ac:dyDescent="0.25">
      <c r="A149" s="102" t="s">
        <v>336</v>
      </c>
      <c r="B149" s="132">
        <v>68594</v>
      </c>
      <c r="C149" s="108" t="s">
        <v>110</v>
      </c>
      <c r="D149" s="237" t="s">
        <v>636</v>
      </c>
      <c r="E149" s="108" t="s">
        <v>541</v>
      </c>
      <c r="F149" s="108" t="s">
        <v>541</v>
      </c>
      <c r="G149" s="108" t="s">
        <v>541</v>
      </c>
      <c r="H149" s="108" t="s">
        <v>541</v>
      </c>
      <c r="I149" s="276">
        <v>1.4953187101751899</v>
      </c>
      <c r="J149" s="221" t="s">
        <v>1062</v>
      </c>
      <c r="K149" s="221" t="s">
        <v>1062</v>
      </c>
      <c r="L149" s="221" t="s">
        <v>1062</v>
      </c>
      <c r="M149" s="164">
        <v>15.963432956397499</v>
      </c>
      <c r="N149" s="221" t="s">
        <v>1062</v>
      </c>
      <c r="O149" s="71"/>
      <c r="P149" s="66"/>
      <c r="Q149" s="66"/>
      <c r="R149" s="66"/>
      <c r="S149" s="20"/>
      <c r="T149" s="1"/>
      <c r="U149" s="1"/>
      <c r="V149" s="1"/>
      <c r="W149" s="1"/>
      <c r="X149" s="1"/>
    </row>
    <row r="150" spans="1:24" s="2" customFormat="1" ht="15" customHeight="1" x14ac:dyDescent="0.25">
      <c r="A150" s="102" t="s">
        <v>340</v>
      </c>
      <c r="B150" s="132">
        <v>68596</v>
      </c>
      <c r="C150" s="108" t="s">
        <v>110</v>
      </c>
      <c r="D150" s="237" t="s">
        <v>636</v>
      </c>
      <c r="E150" s="108" t="s">
        <v>541</v>
      </c>
      <c r="F150" s="108" t="s">
        <v>541</v>
      </c>
      <c r="G150" s="108" t="s">
        <v>541</v>
      </c>
      <c r="H150" s="108" t="s">
        <v>541</v>
      </c>
      <c r="I150" s="276">
        <v>1.2596223423361901</v>
      </c>
      <c r="J150" s="277">
        <v>36.0833818418768</v>
      </c>
      <c r="K150" s="164">
        <v>5.1175202151859001</v>
      </c>
      <c r="L150" s="164">
        <v>19.662459943598602</v>
      </c>
      <c r="M150" s="164">
        <v>6.5419547925244199</v>
      </c>
      <c r="N150" s="164">
        <v>3.5637650399413801</v>
      </c>
      <c r="O150" s="62"/>
      <c r="P150" s="20"/>
      <c r="Q150" s="20"/>
      <c r="R150" s="20"/>
      <c r="S150" s="20"/>
      <c r="T150" s="1"/>
      <c r="U150" s="1"/>
      <c r="V150" s="1"/>
      <c r="W150" s="1"/>
      <c r="X150" s="1"/>
    </row>
    <row r="151" spans="1:24" s="2" customFormat="1" ht="15" customHeight="1" x14ac:dyDescent="0.25">
      <c r="A151" s="102" t="s">
        <v>355</v>
      </c>
      <c r="B151" s="132">
        <v>68604</v>
      </c>
      <c r="C151" s="108" t="s">
        <v>110</v>
      </c>
      <c r="D151" s="237" t="s">
        <v>636</v>
      </c>
      <c r="E151" s="108" t="s">
        <v>910</v>
      </c>
      <c r="F151" s="290">
        <v>1.4976313652948401</v>
      </c>
      <c r="G151" s="108" t="s">
        <v>911</v>
      </c>
      <c r="H151" s="288">
        <v>16.186832785918799</v>
      </c>
      <c r="I151" s="108" t="s">
        <v>1062</v>
      </c>
      <c r="J151" s="277">
        <v>20.4537850454745</v>
      </c>
      <c r="K151" s="164">
        <v>17.848634350711801</v>
      </c>
      <c r="L151" s="277">
        <v>30.8543496687398</v>
      </c>
      <c r="M151" s="164">
        <v>14.665251082106002</v>
      </c>
      <c r="N151" s="277">
        <v>23.6900975144824</v>
      </c>
      <c r="O151" s="62"/>
      <c r="P151" s="20"/>
      <c r="Q151" s="20"/>
      <c r="R151" s="20"/>
      <c r="S151" s="20"/>
      <c r="T151" s="1"/>
      <c r="U151" s="1"/>
      <c r="V151" s="1"/>
      <c r="W151" s="1"/>
      <c r="X151" s="1"/>
    </row>
    <row r="152" spans="1:24" s="2" customFormat="1" ht="15" customHeight="1" x14ac:dyDescent="0.25">
      <c r="A152" s="102" t="s">
        <v>359</v>
      </c>
      <c r="B152" s="132">
        <v>68606</v>
      </c>
      <c r="C152" s="108" t="s">
        <v>110</v>
      </c>
      <c r="D152" s="237" t="s">
        <v>636</v>
      </c>
      <c r="E152" s="108" t="s">
        <v>571</v>
      </c>
      <c r="F152" s="290">
        <v>0.63263613961836596</v>
      </c>
      <c r="G152" s="108" t="s">
        <v>572</v>
      </c>
      <c r="H152" s="288">
        <v>11.0275530174482</v>
      </c>
      <c r="I152" s="108" t="s">
        <v>1062</v>
      </c>
      <c r="J152" s="277">
        <v>22.545885034296401</v>
      </c>
      <c r="K152" s="164">
        <v>8.0364272621004993</v>
      </c>
      <c r="L152" s="164">
        <v>3.4949913945914899</v>
      </c>
      <c r="M152" s="164">
        <v>5.6275662894348804</v>
      </c>
      <c r="N152" s="164">
        <v>19.903247930789401</v>
      </c>
      <c r="O152" s="62"/>
      <c r="P152" s="20"/>
      <c r="Q152" s="20"/>
      <c r="R152" s="20"/>
      <c r="S152" s="20"/>
      <c r="T152" s="1"/>
      <c r="U152" s="1"/>
      <c r="V152" s="1"/>
      <c r="W152" s="1"/>
      <c r="X152" s="1"/>
    </row>
    <row r="153" spans="1:24" s="2" customFormat="1" ht="15" customHeight="1" x14ac:dyDescent="0.25">
      <c r="A153" s="102" t="s">
        <v>361</v>
      </c>
      <c r="B153" s="132">
        <v>68608</v>
      </c>
      <c r="C153" s="108" t="s">
        <v>110</v>
      </c>
      <c r="D153" s="237" t="s">
        <v>636</v>
      </c>
      <c r="E153" s="108" t="s">
        <v>585</v>
      </c>
      <c r="F153" s="290">
        <v>0.883202421004463</v>
      </c>
      <c r="G153" s="108" t="s">
        <v>586</v>
      </c>
      <c r="H153" s="288">
        <v>4.8077519030808702</v>
      </c>
      <c r="I153" s="108" t="s">
        <v>1062</v>
      </c>
      <c r="J153" s="164">
        <v>9.30005422315282</v>
      </c>
      <c r="K153" s="164">
        <v>6.8411939673794704</v>
      </c>
      <c r="L153" s="221" t="s">
        <v>1062</v>
      </c>
      <c r="M153" s="164">
        <v>4.3111928164558204</v>
      </c>
      <c r="N153" s="164">
        <v>3.1127366485707899</v>
      </c>
      <c r="O153" s="62"/>
      <c r="P153" s="20"/>
      <c r="Q153" s="20"/>
      <c r="R153" s="66"/>
      <c r="S153" s="20"/>
      <c r="T153" s="1"/>
      <c r="U153" s="1"/>
      <c r="V153" s="1"/>
      <c r="W153" s="1"/>
      <c r="X153" s="1"/>
    </row>
    <row r="154" spans="1:24" s="2" customFormat="1" ht="15" customHeight="1" x14ac:dyDescent="0.25">
      <c r="A154" s="102" t="s">
        <v>363</v>
      </c>
      <c r="B154" s="132">
        <v>68611</v>
      </c>
      <c r="C154" s="108" t="s">
        <v>110</v>
      </c>
      <c r="D154" s="237" t="s">
        <v>636</v>
      </c>
      <c r="E154" s="108" t="s">
        <v>541</v>
      </c>
      <c r="F154" s="108" t="s">
        <v>541</v>
      </c>
      <c r="G154" s="108" t="s">
        <v>541</v>
      </c>
      <c r="H154" s="108" t="s">
        <v>541</v>
      </c>
      <c r="I154" s="276">
        <v>3.3625048765763901</v>
      </c>
      <c r="J154" s="221" t="s">
        <v>1062</v>
      </c>
      <c r="K154" s="277">
        <v>29.776838980162601</v>
      </c>
      <c r="L154" s="221" t="s">
        <v>1062</v>
      </c>
      <c r="M154" s="221" t="s">
        <v>1062</v>
      </c>
      <c r="N154" s="221" t="s">
        <v>1062</v>
      </c>
      <c r="O154" s="71"/>
      <c r="P154" s="66"/>
      <c r="Q154" s="20"/>
      <c r="R154" s="66"/>
      <c r="S154" s="66"/>
      <c r="T154" s="1"/>
      <c r="U154" s="1"/>
      <c r="V154" s="1"/>
      <c r="W154" s="1"/>
      <c r="X154" s="1"/>
    </row>
    <row r="155" spans="1:24" s="2" customFormat="1" ht="15" customHeight="1" x14ac:dyDescent="0.25">
      <c r="A155" s="102" t="s">
        <v>371</v>
      </c>
      <c r="B155" s="132">
        <v>68615</v>
      </c>
      <c r="C155" s="108" t="s">
        <v>110</v>
      </c>
      <c r="D155" s="237" t="s">
        <v>636</v>
      </c>
      <c r="E155" s="108" t="s">
        <v>571</v>
      </c>
      <c r="F155" s="290">
        <v>2.1535311371685202</v>
      </c>
      <c r="G155" s="108" t="s">
        <v>572</v>
      </c>
      <c r="H155" s="288">
        <v>12.272506631884101</v>
      </c>
      <c r="I155" s="101" t="s">
        <v>1062</v>
      </c>
      <c r="J155" s="164">
        <v>13.554306094252199</v>
      </c>
      <c r="K155" s="164">
        <v>12.4887201866678</v>
      </c>
      <c r="L155" s="164">
        <v>13.4557983799945</v>
      </c>
      <c r="M155" s="164">
        <v>14.816882914872002</v>
      </c>
      <c r="N155" s="164">
        <v>14.2953459121502</v>
      </c>
      <c r="O155" s="62"/>
      <c r="P155" s="20"/>
      <c r="Q155" s="20"/>
      <c r="R155" s="20"/>
      <c r="S155" s="20"/>
      <c r="T155" s="1"/>
      <c r="U155" s="1"/>
      <c r="V155" s="1"/>
      <c r="W155" s="1"/>
      <c r="X155" s="1"/>
    </row>
    <row r="156" spans="1:24" s="2" customFormat="1" ht="15" customHeight="1" x14ac:dyDescent="0.25">
      <c r="A156" s="102" t="s">
        <v>373</v>
      </c>
      <c r="B156" s="132">
        <v>68616</v>
      </c>
      <c r="C156" s="108" t="s">
        <v>110</v>
      </c>
      <c r="D156" s="237" t="s">
        <v>636</v>
      </c>
      <c r="E156" s="108" t="s">
        <v>541</v>
      </c>
      <c r="F156" s="108" t="s">
        <v>541</v>
      </c>
      <c r="G156" s="108" t="s">
        <v>541</v>
      </c>
      <c r="H156" s="108" t="s">
        <v>541</v>
      </c>
      <c r="I156" s="276">
        <v>0.75513700929864402</v>
      </c>
      <c r="J156" s="221" t="s">
        <v>1062</v>
      </c>
      <c r="K156" s="277">
        <v>21.990465977406</v>
      </c>
      <c r="L156" s="221" t="s">
        <v>1062</v>
      </c>
      <c r="M156" s="221" t="s">
        <v>1062</v>
      </c>
      <c r="N156" s="221" t="s">
        <v>1062</v>
      </c>
      <c r="O156" s="71"/>
      <c r="P156" s="66"/>
      <c r="Q156" s="20"/>
      <c r="R156" s="66"/>
      <c r="S156" s="66"/>
      <c r="T156" s="1"/>
      <c r="U156" s="1"/>
      <c r="V156" s="1"/>
      <c r="W156" s="1"/>
      <c r="X156" s="1"/>
    </row>
    <row r="157" spans="1:24" s="2" customFormat="1" ht="15" customHeight="1" x14ac:dyDescent="0.25">
      <c r="A157" s="102" t="s">
        <v>385</v>
      </c>
      <c r="B157" s="132">
        <v>68622</v>
      </c>
      <c r="C157" s="108" t="s">
        <v>110</v>
      </c>
      <c r="D157" s="237" t="s">
        <v>636</v>
      </c>
      <c r="E157" s="108" t="s">
        <v>571</v>
      </c>
      <c r="F157" s="290">
        <v>0.745395327739106</v>
      </c>
      <c r="G157" s="108" t="s">
        <v>572</v>
      </c>
      <c r="H157" s="288">
        <v>5.4046010899863104</v>
      </c>
      <c r="I157" s="101" t="s">
        <v>1062</v>
      </c>
      <c r="J157" s="164">
        <v>6.3146968905211907</v>
      </c>
      <c r="K157" s="164">
        <v>11.197697586715801</v>
      </c>
      <c r="L157" s="164">
        <v>10.098963177311001</v>
      </c>
      <c r="M157" s="164">
        <v>5.9040131303928298</v>
      </c>
      <c r="N157" s="164">
        <v>7.839659631939</v>
      </c>
      <c r="O157" s="62"/>
      <c r="P157" s="20"/>
      <c r="Q157" s="20"/>
      <c r="R157" s="20"/>
      <c r="S157" s="20"/>
      <c r="T157" s="1"/>
      <c r="U157" s="1"/>
      <c r="V157" s="1"/>
      <c r="W157" s="1"/>
      <c r="X157" s="1"/>
    </row>
    <row r="158" spans="1:24" s="2" customFormat="1" ht="15" customHeight="1" x14ac:dyDescent="0.25">
      <c r="A158" s="102" t="s">
        <v>389</v>
      </c>
      <c r="B158" s="132">
        <v>68624</v>
      </c>
      <c r="C158" s="108" t="s">
        <v>110</v>
      </c>
      <c r="D158" s="237" t="s">
        <v>636</v>
      </c>
      <c r="E158" s="108" t="s">
        <v>571</v>
      </c>
      <c r="F158" s="290">
        <v>1.21236168210428</v>
      </c>
      <c r="G158" s="108" t="s">
        <v>572</v>
      </c>
      <c r="H158" s="288">
        <v>9.8296767943819194</v>
      </c>
      <c r="I158" s="101" t="s">
        <v>1062</v>
      </c>
      <c r="J158" s="164">
        <v>16.2964915810356</v>
      </c>
      <c r="K158" s="164">
        <v>12.500481793457199</v>
      </c>
      <c r="L158" s="164">
        <v>13.372065946403</v>
      </c>
      <c r="M158" s="164">
        <v>4.8706743547200304</v>
      </c>
      <c r="N158" s="164">
        <v>13.087931348997101</v>
      </c>
      <c r="O158" s="62"/>
      <c r="P158" s="20"/>
      <c r="Q158" s="20"/>
      <c r="R158" s="20"/>
      <c r="S158" s="20"/>
      <c r="T158" s="1"/>
      <c r="U158" s="1"/>
      <c r="V158" s="1"/>
      <c r="W158" s="1"/>
      <c r="X158" s="1"/>
    </row>
    <row r="159" spans="1:24" s="2" customFormat="1" ht="15" customHeight="1" x14ac:dyDescent="0.25">
      <c r="A159" s="102" t="s">
        <v>391</v>
      </c>
      <c r="B159" s="132">
        <v>68625</v>
      </c>
      <c r="C159" s="108" t="s">
        <v>110</v>
      </c>
      <c r="D159" s="237" t="s">
        <v>636</v>
      </c>
      <c r="E159" s="108" t="s">
        <v>541</v>
      </c>
      <c r="F159" s="108" t="s">
        <v>541</v>
      </c>
      <c r="G159" s="108" t="s">
        <v>541</v>
      </c>
      <c r="H159" s="108" t="s">
        <v>541</v>
      </c>
      <c r="I159" s="276">
        <v>7.2596767606339698</v>
      </c>
      <c r="J159" s="277">
        <v>22.396518595345398</v>
      </c>
      <c r="K159" s="221" t="s">
        <v>1062</v>
      </c>
      <c r="L159" s="277">
        <v>47.938567161442201</v>
      </c>
      <c r="M159" s="221" t="s">
        <v>1062</v>
      </c>
      <c r="N159" s="277">
        <v>28.745741342593799</v>
      </c>
      <c r="O159" s="62"/>
      <c r="P159" s="20"/>
      <c r="Q159" s="66"/>
      <c r="R159" s="20"/>
      <c r="S159" s="66"/>
      <c r="T159" s="1"/>
      <c r="U159" s="1"/>
      <c r="V159" s="1"/>
      <c r="W159" s="1"/>
      <c r="X159" s="1"/>
    </row>
    <row r="160" spans="1:24" s="2" customFormat="1" ht="15" customHeight="1" x14ac:dyDescent="0.25">
      <c r="A160" s="102" t="s">
        <v>589</v>
      </c>
      <c r="B160" s="132">
        <v>68633</v>
      </c>
      <c r="C160" s="108" t="s">
        <v>110</v>
      </c>
      <c r="D160" s="237" t="s">
        <v>636</v>
      </c>
      <c r="E160" s="108" t="s">
        <v>541</v>
      </c>
      <c r="F160" s="108" t="s">
        <v>541</v>
      </c>
      <c r="G160" s="108" t="s">
        <v>541</v>
      </c>
      <c r="H160" s="108" t="s">
        <v>541</v>
      </c>
      <c r="I160" s="276">
        <v>3.3848898569636701</v>
      </c>
      <c r="J160" s="164">
        <v>15.478769778340101</v>
      </c>
      <c r="K160" s="164">
        <v>19.753459921076498</v>
      </c>
      <c r="L160" s="164">
        <v>15.709182143066199</v>
      </c>
      <c r="M160" s="164">
        <v>10.054548442299099</v>
      </c>
      <c r="N160" s="164">
        <v>9.4885643440055212</v>
      </c>
      <c r="O160" s="62"/>
      <c r="P160" s="20"/>
      <c r="Q160" s="20"/>
      <c r="R160" s="20"/>
      <c r="S160" s="20"/>
      <c r="T160" s="1"/>
      <c r="U160" s="1"/>
      <c r="V160" s="1"/>
      <c r="W160" s="1"/>
      <c r="X160" s="1"/>
    </row>
    <row r="161" spans="1:24" s="2" customFormat="1" ht="15" customHeight="1" x14ac:dyDescent="0.25">
      <c r="A161" s="102" t="s">
        <v>401</v>
      </c>
      <c r="B161" s="132">
        <v>68639</v>
      </c>
      <c r="C161" s="108" t="s">
        <v>110</v>
      </c>
      <c r="D161" s="237" t="s">
        <v>636</v>
      </c>
      <c r="E161" s="108" t="s">
        <v>541</v>
      </c>
      <c r="F161" s="108" t="s">
        <v>541</v>
      </c>
      <c r="G161" s="108" t="s">
        <v>541</v>
      </c>
      <c r="H161" s="108" t="s">
        <v>541</v>
      </c>
      <c r="I161" s="276">
        <v>0.76484204987042903</v>
      </c>
      <c r="J161" s="277">
        <v>36.925579154188696</v>
      </c>
      <c r="K161" s="221" t="s">
        <v>1062</v>
      </c>
      <c r="L161" s="164">
        <v>10.3508590232051</v>
      </c>
      <c r="M161" s="221" t="s">
        <v>1062</v>
      </c>
      <c r="N161" s="221" t="s">
        <v>1062</v>
      </c>
      <c r="O161" s="71"/>
      <c r="P161" s="20"/>
      <c r="Q161" s="66"/>
      <c r="R161" s="20"/>
      <c r="S161" s="66"/>
      <c r="T161" s="1"/>
      <c r="U161" s="1"/>
      <c r="V161" s="1"/>
      <c r="W161" s="1"/>
      <c r="X161" s="1"/>
    </row>
    <row r="162" spans="1:24" s="2" customFormat="1" ht="15" customHeight="1" x14ac:dyDescent="0.25">
      <c r="A162" s="102" t="s">
        <v>403</v>
      </c>
      <c r="B162" s="132">
        <v>68641</v>
      </c>
      <c r="C162" s="108" t="s">
        <v>110</v>
      </c>
      <c r="D162" s="237" t="s">
        <v>636</v>
      </c>
      <c r="E162" s="108" t="s">
        <v>563</v>
      </c>
      <c r="F162" s="290">
        <v>9.5611973748224894</v>
      </c>
      <c r="G162" s="108" t="s">
        <v>564</v>
      </c>
      <c r="H162" s="288">
        <v>12.8530270726271</v>
      </c>
      <c r="I162" s="108" t="s">
        <v>1062</v>
      </c>
      <c r="J162" s="164">
        <v>9.1857377673072289</v>
      </c>
      <c r="K162" s="164">
        <v>8.4841217739708998</v>
      </c>
      <c r="L162" s="164">
        <v>9.3271130827724988</v>
      </c>
      <c r="M162" s="221" t="s">
        <v>1062</v>
      </c>
      <c r="N162" s="164">
        <v>7.2736011373463496</v>
      </c>
      <c r="O162" s="62"/>
      <c r="P162" s="20"/>
      <c r="Q162" s="20"/>
      <c r="R162" s="20"/>
      <c r="S162" s="66"/>
      <c r="T162" s="1"/>
      <c r="U162" s="1"/>
      <c r="V162" s="1"/>
      <c r="W162" s="1"/>
      <c r="X162" s="1"/>
    </row>
    <row r="163" spans="1:24" s="2" customFormat="1" ht="15" customHeight="1" x14ac:dyDescent="0.25">
      <c r="A163" s="102" t="s">
        <v>405</v>
      </c>
      <c r="B163" s="132">
        <v>68644</v>
      </c>
      <c r="C163" s="108" t="s">
        <v>110</v>
      </c>
      <c r="D163" s="237" t="s">
        <v>636</v>
      </c>
      <c r="E163" s="108" t="s">
        <v>571</v>
      </c>
      <c r="F163" s="290">
        <v>0.330562318679265</v>
      </c>
      <c r="G163" s="108" t="s">
        <v>572</v>
      </c>
      <c r="H163" s="288">
        <v>9.4653844349652108</v>
      </c>
      <c r="I163" s="108" t="s">
        <v>1062</v>
      </c>
      <c r="J163" s="164">
        <v>4.9143934260019799</v>
      </c>
      <c r="K163" s="164">
        <v>1.95883111536945</v>
      </c>
      <c r="L163" s="164">
        <v>17.4676800937746</v>
      </c>
      <c r="M163" s="164">
        <v>2.3963748378113698</v>
      </c>
      <c r="N163" s="164">
        <v>6.9587922412306504</v>
      </c>
      <c r="O163" s="62"/>
      <c r="P163" s="20"/>
      <c r="Q163" s="20"/>
      <c r="R163" s="20"/>
      <c r="S163" s="20"/>
      <c r="T163" s="1"/>
      <c r="U163" s="1"/>
      <c r="V163" s="1"/>
      <c r="W163" s="1"/>
      <c r="X163" s="1"/>
    </row>
    <row r="164" spans="1:24" s="2" customFormat="1" ht="15" customHeight="1" x14ac:dyDescent="0.25">
      <c r="A164" s="102" t="s">
        <v>407</v>
      </c>
      <c r="B164" s="132">
        <v>68645</v>
      </c>
      <c r="C164" s="108" t="s">
        <v>110</v>
      </c>
      <c r="D164" s="237" t="s">
        <v>636</v>
      </c>
      <c r="E164" s="108" t="s">
        <v>541</v>
      </c>
      <c r="F164" s="108" t="s">
        <v>541</v>
      </c>
      <c r="G164" s="108" t="s">
        <v>541</v>
      </c>
      <c r="H164" s="108" t="s">
        <v>541</v>
      </c>
      <c r="I164" s="276">
        <v>0.50374929916076205</v>
      </c>
      <c r="J164" s="164">
        <v>6.0274637565438596</v>
      </c>
      <c r="K164" s="164">
        <v>2.6470470897497398</v>
      </c>
      <c r="L164" s="164">
        <v>18.411024334028799</v>
      </c>
      <c r="M164" s="277">
        <v>20.765806774357202</v>
      </c>
      <c r="N164" s="221" t="s">
        <v>1062</v>
      </c>
      <c r="O164" s="71"/>
      <c r="P164" s="20"/>
      <c r="Q164" s="20"/>
      <c r="R164" s="20"/>
      <c r="S164" s="20"/>
      <c r="T164" s="1"/>
      <c r="U164" s="1"/>
      <c r="V164" s="1"/>
      <c r="W164" s="1"/>
      <c r="X164" s="1"/>
    </row>
    <row r="165" spans="1:24" s="2" customFormat="1" ht="15" customHeight="1" x14ac:dyDescent="0.25">
      <c r="A165" s="102" t="s">
        <v>411</v>
      </c>
      <c r="B165" s="132">
        <v>68647</v>
      </c>
      <c r="C165" s="108" t="s">
        <v>110</v>
      </c>
      <c r="D165" s="237" t="s">
        <v>636</v>
      </c>
      <c r="E165" s="108" t="s">
        <v>585</v>
      </c>
      <c r="F165" s="290">
        <v>0.49630956594734899</v>
      </c>
      <c r="G165" s="108" t="s">
        <v>586</v>
      </c>
      <c r="H165" s="288">
        <v>7.8795002208392502</v>
      </c>
      <c r="I165" s="108" t="s">
        <v>1062</v>
      </c>
      <c r="J165" s="164">
        <v>11.223173248710399</v>
      </c>
      <c r="K165" s="164">
        <v>13.880379064947601</v>
      </c>
      <c r="L165" s="164">
        <v>10.452236002380801</v>
      </c>
      <c r="M165" s="164">
        <v>8.711223408239201</v>
      </c>
      <c r="N165" s="164">
        <v>5.7751707079762999</v>
      </c>
      <c r="O165" s="62"/>
      <c r="P165" s="20"/>
      <c r="Q165" s="20"/>
      <c r="R165" s="20"/>
      <c r="S165" s="20"/>
      <c r="T165" s="1"/>
      <c r="U165" s="1"/>
      <c r="V165" s="1"/>
      <c r="W165" s="1"/>
      <c r="X165" s="1"/>
    </row>
    <row r="166" spans="1:24" s="2" customFormat="1" ht="15" customHeight="1" x14ac:dyDescent="0.25">
      <c r="A166" s="102" t="s">
        <v>417</v>
      </c>
      <c r="B166" s="132">
        <v>68650</v>
      </c>
      <c r="C166" s="108" t="s">
        <v>110</v>
      </c>
      <c r="D166" s="237" t="s">
        <v>636</v>
      </c>
      <c r="E166" s="108" t="s">
        <v>622</v>
      </c>
      <c r="F166" s="290">
        <v>8.1780297918753107</v>
      </c>
      <c r="G166" s="108" t="s">
        <v>623</v>
      </c>
      <c r="H166" s="288">
        <v>7.4460243376382902</v>
      </c>
      <c r="I166" s="108" t="s">
        <v>1062</v>
      </c>
      <c r="J166" s="164">
        <v>8.0349904414413906</v>
      </c>
      <c r="K166" s="164">
        <v>8.8528165047133598</v>
      </c>
      <c r="L166" s="164">
        <v>9.6309775329309399</v>
      </c>
      <c r="M166" s="164">
        <v>5.7973168777458994</v>
      </c>
      <c r="N166" s="164">
        <v>8.4664616570361098</v>
      </c>
      <c r="O166" s="62"/>
      <c r="P166" s="20"/>
      <c r="Q166" s="20"/>
      <c r="R166" s="20"/>
      <c r="S166" s="20"/>
      <c r="T166" s="1"/>
      <c r="U166" s="1"/>
      <c r="V166" s="1"/>
      <c r="W166" s="1"/>
      <c r="X166" s="1"/>
    </row>
    <row r="167" spans="1:24" s="2" customFormat="1" ht="15" customHeight="1" x14ac:dyDescent="0.25">
      <c r="A167" s="102" t="s">
        <v>419</v>
      </c>
      <c r="B167" s="132">
        <v>68651</v>
      </c>
      <c r="C167" s="108" t="s">
        <v>110</v>
      </c>
      <c r="D167" s="237" t="s">
        <v>636</v>
      </c>
      <c r="E167" s="108" t="s">
        <v>563</v>
      </c>
      <c r="F167" s="290">
        <v>10.347606181519099</v>
      </c>
      <c r="G167" s="108" t="s">
        <v>564</v>
      </c>
      <c r="H167" s="288">
        <v>8.2221094261425307</v>
      </c>
      <c r="I167" s="108" t="s">
        <v>1062</v>
      </c>
      <c r="J167" s="164">
        <v>13.4833757134046</v>
      </c>
      <c r="K167" s="164">
        <v>8.2463726447274706</v>
      </c>
      <c r="L167" s="164">
        <v>12.259183574966501</v>
      </c>
      <c r="M167" s="164">
        <v>7.7168202410647702</v>
      </c>
      <c r="N167" s="164">
        <v>9.8271530008129293</v>
      </c>
      <c r="O167" s="62"/>
      <c r="P167" s="20"/>
      <c r="Q167" s="20"/>
      <c r="R167" s="20"/>
      <c r="S167" s="20"/>
      <c r="T167" s="1"/>
      <c r="U167" s="1"/>
      <c r="V167" s="1"/>
      <c r="W167" s="1"/>
      <c r="X167" s="1"/>
    </row>
    <row r="168" spans="1:24" s="2" customFormat="1" ht="15" customHeight="1" x14ac:dyDescent="0.25">
      <c r="A168" s="102" t="s">
        <v>421</v>
      </c>
      <c r="B168" s="132">
        <v>68652</v>
      </c>
      <c r="C168" s="108" t="s">
        <v>110</v>
      </c>
      <c r="D168" s="237" t="s">
        <v>636</v>
      </c>
      <c r="E168" s="108" t="s">
        <v>563</v>
      </c>
      <c r="F168" s="290">
        <v>5.0651970543615601</v>
      </c>
      <c r="G168" s="108" t="s">
        <v>564</v>
      </c>
      <c r="H168" s="288">
        <v>4.35747926220954</v>
      </c>
      <c r="I168" s="108" t="s">
        <v>1062</v>
      </c>
      <c r="J168" s="164">
        <v>11.3694855576991</v>
      </c>
      <c r="K168" s="164">
        <v>15.630917850188499</v>
      </c>
      <c r="L168" s="164">
        <v>15.916517162720002</v>
      </c>
      <c r="M168" s="164">
        <v>16.908158476822098</v>
      </c>
      <c r="N168" s="164">
        <v>12.4190762639256</v>
      </c>
      <c r="O168" s="62"/>
      <c r="P168" s="20"/>
      <c r="Q168" s="20"/>
      <c r="R168" s="20"/>
      <c r="S168" s="20"/>
      <c r="T168" s="1"/>
      <c r="U168" s="1"/>
      <c r="V168" s="1"/>
      <c r="W168" s="1"/>
      <c r="X168" s="1"/>
    </row>
    <row r="169" spans="1:24" s="2" customFormat="1" ht="15" customHeight="1" x14ac:dyDescent="0.25">
      <c r="A169" s="102" t="s">
        <v>423</v>
      </c>
      <c r="B169" s="132">
        <v>68653</v>
      </c>
      <c r="C169" s="108" t="s">
        <v>110</v>
      </c>
      <c r="D169" s="237" t="s">
        <v>636</v>
      </c>
      <c r="E169" s="108" t="s">
        <v>541</v>
      </c>
      <c r="F169" s="108" t="s">
        <v>541</v>
      </c>
      <c r="G169" s="108" t="s">
        <v>541</v>
      </c>
      <c r="H169" s="108" t="s">
        <v>541</v>
      </c>
      <c r="I169" s="276">
        <v>29.721654342031901</v>
      </c>
      <c r="J169" s="277">
        <v>20.728685382391802</v>
      </c>
      <c r="K169" s="221" t="s">
        <v>1062</v>
      </c>
      <c r="L169" s="221" t="s">
        <v>1062</v>
      </c>
      <c r="M169" s="164">
        <v>2.07514490002184</v>
      </c>
      <c r="N169" s="164">
        <v>7.7587391045312302</v>
      </c>
      <c r="O169" s="62"/>
      <c r="P169" s="20"/>
      <c r="Q169" s="66"/>
      <c r="R169" s="66"/>
      <c r="S169" s="20"/>
      <c r="T169" s="1"/>
      <c r="U169" s="1"/>
      <c r="V169" s="1"/>
      <c r="W169" s="1"/>
      <c r="X169" s="1"/>
    </row>
    <row r="170" spans="1:24" s="2" customFormat="1" ht="15" customHeight="1" x14ac:dyDescent="0.25">
      <c r="A170" s="102" t="s">
        <v>425</v>
      </c>
      <c r="B170" s="132">
        <v>68654</v>
      </c>
      <c r="C170" s="108" t="s">
        <v>110</v>
      </c>
      <c r="D170" s="237" t="s">
        <v>636</v>
      </c>
      <c r="E170" s="108" t="s">
        <v>541</v>
      </c>
      <c r="F170" s="108" t="s">
        <v>541</v>
      </c>
      <c r="G170" s="108" t="s">
        <v>541</v>
      </c>
      <c r="H170" s="108" t="s">
        <v>541</v>
      </c>
      <c r="I170" s="276">
        <v>5.3927498667192104</v>
      </c>
      <c r="J170" s="221" t="s">
        <v>1062</v>
      </c>
      <c r="K170" s="221" t="s">
        <v>1062</v>
      </c>
      <c r="L170" s="277">
        <v>20.808934661696199</v>
      </c>
      <c r="M170" s="221" t="s">
        <v>1062</v>
      </c>
      <c r="N170" s="221" t="s">
        <v>1062</v>
      </c>
      <c r="O170" s="71"/>
      <c r="P170" s="66"/>
      <c r="Q170" s="66"/>
      <c r="R170" s="20"/>
      <c r="S170" s="66"/>
      <c r="T170" s="1"/>
      <c r="U170" s="1"/>
      <c r="V170" s="1"/>
      <c r="W170" s="1"/>
      <c r="X170" s="1"/>
    </row>
    <row r="171" spans="1:24" s="2" customFormat="1" ht="15" customHeight="1" x14ac:dyDescent="0.25">
      <c r="A171" s="102" t="s">
        <v>1107</v>
      </c>
      <c r="B171" s="132">
        <v>68656</v>
      </c>
      <c r="C171" s="108" t="s">
        <v>110</v>
      </c>
      <c r="D171" s="237" t="s">
        <v>636</v>
      </c>
      <c r="E171" s="108" t="s">
        <v>541</v>
      </c>
      <c r="F171" s="108" t="s">
        <v>541</v>
      </c>
      <c r="G171" s="108" t="s">
        <v>541</v>
      </c>
      <c r="H171" s="108" t="s">
        <v>541</v>
      </c>
      <c r="I171" s="276">
        <v>3.9584443702349699</v>
      </c>
      <c r="J171" s="164">
        <v>9.8902739479446904</v>
      </c>
      <c r="K171" s="164">
        <v>13.8336470980607</v>
      </c>
      <c r="L171" s="277">
        <v>20.778482591477403</v>
      </c>
      <c r="M171" s="221" t="s">
        <v>1062</v>
      </c>
      <c r="N171" s="221" t="s">
        <v>1062</v>
      </c>
      <c r="O171" s="71"/>
      <c r="P171" s="20"/>
      <c r="Q171" s="20"/>
      <c r="R171" s="20"/>
      <c r="S171" s="66"/>
      <c r="T171" s="1"/>
      <c r="U171" s="1"/>
      <c r="V171" s="1"/>
      <c r="W171" s="1"/>
      <c r="X171" s="1"/>
    </row>
    <row r="172" spans="1:24" s="2" customFormat="1" ht="15" customHeight="1" x14ac:dyDescent="0.25">
      <c r="A172" s="102" t="s">
        <v>1109</v>
      </c>
      <c r="B172" s="132">
        <v>68658</v>
      </c>
      <c r="C172" s="108" t="s">
        <v>110</v>
      </c>
      <c r="D172" s="237" t="s">
        <v>636</v>
      </c>
      <c r="E172" s="108" t="s">
        <v>541</v>
      </c>
      <c r="F172" s="108" t="s">
        <v>541</v>
      </c>
      <c r="G172" s="108" t="s">
        <v>541</v>
      </c>
      <c r="H172" s="108" t="s">
        <v>541</v>
      </c>
      <c r="I172" s="276">
        <v>23.724705301014801</v>
      </c>
      <c r="J172" s="221" t="s">
        <v>1062</v>
      </c>
      <c r="K172" s="277">
        <v>49.574262647632402</v>
      </c>
      <c r="L172" s="221" t="s">
        <v>1062</v>
      </c>
      <c r="M172" s="221" t="s">
        <v>1062</v>
      </c>
      <c r="N172" s="221" t="s">
        <v>1062</v>
      </c>
      <c r="O172" s="71"/>
      <c r="P172" s="66"/>
      <c r="Q172" s="20"/>
      <c r="R172" s="66"/>
      <c r="S172" s="66"/>
      <c r="T172" s="1"/>
      <c r="U172" s="1"/>
      <c r="V172" s="1"/>
      <c r="W172" s="1"/>
      <c r="X172" s="1"/>
    </row>
    <row r="173" spans="1:24" s="2" customFormat="1" ht="15" customHeight="1" x14ac:dyDescent="0.25">
      <c r="A173" s="102" t="s">
        <v>1150</v>
      </c>
      <c r="B173" s="132">
        <v>68659</v>
      </c>
      <c r="C173" s="108" t="s">
        <v>110</v>
      </c>
      <c r="D173" s="237" t="s">
        <v>636</v>
      </c>
      <c r="E173" s="108" t="s">
        <v>559</v>
      </c>
      <c r="F173" s="290">
        <v>0.83068366321760601</v>
      </c>
      <c r="G173" s="108" t="s">
        <v>560</v>
      </c>
      <c r="H173" s="288">
        <v>7.1253972824808001</v>
      </c>
      <c r="I173" s="108" t="s">
        <v>1062</v>
      </c>
      <c r="J173" s="164">
        <v>14.324815399253598</v>
      </c>
      <c r="K173" s="164">
        <v>12.1182058863126</v>
      </c>
      <c r="L173" s="164">
        <v>13.547989998741899</v>
      </c>
      <c r="M173" s="164">
        <v>8.3903839185468705</v>
      </c>
      <c r="N173" s="164">
        <v>7.4793771150767006</v>
      </c>
      <c r="O173" s="62"/>
      <c r="P173" s="20"/>
      <c r="Q173" s="20"/>
      <c r="R173" s="20"/>
      <c r="S173" s="20"/>
      <c r="T173" s="1"/>
      <c r="U173" s="1"/>
      <c r="V173" s="1"/>
      <c r="W173" s="1"/>
      <c r="X173" s="1"/>
    </row>
    <row r="174" spans="1:24" s="2" customFormat="1" ht="15" customHeight="1" x14ac:dyDescent="0.25">
      <c r="A174" s="102" t="s">
        <v>1111</v>
      </c>
      <c r="B174" s="132">
        <v>68660</v>
      </c>
      <c r="C174" s="108" t="s">
        <v>110</v>
      </c>
      <c r="D174" s="237" t="s">
        <v>636</v>
      </c>
      <c r="E174" s="108" t="s">
        <v>563</v>
      </c>
      <c r="F174" s="290">
        <v>3.7525029013034801</v>
      </c>
      <c r="G174" s="108" t="s">
        <v>564</v>
      </c>
      <c r="H174" s="288">
        <v>9.4914036255197498</v>
      </c>
      <c r="I174" s="108" t="s">
        <v>1062</v>
      </c>
      <c r="J174" s="164">
        <v>13.035801900200001</v>
      </c>
      <c r="K174" s="164">
        <v>11.668664762644401</v>
      </c>
      <c r="L174" s="164">
        <v>10.5857257966685</v>
      </c>
      <c r="M174" s="164">
        <v>7.0619196818055601</v>
      </c>
      <c r="N174" s="164">
        <v>7.5425782067442508</v>
      </c>
      <c r="O174" s="62"/>
      <c r="P174" s="20"/>
      <c r="Q174" s="20"/>
      <c r="R174" s="20"/>
      <c r="S174" s="20"/>
      <c r="T174" s="1"/>
      <c r="U174" s="1"/>
      <c r="V174" s="1"/>
      <c r="W174" s="1"/>
      <c r="X174" s="1"/>
    </row>
    <row r="175" spans="1:24" s="2" customFormat="1" ht="15" customHeight="1" x14ac:dyDescent="0.25">
      <c r="A175" s="102" t="s">
        <v>438</v>
      </c>
      <c r="B175" s="132">
        <v>68663</v>
      </c>
      <c r="C175" s="108" t="s">
        <v>110</v>
      </c>
      <c r="D175" s="237" t="s">
        <v>636</v>
      </c>
      <c r="E175" s="108" t="s">
        <v>541</v>
      </c>
      <c r="F175" s="108" t="s">
        <v>541</v>
      </c>
      <c r="G175" s="108" t="s">
        <v>541</v>
      </c>
      <c r="H175" s="108" t="s">
        <v>541</v>
      </c>
      <c r="I175" s="276">
        <v>3.1845638121133999</v>
      </c>
      <c r="J175" s="164">
        <v>9.24415955042031</v>
      </c>
      <c r="K175" s="277">
        <v>21.871331021903501</v>
      </c>
      <c r="L175" s="164">
        <v>19.760068105531499</v>
      </c>
      <c r="M175" s="164">
        <v>1.7384096707763999</v>
      </c>
      <c r="N175" s="221" t="s">
        <v>1062</v>
      </c>
      <c r="O175" s="71"/>
      <c r="P175" s="20"/>
      <c r="Q175" s="20"/>
      <c r="R175" s="20"/>
      <c r="S175" s="20"/>
      <c r="T175" s="1"/>
      <c r="U175" s="1"/>
      <c r="V175" s="1"/>
      <c r="W175" s="1"/>
      <c r="X175" s="1"/>
    </row>
    <row r="176" spans="1:24" s="2" customFormat="1" ht="15" customHeight="1" x14ac:dyDescent="0.25">
      <c r="A176" s="102" t="s">
        <v>440</v>
      </c>
      <c r="B176" s="132">
        <v>68664</v>
      </c>
      <c r="C176" s="108" t="s">
        <v>110</v>
      </c>
      <c r="D176" s="237" t="s">
        <v>636</v>
      </c>
      <c r="E176" s="108" t="s">
        <v>541</v>
      </c>
      <c r="F176" s="108" t="s">
        <v>541</v>
      </c>
      <c r="G176" s="108" t="s">
        <v>541</v>
      </c>
      <c r="H176" s="108" t="s">
        <v>541</v>
      </c>
      <c r="I176" s="276">
        <v>1.8811161699905701</v>
      </c>
      <c r="J176" s="164">
        <v>2.4228656140895699E-2</v>
      </c>
      <c r="K176" s="164">
        <v>14.9209171939094</v>
      </c>
      <c r="L176" s="221" t="s">
        <v>1062</v>
      </c>
      <c r="M176" s="221" t="s">
        <v>1062</v>
      </c>
      <c r="N176" s="221" t="s">
        <v>1062</v>
      </c>
      <c r="O176" s="71"/>
      <c r="P176" s="20"/>
      <c r="Q176" s="20"/>
      <c r="R176" s="66"/>
      <c r="S176" s="66"/>
      <c r="T176" s="1"/>
      <c r="U176" s="1"/>
      <c r="V176" s="1"/>
      <c r="W176" s="1"/>
      <c r="X176" s="1"/>
    </row>
    <row r="177" spans="1:24" s="2" customFormat="1" ht="15" customHeight="1" x14ac:dyDescent="0.25">
      <c r="A177" s="102" t="s">
        <v>442</v>
      </c>
      <c r="B177" s="132">
        <v>68665</v>
      </c>
      <c r="C177" s="108" t="s">
        <v>110</v>
      </c>
      <c r="D177" s="237" t="s">
        <v>636</v>
      </c>
      <c r="E177" s="108" t="s">
        <v>541</v>
      </c>
      <c r="F177" s="108" t="s">
        <v>541</v>
      </c>
      <c r="G177" s="108" t="s">
        <v>541</v>
      </c>
      <c r="H177" s="108" t="s">
        <v>541</v>
      </c>
      <c r="I177" s="276">
        <v>6.8447936418857797E-2</v>
      </c>
      <c r="J177" s="164">
        <v>2.32019038062634</v>
      </c>
      <c r="K177" s="221" t="s">
        <v>1062</v>
      </c>
      <c r="L177" s="221" t="s">
        <v>1062</v>
      </c>
      <c r="M177" s="221" t="s">
        <v>1062</v>
      </c>
      <c r="N177" s="221" t="s">
        <v>1062</v>
      </c>
      <c r="O177" s="71"/>
      <c r="P177" s="20"/>
      <c r="Q177" s="66"/>
      <c r="R177" s="293"/>
      <c r="S177" s="66"/>
      <c r="T177" s="1"/>
      <c r="U177" s="1"/>
      <c r="V177" s="1"/>
      <c r="W177" s="1"/>
      <c r="X177" s="1"/>
    </row>
    <row r="178" spans="1:24" s="2" customFormat="1" ht="15" customHeight="1" x14ac:dyDescent="0.25">
      <c r="A178" s="102" t="s">
        <v>462</v>
      </c>
      <c r="B178" s="132">
        <v>68677</v>
      </c>
      <c r="C178" s="108" t="s">
        <v>110</v>
      </c>
      <c r="D178" s="237" t="s">
        <v>636</v>
      </c>
      <c r="E178" s="108" t="s">
        <v>541</v>
      </c>
      <c r="F178" s="108" t="s">
        <v>541</v>
      </c>
      <c r="G178" s="108" t="s">
        <v>541</v>
      </c>
      <c r="H178" s="108" t="s">
        <v>541</v>
      </c>
      <c r="I178" s="276">
        <v>0.18275174759766299</v>
      </c>
      <c r="J178" s="221" t="s">
        <v>1062</v>
      </c>
      <c r="K178" s="277">
        <v>32.159878765016195</v>
      </c>
      <c r="L178" s="221" t="s">
        <v>1062</v>
      </c>
      <c r="M178" s="164">
        <v>9.97668682003677</v>
      </c>
      <c r="N178" s="221" t="s">
        <v>1062</v>
      </c>
      <c r="O178" s="71"/>
      <c r="P178" s="66"/>
      <c r="Q178" s="20"/>
      <c r="R178" s="66"/>
      <c r="S178" s="20"/>
      <c r="T178" s="1"/>
      <c r="U178" s="1"/>
      <c r="V178" s="1"/>
      <c r="W178" s="1"/>
      <c r="X178" s="1"/>
    </row>
    <row r="179" spans="1:24" s="2" customFormat="1" ht="15" customHeight="1" x14ac:dyDescent="0.25">
      <c r="A179" s="102" t="s">
        <v>464</v>
      </c>
      <c r="B179" s="132">
        <v>68678</v>
      </c>
      <c r="C179" s="108" t="s">
        <v>110</v>
      </c>
      <c r="D179" s="237" t="s">
        <v>636</v>
      </c>
      <c r="E179" s="108" t="s">
        <v>541</v>
      </c>
      <c r="F179" s="108" t="s">
        <v>541</v>
      </c>
      <c r="G179" s="108" t="s">
        <v>541</v>
      </c>
      <c r="H179" s="108" t="s">
        <v>541</v>
      </c>
      <c r="I179" s="276">
        <v>0.84335328348484295</v>
      </c>
      <c r="J179" s="164">
        <v>9.1384357724462504</v>
      </c>
      <c r="K179" s="164">
        <v>14.281451902040301</v>
      </c>
      <c r="L179" s="164">
        <v>12.978394137898301</v>
      </c>
      <c r="M179" s="164">
        <v>11.7662662584732</v>
      </c>
      <c r="N179" s="164">
        <v>9.6188948881262295</v>
      </c>
      <c r="O179" s="62"/>
      <c r="P179" s="20"/>
      <c r="Q179" s="20"/>
      <c r="R179" s="20"/>
      <c r="S179" s="20"/>
      <c r="T179" s="1"/>
      <c r="U179" s="1"/>
      <c r="V179" s="1"/>
      <c r="W179" s="1"/>
      <c r="X179" s="1"/>
    </row>
    <row r="180" spans="1:24" s="2" customFormat="1" ht="15" customHeight="1" x14ac:dyDescent="0.25">
      <c r="A180" s="102" t="s">
        <v>466</v>
      </c>
      <c r="B180" s="132">
        <v>68679</v>
      </c>
      <c r="C180" s="108" t="s">
        <v>110</v>
      </c>
      <c r="D180" s="237" t="s">
        <v>636</v>
      </c>
      <c r="E180" s="108" t="s">
        <v>541</v>
      </c>
      <c r="F180" s="108" t="s">
        <v>541</v>
      </c>
      <c r="G180" s="108" t="s">
        <v>541</v>
      </c>
      <c r="H180" s="108" t="s">
        <v>541</v>
      </c>
      <c r="I180" s="276">
        <v>0.608230923488841</v>
      </c>
      <c r="J180" s="164">
        <v>10.726869113812899</v>
      </c>
      <c r="K180" s="164">
        <v>15.3396797954449</v>
      </c>
      <c r="L180" s="164">
        <v>16.114733274669099</v>
      </c>
      <c r="M180" s="277">
        <v>24.5352941898662</v>
      </c>
      <c r="N180" s="277">
        <v>29.2526343325057</v>
      </c>
      <c r="O180" s="62"/>
      <c r="P180" s="20"/>
      <c r="Q180" s="20"/>
      <c r="R180" s="20"/>
      <c r="S180" s="20"/>
      <c r="T180" s="1"/>
      <c r="U180" s="1"/>
      <c r="V180" s="1"/>
      <c r="W180" s="1"/>
      <c r="X180" s="1"/>
    </row>
    <row r="181" spans="1:24" s="2" customFormat="1" ht="15" customHeight="1" x14ac:dyDescent="0.25">
      <c r="A181" s="102" t="s">
        <v>1112</v>
      </c>
      <c r="B181" s="132">
        <v>68684</v>
      </c>
      <c r="C181" s="108" t="s">
        <v>110</v>
      </c>
      <c r="D181" s="237" t="s">
        <v>636</v>
      </c>
      <c r="E181" s="108" t="s">
        <v>541</v>
      </c>
      <c r="F181" s="108" t="s">
        <v>541</v>
      </c>
      <c r="G181" s="108" t="s">
        <v>541</v>
      </c>
      <c r="H181" s="108" t="s">
        <v>541</v>
      </c>
      <c r="I181" s="276">
        <v>5.8233448981453604</v>
      </c>
      <c r="J181" s="164">
        <v>11.601620440211899</v>
      </c>
      <c r="K181" s="164">
        <v>4.9862022910472499</v>
      </c>
      <c r="L181" s="164">
        <v>8.9422315404241104</v>
      </c>
      <c r="M181" s="221" t="s">
        <v>1062</v>
      </c>
      <c r="N181" s="164">
        <v>6.2830165367657997</v>
      </c>
      <c r="O181" s="62"/>
      <c r="P181" s="20"/>
      <c r="Q181" s="20"/>
      <c r="R181" s="20"/>
      <c r="S181" s="66"/>
      <c r="T181" s="1"/>
      <c r="U181" s="1"/>
      <c r="V181" s="1"/>
      <c r="W181" s="1"/>
      <c r="X181" s="1"/>
    </row>
    <row r="182" spans="1:24" s="2" customFormat="1" ht="15" customHeight="1" x14ac:dyDescent="0.25">
      <c r="A182" s="102" t="s">
        <v>474</v>
      </c>
      <c r="B182" s="132">
        <v>68686</v>
      </c>
      <c r="C182" s="108" t="s">
        <v>110</v>
      </c>
      <c r="D182" s="237" t="s">
        <v>636</v>
      </c>
      <c r="E182" s="108" t="s">
        <v>541</v>
      </c>
      <c r="F182" s="108" t="s">
        <v>541</v>
      </c>
      <c r="G182" s="108" t="s">
        <v>541</v>
      </c>
      <c r="H182" s="108" t="s">
        <v>541</v>
      </c>
      <c r="I182" s="276">
        <v>1.19810405237296</v>
      </c>
      <c r="J182" s="277">
        <v>69.855007854867296</v>
      </c>
      <c r="K182" s="277">
        <v>36.091486520161496</v>
      </c>
      <c r="L182" s="164">
        <v>11.4650926061618</v>
      </c>
      <c r="M182" s="164">
        <v>15.469409743307999</v>
      </c>
      <c r="N182" s="221" t="s">
        <v>1062</v>
      </c>
      <c r="O182" s="71"/>
      <c r="P182" s="20"/>
      <c r="Q182" s="20"/>
      <c r="R182" s="20"/>
      <c r="S182" s="20"/>
      <c r="T182" s="1"/>
      <c r="U182" s="1"/>
      <c r="V182" s="1"/>
      <c r="W182" s="1"/>
      <c r="X182" s="1"/>
    </row>
    <row r="183" spans="1:24" s="2" customFormat="1" ht="15" customHeight="1" x14ac:dyDescent="0.25">
      <c r="A183" s="102" t="s">
        <v>476</v>
      </c>
      <c r="B183" s="132">
        <v>68687</v>
      </c>
      <c r="C183" s="108" t="s">
        <v>110</v>
      </c>
      <c r="D183" s="237" t="s">
        <v>636</v>
      </c>
      <c r="E183" s="108" t="s">
        <v>541</v>
      </c>
      <c r="F183" s="108" t="s">
        <v>541</v>
      </c>
      <c r="G183" s="108" t="s">
        <v>541</v>
      </c>
      <c r="H183" s="108" t="s">
        <v>541</v>
      </c>
      <c r="I183" s="276">
        <v>6.8472838044152002</v>
      </c>
      <c r="J183" s="164">
        <v>14.761852245269699</v>
      </c>
      <c r="K183" s="164">
        <v>13.046455990993898</v>
      </c>
      <c r="L183" s="164">
        <v>17.0185714564217</v>
      </c>
      <c r="M183" s="164">
        <v>10.399505473641501</v>
      </c>
      <c r="N183" s="164">
        <v>15.322025423677799</v>
      </c>
      <c r="O183" s="62"/>
      <c r="P183" s="20"/>
      <c r="Q183" s="20"/>
      <c r="R183" s="20"/>
      <c r="S183" s="20"/>
      <c r="T183" s="1"/>
      <c r="U183" s="1"/>
      <c r="V183" s="1"/>
      <c r="W183" s="1"/>
      <c r="X183" s="1"/>
    </row>
    <row r="184" spans="1:24" s="2" customFormat="1" ht="15" customHeight="1" x14ac:dyDescent="0.25">
      <c r="A184" s="102" t="s">
        <v>12</v>
      </c>
      <c r="B184" s="132">
        <v>68688</v>
      </c>
      <c r="C184" s="108" t="s">
        <v>110</v>
      </c>
      <c r="D184" s="237" t="s">
        <v>636</v>
      </c>
      <c r="E184" s="108" t="s">
        <v>569</v>
      </c>
      <c r="F184" s="290">
        <v>0.52266566325731001</v>
      </c>
      <c r="G184" s="108" t="s">
        <v>570</v>
      </c>
      <c r="H184" s="288">
        <v>9.4914036255197498</v>
      </c>
      <c r="I184" s="108" t="s">
        <v>1062</v>
      </c>
      <c r="J184" s="164">
        <v>11.541504439912901</v>
      </c>
      <c r="K184" s="164">
        <v>11.8933122800457</v>
      </c>
      <c r="L184" s="164">
        <v>9.4096438153478204</v>
      </c>
      <c r="M184" s="164">
        <v>5.7285968140921</v>
      </c>
      <c r="N184" s="164">
        <v>6.4793876705907003</v>
      </c>
      <c r="O184" s="62"/>
      <c r="P184" s="20"/>
      <c r="Q184" s="20"/>
      <c r="R184" s="20"/>
      <c r="S184" s="20"/>
      <c r="T184" s="1"/>
      <c r="U184" s="1"/>
      <c r="V184" s="1"/>
      <c r="W184" s="1"/>
      <c r="X184" s="1"/>
    </row>
    <row r="185" spans="1:24" s="2" customFormat="1" ht="15" customHeight="1" x14ac:dyDescent="0.25">
      <c r="A185" s="102" t="s">
        <v>479</v>
      </c>
      <c r="B185" s="132">
        <v>68689</v>
      </c>
      <c r="C185" s="108" t="s">
        <v>110</v>
      </c>
      <c r="D185" s="237" t="s">
        <v>636</v>
      </c>
      <c r="E185" s="108" t="s">
        <v>541</v>
      </c>
      <c r="F185" s="108" t="s">
        <v>541</v>
      </c>
      <c r="G185" s="108" t="s">
        <v>541</v>
      </c>
      <c r="H185" s="108" t="s">
        <v>541</v>
      </c>
      <c r="I185" s="276">
        <v>1.3499257708502199</v>
      </c>
      <c r="J185" s="277">
        <v>55.937347385217294</v>
      </c>
      <c r="K185" s="164">
        <v>19.246778195521898</v>
      </c>
      <c r="L185" s="277">
        <v>29.629989342978401</v>
      </c>
      <c r="M185" s="164">
        <v>12.9736097112118</v>
      </c>
      <c r="N185" s="164">
        <v>1.3078232493622599</v>
      </c>
      <c r="O185" s="62"/>
      <c r="P185" s="20"/>
      <c r="Q185" s="20"/>
      <c r="R185" s="20"/>
      <c r="S185" s="20"/>
      <c r="T185" s="1"/>
      <c r="U185" s="1"/>
      <c r="V185" s="1"/>
      <c r="W185" s="1"/>
      <c r="X185" s="1"/>
    </row>
    <row r="186" spans="1:24" s="2" customFormat="1" ht="15" customHeight="1" x14ac:dyDescent="0.25">
      <c r="A186" s="102" t="s">
        <v>484</v>
      </c>
      <c r="B186" s="132">
        <v>68692</v>
      </c>
      <c r="C186" s="108" t="s">
        <v>110</v>
      </c>
      <c r="D186" s="237" t="s">
        <v>636</v>
      </c>
      <c r="E186" s="108" t="s">
        <v>541</v>
      </c>
      <c r="F186" s="108" t="s">
        <v>541</v>
      </c>
      <c r="G186" s="108" t="s">
        <v>541</v>
      </c>
      <c r="H186" s="108" t="s">
        <v>541</v>
      </c>
      <c r="I186" s="276">
        <v>0.21439477605576099</v>
      </c>
      <c r="J186" s="277">
        <v>35.987939559394903</v>
      </c>
      <c r="K186" s="164">
        <v>16.319013275938701</v>
      </c>
      <c r="L186" s="221" t="s">
        <v>1062</v>
      </c>
      <c r="M186" s="277">
        <v>20.980628851255499</v>
      </c>
      <c r="N186" s="221" t="s">
        <v>1062</v>
      </c>
      <c r="O186" s="71"/>
      <c r="P186" s="20"/>
      <c r="Q186" s="20"/>
      <c r="R186" s="66"/>
      <c r="S186" s="20"/>
      <c r="T186" s="1"/>
      <c r="U186" s="1"/>
      <c r="V186" s="1"/>
      <c r="W186" s="1"/>
      <c r="X186" s="1"/>
    </row>
    <row r="187" spans="1:24" s="2" customFormat="1" ht="15" customHeight="1" x14ac:dyDescent="0.25">
      <c r="A187" s="102" t="s">
        <v>486</v>
      </c>
      <c r="B187" s="132">
        <v>68693</v>
      </c>
      <c r="C187" s="108" t="s">
        <v>110</v>
      </c>
      <c r="D187" s="237" t="s">
        <v>636</v>
      </c>
      <c r="E187" s="108" t="s">
        <v>541</v>
      </c>
      <c r="F187" s="108" t="s">
        <v>541</v>
      </c>
      <c r="G187" s="108" t="s">
        <v>541</v>
      </c>
      <c r="H187" s="108" t="s">
        <v>541</v>
      </c>
      <c r="I187" s="276">
        <v>7.07460334577142E-2</v>
      </c>
      <c r="J187" s="221" t="s">
        <v>1062</v>
      </c>
      <c r="K187" s="221" t="s">
        <v>1062</v>
      </c>
      <c r="L187" s="164">
        <v>2.3042501317311501</v>
      </c>
      <c r="M187" s="164">
        <v>8.7249681648826591</v>
      </c>
      <c r="N187" s="221" t="s">
        <v>1062</v>
      </c>
      <c r="O187" s="62"/>
      <c r="P187" s="66"/>
      <c r="Q187" s="66"/>
      <c r="R187" s="20"/>
      <c r="S187" s="20"/>
      <c r="T187" s="1"/>
      <c r="U187" s="1"/>
      <c r="V187" s="1"/>
      <c r="W187" s="1"/>
      <c r="X187" s="1"/>
    </row>
    <row r="188" spans="1:24" s="2" customFormat="1" ht="15" customHeight="1" x14ac:dyDescent="0.25">
      <c r="A188" s="102" t="s">
        <v>488</v>
      </c>
      <c r="B188" s="132">
        <v>68694</v>
      </c>
      <c r="C188" s="108" t="s">
        <v>110</v>
      </c>
      <c r="D188" s="237" t="s">
        <v>636</v>
      </c>
      <c r="E188" s="108" t="s">
        <v>541</v>
      </c>
      <c r="F188" s="108" t="s">
        <v>541</v>
      </c>
      <c r="G188" s="108" t="s">
        <v>541</v>
      </c>
      <c r="H188" s="108" t="s">
        <v>541</v>
      </c>
      <c r="I188" s="276">
        <v>4.5396255352176403E-2</v>
      </c>
      <c r="J188" s="221" t="s">
        <v>1062</v>
      </c>
      <c r="K188" s="221" t="s">
        <v>1062</v>
      </c>
      <c r="L188" s="164">
        <v>4.0912270504845294</v>
      </c>
      <c r="M188" s="221" t="s">
        <v>1062</v>
      </c>
      <c r="N188" s="221" t="s">
        <v>1062</v>
      </c>
      <c r="O188" s="71"/>
      <c r="P188" s="66"/>
      <c r="Q188" s="66"/>
      <c r="R188" s="20"/>
      <c r="S188" s="66"/>
      <c r="T188" s="1"/>
      <c r="U188" s="1"/>
      <c r="V188" s="1"/>
      <c r="W188" s="1"/>
      <c r="X188" s="1"/>
    </row>
    <row r="189" spans="1:24" s="2" customFormat="1" ht="15" customHeight="1" x14ac:dyDescent="0.25">
      <c r="A189" s="102" t="s">
        <v>490</v>
      </c>
      <c r="B189" s="132">
        <v>68695</v>
      </c>
      <c r="C189" s="108" t="s">
        <v>110</v>
      </c>
      <c r="D189" s="237" t="s">
        <v>636</v>
      </c>
      <c r="E189" s="108" t="s">
        <v>912</v>
      </c>
      <c r="F189" s="290">
        <v>0.39522625382003801</v>
      </c>
      <c r="G189" s="108" t="s">
        <v>913</v>
      </c>
      <c r="H189" s="288">
        <v>7.4133143784631494</v>
      </c>
      <c r="I189" s="101" t="s">
        <v>1062</v>
      </c>
      <c r="J189" s="164">
        <v>14.498061408565</v>
      </c>
      <c r="K189" s="164">
        <v>16.599335073429799</v>
      </c>
      <c r="L189" s="164">
        <v>14.890695964598798</v>
      </c>
      <c r="M189" s="164">
        <v>8.7104573145053195</v>
      </c>
      <c r="N189" s="164">
        <v>9.2307015437482303</v>
      </c>
      <c r="O189" s="62"/>
      <c r="P189" s="20"/>
      <c r="Q189" s="20"/>
      <c r="R189" s="20"/>
      <c r="S189" s="20"/>
      <c r="T189" s="1"/>
      <c r="U189" s="1"/>
      <c r="V189" s="1"/>
      <c r="W189" s="1"/>
      <c r="X189" s="1"/>
    </row>
    <row r="190" spans="1:24" s="2" customFormat="1" ht="15" customHeight="1" x14ac:dyDescent="0.25">
      <c r="A190" s="102" t="s">
        <v>604</v>
      </c>
      <c r="B190" s="132">
        <v>68696</v>
      </c>
      <c r="C190" s="108" t="s">
        <v>110</v>
      </c>
      <c r="D190" s="237" t="s">
        <v>636</v>
      </c>
      <c r="E190" s="108" t="s">
        <v>571</v>
      </c>
      <c r="F190" s="290">
        <v>0.61181560837430105</v>
      </c>
      <c r="G190" s="108" t="s">
        <v>572</v>
      </c>
      <c r="H190" s="288">
        <v>4.6466076904171496</v>
      </c>
      <c r="I190" s="101" t="s">
        <v>1062</v>
      </c>
      <c r="J190" s="164">
        <v>15.294724300194401</v>
      </c>
      <c r="K190" s="164">
        <v>16.6691734535767</v>
      </c>
      <c r="L190" s="164">
        <v>13.819120050543601</v>
      </c>
      <c r="M190" s="277">
        <v>20.972733568473899</v>
      </c>
      <c r="N190" s="164">
        <v>14.882338869626199</v>
      </c>
      <c r="O190" s="62"/>
      <c r="P190" s="20"/>
      <c r="Q190" s="20"/>
      <c r="R190" s="20"/>
      <c r="S190" s="20"/>
      <c r="T190" s="1"/>
      <c r="U190" s="1"/>
      <c r="V190" s="1"/>
      <c r="W190" s="1"/>
      <c r="X190" s="1"/>
    </row>
    <row r="191" spans="1:24" s="2" customFormat="1" ht="15" customHeight="1" x14ac:dyDescent="0.25">
      <c r="A191" s="102" t="s">
        <v>496</v>
      </c>
      <c r="B191" s="132">
        <v>68698</v>
      </c>
      <c r="C191" s="108" t="s">
        <v>110</v>
      </c>
      <c r="D191" s="237" t="s">
        <v>636</v>
      </c>
      <c r="E191" s="108" t="s">
        <v>541</v>
      </c>
      <c r="F191" s="108" t="s">
        <v>541</v>
      </c>
      <c r="G191" s="108" t="s">
        <v>541</v>
      </c>
      <c r="H191" s="108" t="s">
        <v>541</v>
      </c>
      <c r="I191" s="276">
        <v>6.2123838532968296</v>
      </c>
      <c r="J191" s="221" t="s">
        <v>1062</v>
      </c>
      <c r="K191" s="164">
        <v>7.5481824110213491</v>
      </c>
      <c r="L191" s="277">
        <v>25.2152947459928</v>
      </c>
      <c r="M191" s="164">
        <v>11.4501384255011</v>
      </c>
      <c r="N191" s="164">
        <v>16.395776611711</v>
      </c>
      <c r="O191" s="62"/>
      <c r="P191" s="66"/>
      <c r="Q191" s="20"/>
      <c r="R191" s="20"/>
      <c r="S191" s="20"/>
      <c r="T191" s="1"/>
      <c r="U191" s="1"/>
      <c r="V191" s="1"/>
      <c r="W191" s="1"/>
      <c r="X191" s="1"/>
    </row>
    <row r="192" spans="1:24" s="2" customFormat="1" ht="15" customHeight="1" x14ac:dyDescent="0.25">
      <c r="A192" s="102" t="s">
        <v>508</v>
      </c>
      <c r="B192" s="132">
        <v>68704</v>
      </c>
      <c r="C192" s="108" t="s">
        <v>110</v>
      </c>
      <c r="D192" s="237" t="s">
        <v>636</v>
      </c>
      <c r="E192" s="108" t="s">
        <v>541</v>
      </c>
      <c r="F192" s="108" t="s">
        <v>541</v>
      </c>
      <c r="G192" s="108" t="s">
        <v>541</v>
      </c>
      <c r="H192" s="108" t="s">
        <v>541</v>
      </c>
      <c r="I192" s="276">
        <v>0.57117728761645403</v>
      </c>
      <c r="J192" s="277">
        <v>24.724364920136598</v>
      </c>
      <c r="K192" s="164">
        <v>14.865741579668098</v>
      </c>
      <c r="L192" s="277">
        <v>27.844276909054997</v>
      </c>
      <c r="M192" s="277">
        <v>54.561676242332304</v>
      </c>
      <c r="N192" s="164">
        <v>9.4243463100209404</v>
      </c>
      <c r="O192" s="62"/>
      <c r="P192" s="20"/>
      <c r="Q192" s="20"/>
      <c r="R192" s="20"/>
      <c r="S192" s="20"/>
      <c r="T192" s="1"/>
      <c r="U192" s="1"/>
      <c r="V192" s="1"/>
      <c r="W192" s="1"/>
      <c r="X192" s="1"/>
    </row>
    <row r="193" spans="1:24" s="2" customFormat="1" ht="15" customHeight="1" x14ac:dyDescent="0.25">
      <c r="A193" s="123" t="s">
        <v>516</v>
      </c>
      <c r="B193" s="133">
        <v>68712</v>
      </c>
      <c r="C193" s="237" t="s">
        <v>110</v>
      </c>
      <c r="D193" s="237" t="s">
        <v>636</v>
      </c>
      <c r="E193" s="108" t="s">
        <v>541</v>
      </c>
      <c r="F193" s="108" t="s">
        <v>541</v>
      </c>
      <c r="G193" s="108" t="s">
        <v>541</v>
      </c>
      <c r="H193" s="108" t="s">
        <v>541</v>
      </c>
      <c r="I193" s="276">
        <v>8.8635639439007008</v>
      </c>
      <c r="J193" s="164">
        <v>12.4218020854846</v>
      </c>
      <c r="K193" s="164">
        <v>9.3408878407838802</v>
      </c>
      <c r="L193" s="164">
        <v>10.628035078587599</v>
      </c>
      <c r="M193" s="164">
        <v>15.6769412409735</v>
      </c>
      <c r="N193" s="277">
        <v>21.479024088972501</v>
      </c>
      <c r="O193" s="62"/>
      <c r="P193" s="20"/>
      <c r="Q193" s="20"/>
      <c r="R193" s="20"/>
      <c r="S193" s="20"/>
      <c r="T193" s="1"/>
      <c r="U193" s="1"/>
      <c r="V193" s="1"/>
      <c r="W193" s="1"/>
      <c r="X193" s="1"/>
    </row>
    <row r="194" spans="1:24" s="2" customFormat="1" ht="15" customHeight="1" x14ac:dyDescent="0.25">
      <c r="A194" s="102" t="s">
        <v>523</v>
      </c>
      <c r="B194" s="132">
        <v>68871</v>
      </c>
      <c r="C194" s="108" t="s">
        <v>110</v>
      </c>
      <c r="D194" s="237" t="s">
        <v>636</v>
      </c>
      <c r="E194" s="108" t="s">
        <v>541</v>
      </c>
      <c r="F194" s="108" t="s">
        <v>541</v>
      </c>
      <c r="G194" s="108" t="s">
        <v>541</v>
      </c>
      <c r="H194" s="108" t="s">
        <v>541</v>
      </c>
      <c r="I194" s="276">
        <v>52.068514939452598</v>
      </c>
      <c r="J194" s="164">
        <v>6.9332718041263703</v>
      </c>
      <c r="K194" s="277">
        <v>26.623520701591701</v>
      </c>
      <c r="L194" s="221" t="s">
        <v>1062</v>
      </c>
      <c r="M194" s="221" t="s">
        <v>1062</v>
      </c>
      <c r="N194" s="221" t="s">
        <v>1062</v>
      </c>
      <c r="O194" s="71"/>
      <c r="P194" s="20"/>
      <c r="Q194" s="20"/>
      <c r="R194" s="66"/>
      <c r="S194" s="66"/>
      <c r="T194" s="1"/>
      <c r="U194" s="1"/>
      <c r="V194" s="1"/>
      <c r="W194" s="1"/>
      <c r="X194" s="1"/>
    </row>
    <row r="195" spans="1:24" s="2" customFormat="1" ht="15" customHeight="1" x14ac:dyDescent="0.25">
      <c r="A195" s="123" t="s">
        <v>525</v>
      </c>
      <c r="B195" s="133">
        <v>68872</v>
      </c>
      <c r="C195" s="237" t="s">
        <v>110</v>
      </c>
      <c r="D195" s="237" t="s">
        <v>636</v>
      </c>
      <c r="E195" s="237" t="s">
        <v>575</v>
      </c>
      <c r="F195" s="290">
        <v>1.42349025941397</v>
      </c>
      <c r="G195" s="237" t="s">
        <v>576</v>
      </c>
      <c r="H195" s="288">
        <v>6.5061998677185091</v>
      </c>
      <c r="I195" s="101" t="s">
        <v>1062</v>
      </c>
      <c r="J195" s="277">
        <v>24.250682799044302</v>
      </c>
      <c r="K195" s="164">
        <v>13.800667361858702</v>
      </c>
      <c r="L195" s="164">
        <v>18.845360447057399</v>
      </c>
      <c r="M195" s="164">
        <v>11.0724055228615</v>
      </c>
      <c r="N195" s="164">
        <v>4.9519530582144995</v>
      </c>
      <c r="O195" s="62"/>
      <c r="P195" s="20"/>
      <c r="Q195" s="20"/>
      <c r="R195" s="20"/>
      <c r="S195" s="20"/>
      <c r="T195" s="1"/>
      <c r="U195" s="1"/>
      <c r="V195" s="1"/>
      <c r="W195" s="1"/>
      <c r="X195" s="1"/>
    </row>
    <row r="196" spans="1:24" s="2" customFormat="1" ht="15" customHeight="1" x14ac:dyDescent="0.25">
      <c r="A196" s="127" t="s">
        <v>527</v>
      </c>
      <c r="B196" s="134">
        <v>68873</v>
      </c>
      <c r="C196" s="212" t="s">
        <v>110</v>
      </c>
      <c r="D196" s="212" t="s">
        <v>636</v>
      </c>
      <c r="E196" s="212" t="s">
        <v>541</v>
      </c>
      <c r="F196" s="212" t="s">
        <v>541</v>
      </c>
      <c r="G196" s="212" t="s">
        <v>541</v>
      </c>
      <c r="H196" s="212" t="s">
        <v>541</v>
      </c>
      <c r="I196" s="284">
        <v>6.7806590568321701</v>
      </c>
      <c r="J196" s="285">
        <v>5.0587379950261804</v>
      </c>
      <c r="K196" s="294" t="s">
        <v>1062</v>
      </c>
      <c r="L196" s="294" t="s">
        <v>1062</v>
      </c>
      <c r="M196" s="294" t="s">
        <v>1062</v>
      </c>
      <c r="N196" s="294" t="s">
        <v>1062</v>
      </c>
      <c r="O196" s="71"/>
      <c r="P196" s="20"/>
      <c r="Q196" s="66"/>
      <c r="R196" s="66"/>
      <c r="S196" s="66"/>
      <c r="T196" s="1"/>
      <c r="U196" s="1"/>
      <c r="V196" s="1"/>
      <c r="W196" s="1"/>
      <c r="X196" s="1"/>
    </row>
    <row r="197" spans="1:24" ht="35.1" customHeight="1" x14ac:dyDescent="0.3">
      <c r="A197" s="357" t="s">
        <v>1185</v>
      </c>
      <c r="B197" s="357"/>
      <c r="C197" s="357"/>
      <c r="D197" s="357"/>
      <c r="E197" s="357"/>
      <c r="F197" s="357"/>
      <c r="G197" s="357"/>
      <c r="H197" s="357"/>
      <c r="I197" s="357"/>
      <c r="J197" s="357"/>
      <c r="K197" s="357"/>
      <c r="L197" s="357"/>
      <c r="M197" s="357"/>
      <c r="N197" s="357"/>
    </row>
  </sheetData>
  <mergeCells count="20">
    <mergeCell ref="A197:N197"/>
    <mergeCell ref="E6:F6"/>
    <mergeCell ref="E7:E8"/>
    <mergeCell ref="F7:F8"/>
    <mergeCell ref="E3:I4"/>
    <mergeCell ref="A1:N1"/>
    <mergeCell ref="A2:N2"/>
    <mergeCell ref="A9:N9"/>
    <mergeCell ref="A57:N57"/>
    <mergeCell ref="A33:N33"/>
    <mergeCell ref="G7:G8"/>
    <mergeCell ref="H7:H8"/>
    <mergeCell ref="D3:D8"/>
    <mergeCell ref="G6:H6"/>
    <mergeCell ref="I6:I8"/>
    <mergeCell ref="A3:A8"/>
    <mergeCell ref="B3:B8"/>
    <mergeCell ref="C3:C8"/>
    <mergeCell ref="J3:N7"/>
    <mergeCell ref="E5:H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EF3E-8D25-4981-B0B1-DE460573EC23}">
  <dimension ref="A1:U46"/>
  <sheetViews>
    <sheetView zoomScaleNormal="100" workbookViewId="0">
      <pane ySplit="4" topLeftCell="A5" activePane="bottomLeft" state="frozen"/>
      <selection pane="bottomLeft" sqref="A1:P1"/>
    </sheetView>
  </sheetViews>
  <sheetFormatPr defaultRowHeight="14.4" x14ac:dyDescent="0.3"/>
  <cols>
    <col min="1" max="1" width="36.109375" customWidth="1"/>
    <col min="2" max="2" width="11" customWidth="1"/>
    <col min="3" max="3" width="11.33203125" customWidth="1"/>
    <col min="4" max="4" width="12.44140625" customWidth="1"/>
    <col min="5" max="5" width="5.5546875" bestFit="1" customWidth="1"/>
    <col min="6" max="6" width="22.44140625" customWidth="1"/>
    <col min="7" max="16" width="4.33203125" customWidth="1"/>
  </cols>
  <sheetData>
    <row r="1" spans="1:16" ht="35.1" customHeight="1" x14ac:dyDescent="0.3">
      <c r="A1" s="397" t="s">
        <v>1199</v>
      </c>
      <c r="B1" s="397"/>
      <c r="C1" s="397"/>
      <c r="D1" s="397"/>
      <c r="E1" s="397"/>
      <c r="F1" s="397"/>
      <c r="G1" s="397"/>
      <c r="H1" s="397"/>
      <c r="I1" s="397"/>
      <c r="J1" s="397"/>
      <c r="K1" s="397"/>
      <c r="L1" s="397"/>
      <c r="M1" s="397"/>
      <c r="N1" s="397"/>
      <c r="O1" s="397"/>
      <c r="P1" s="397"/>
    </row>
    <row r="2" spans="1:16" ht="45" customHeight="1" x14ac:dyDescent="0.3">
      <c r="A2" s="398" t="s">
        <v>1236</v>
      </c>
      <c r="B2" s="398"/>
      <c r="C2" s="398"/>
      <c r="D2" s="398"/>
      <c r="E2" s="398"/>
      <c r="F2" s="398"/>
      <c r="G2" s="398"/>
      <c r="H2" s="398"/>
      <c r="I2" s="398"/>
      <c r="J2" s="398"/>
      <c r="K2" s="398"/>
      <c r="L2" s="398"/>
      <c r="M2" s="398"/>
      <c r="N2" s="398"/>
      <c r="O2" s="398"/>
      <c r="P2" s="398"/>
    </row>
    <row r="3" spans="1:16" ht="60" customHeight="1" x14ac:dyDescent="0.3">
      <c r="A3" s="401" t="s">
        <v>888</v>
      </c>
      <c r="B3" s="401" t="s">
        <v>0</v>
      </c>
      <c r="C3" s="401" t="s">
        <v>536</v>
      </c>
      <c r="D3" s="399" t="s">
        <v>1047</v>
      </c>
      <c r="E3" s="399"/>
      <c r="F3" s="399"/>
      <c r="G3" s="400" t="s">
        <v>1151</v>
      </c>
      <c r="H3" s="400"/>
      <c r="I3" s="400"/>
      <c r="J3" s="400"/>
      <c r="K3" s="400"/>
      <c r="L3" s="400" t="s">
        <v>1152</v>
      </c>
      <c r="M3" s="400"/>
      <c r="N3" s="400"/>
      <c r="O3" s="400"/>
      <c r="P3" s="400"/>
    </row>
    <row r="4" spans="1:16" x14ac:dyDescent="0.3">
      <c r="A4" s="402"/>
      <c r="B4" s="402"/>
      <c r="C4" s="402"/>
      <c r="D4" s="96" t="s">
        <v>651</v>
      </c>
      <c r="E4" s="96" t="s">
        <v>637</v>
      </c>
      <c r="F4" s="96" t="s">
        <v>1046</v>
      </c>
      <c r="G4" s="98">
        <v>2013</v>
      </c>
      <c r="H4" s="98">
        <v>2014</v>
      </c>
      <c r="I4" s="98">
        <v>2015</v>
      </c>
      <c r="J4" s="98">
        <v>2016</v>
      </c>
      <c r="K4" s="98">
        <v>2017</v>
      </c>
      <c r="L4" s="98">
        <v>2013</v>
      </c>
      <c r="M4" s="98">
        <v>2014</v>
      </c>
      <c r="N4" s="98">
        <v>2015</v>
      </c>
      <c r="O4" s="98">
        <v>2016</v>
      </c>
      <c r="P4" s="98">
        <v>2017</v>
      </c>
    </row>
    <row r="5" spans="1:16" ht="15" customHeight="1" x14ac:dyDescent="0.3">
      <c r="A5" s="403" t="s">
        <v>982</v>
      </c>
      <c r="B5" s="403"/>
      <c r="C5" s="403"/>
      <c r="D5" s="403"/>
      <c r="E5" s="403"/>
      <c r="F5" s="403"/>
      <c r="G5" s="403"/>
      <c r="H5" s="403"/>
      <c r="I5" s="403"/>
      <c r="J5" s="403"/>
      <c r="K5" s="403"/>
      <c r="L5" s="403"/>
      <c r="M5" s="403"/>
      <c r="N5" s="403"/>
      <c r="O5" s="403"/>
      <c r="P5" s="403"/>
    </row>
    <row r="6" spans="1:16" ht="15" customHeight="1" x14ac:dyDescent="0.3">
      <c r="A6" s="101" t="s">
        <v>878</v>
      </c>
      <c r="B6" s="214" t="s">
        <v>17</v>
      </c>
      <c r="C6" s="101" t="s">
        <v>18</v>
      </c>
      <c r="D6" s="161">
        <v>17</v>
      </c>
      <c r="E6" s="101" t="s">
        <v>635</v>
      </c>
      <c r="F6" s="154" t="s">
        <v>647</v>
      </c>
      <c r="G6" s="244" t="s">
        <v>1214</v>
      </c>
      <c r="H6" s="244" t="s">
        <v>1214</v>
      </c>
      <c r="I6" s="244" t="s">
        <v>1214</v>
      </c>
      <c r="J6" s="244" t="s">
        <v>1214</v>
      </c>
      <c r="K6" s="244" t="s">
        <v>1214</v>
      </c>
      <c r="L6" s="108" t="s">
        <v>1062</v>
      </c>
      <c r="M6" s="108" t="s">
        <v>1062</v>
      </c>
      <c r="N6" s="108" t="s">
        <v>1062</v>
      </c>
      <c r="O6" s="108" t="s">
        <v>1062</v>
      </c>
      <c r="P6" s="108" t="s">
        <v>1062</v>
      </c>
    </row>
    <row r="7" spans="1:16" ht="15" customHeight="1" x14ac:dyDescent="0.3">
      <c r="A7" s="101" t="s">
        <v>879</v>
      </c>
      <c r="B7" s="214" t="s">
        <v>20</v>
      </c>
      <c r="C7" s="101" t="s">
        <v>21</v>
      </c>
      <c r="D7" s="178">
        <v>1</v>
      </c>
      <c r="E7" s="101" t="s">
        <v>635</v>
      </c>
      <c r="F7" s="158" t="s">
        <v>625</v>
      </c>
      <c r="G7" s="112" t="s">
        <v>1062</v>
      </c>
      <c r="H7" s="112" t="s">
        <v>1062</v>
      </c>
      <c r="I7" s="112" t="s">
        <v>1062</v>
      </c>
      <c r="J7" s="112" t="s">
        <v>1062</v>
      </c>
      <c r="K7" s="112" t="s">
        <v>1062</v>
      </c>
      <c r="L7" s="108" t="s">
        <v>1062</v>
      </c>
      <c r="M7" s="108" t="s">
        <v>1062</v>
      </c>
      <c r="N7" s="108" t="s">
        <v>1062</v>
      </c>
      <c r="O7" s="108" t="s">
        <v>1062</v>
      </c>
      <c r="P7" s="108" t="s">
        <v>1062</v>
      </c>
    </row>
    <row r="8" spans="1:16" ht="15" customHeight="1" x14ac:dyDescent="0.3">
      <c r="A8" s="101" t="s">
        <v>881</v>
      </c>
      <c r="B8" s="214" t="s">
        <v>22</v>
      </c>
      <c r="C8" s="101" t="s">
        <v>23</v>
      </c>
      <c r="D8" s="244" t="s">
        <v>541</v>
      </c>
      <c r="E8" s="101" t="s">
        <v>635</v>
      </c>
      <c r="F8" s="244" t="s">
        <v>541</v>
      </c>
      <c r="G8" s="112" t="s">
        <v>1062</v>
      </c>
      <c r="H8" s="244" t="s">
        <v>1214</v>
      </c>
      <c r="I8" s="244" t="s">
        <v>1214</v>
      </c>
      <c r="J8" s="244" t="s">
        <v>1214</v>
      </c>
      <c r="K8" s="244" t="s">
        <v>1214</v>
      </c>
      <c r="L8" s="108" t="s">
        <v>1062</v>
      </c>
      <c r="M8" s="108" t="s">
        <v>1062</v>
      </c>
      <c r="N8" s="108" t="s">
        <v>1062</v>
      </c>
      <c r="O8" s="108" t="s">
        <v>1062</v>
      </c>
      <c r="P8" s="108" t="s">
        <v>1062</v>
      </c>
    </row>
    <row r="9" spans="1:16" ht="15" customHeight="1" x14ac:dyDescent="0.3">
      <c r="A9" s="101" t="s">
        <v>1049</v>
      </c>
      <c r="B9" s="214" t="s">
        <v>24</v>
      </c>
      <c r="C9" s="101" t="s">
        <v>25</v>
      </c>
      <c r="D9" s="244" t="s">
        <v>541</v>
      </c>
      <c r="E9" s="101" t="s">
        <v>635</v>
      </c>
      <c r="F9" s="244" t="s">
        <v>541</v>
      </c>
      <c r="G9" s="112" t="s">
        <v>1062</v>
      </c>
      <c r="H9" s="244" t="s">
        <v>1214</v>
      </c>
      <c r="I9" s="244" t="s">
        <v>1214</v>
      </c>
      <c r="J9" s="112" t="s">
        <v>1062</v>
      </c>
      <c r="K9" s="244" t="s">
        <v>1214</v>
      </c>
      <c r="L9" s="108" t="s">
        <v>1062</v>
      </c>
      <c r="M9" s="108" t="s">
        <v>1062</v>
      </c>
      <c r="N9" s="108" t="s">
        <v>1062</v>
      </c>
      <c r="O9" s="108" t="s">
        <v>1062</v>
      </c>
      <c r="P9" s="108" t="s">
        <v>1062</v>
      </c>
    </row>
    <row r="10" spans="1:16" ht="15" customHeight="1" x14ac:dyDescent="0.3">
      <c r="A10" s="108" t="s">
        <v>1192</v>
      </c>
      <c r="B10" s="214" t="s">
        <v>26</v>
      </c>
      <c r="C10" s="101" t="s">
        <v>27</v>
      </c>
      <c r="D10" s="178">
        <v>10</v>
      </c>
      <c r="E10" s="108" t="s">
        <v>635</v>
      </c>
      <c r="F10" s="158" t="s">
        <v>625</v>
      </c>
      <c r="G10" s="112" t="s">
        <v>1062</v>
      </c>
      <c r="H10" s="112" t="s">
        <v>1062</v>
      </c>
      <c r="I10" s="112" t="s">
        <v>1062</v>
      </c>
      <c r="J10" s="112" t="s">
        <v>1062</v>
      </c>
      <c r="K10" s="112" t="s">
        <v>1062</v>
      </c>
      <c r="L10" s="108" t="s">
        <v>1062</v>
      </c>
      <c r="M10" s="108" t="s">
        <v>1062</v>
      </c>
      <c r="N10" s="108" t="s">
        <v>1062</v>
      </c>
      <c r="O10" s="108" t="s">
        <v>1062</v>
      </c>
      <c r="P10" s="108" t="s">
        <v>1062</v>
      </c>
    </row>
    <row r="11" spans="1:16" ht="15" customHeight="1" x14ac:dyDescent="0.3">
      <c r="A11" s="108" t="s">
        <v>1192</v>
      </c>
      <c r="B11" s="214" t="s">
        <v>26</v>
      </c>
      <c r="C11" s="101" t="s">
        <v>29</v>
      </c>
      <c r="D11" s="178">
        <v>10</v>
      </c>
      <c r="E11" s="108" t="s">
        <v>635</v>
      </c>
      <c r="F11" s="158" t="s">
        <v>625</v>
      </c>
      <c r="G11" s="244" t="s">
        <v>1214</v>
      </c>
      <c r="H11" s="112" t="s">
        <v>1062</v>
      </c>
      <c r="I11" s="112" t="s">
        <v>1062</v>
      </c>
      <c r="J11" s="112" t="s">
        <v>1062</v>
      </c>
      <c r="K11" s="112" t="s">
        <v>1062</v>
      </c>
      <c r="L11" s="108" t="s">
        <v>1062</v>
      </c>
      <c r="M11" s="108" t="s">
        <v>1062</v>
      </c>
      <c r="N11" s="108" t="s">
        <v>1062</v>
      </c>
      <c r="O11" s="108" t="s">
        <v>1062</v>
      </c>
      <c r="P11" s="108" t="s">
        <v>1062</v>
      </c>
    </row>
    <row r="12" spans="1:16" ht="15" customHeight="1" x14ac:dyDescent="0.3">
      <c r="A12" s="108" t="s">
        <v>1048</v>
      </c>
      <c r="B12" s="214" t="s">
        <v>30</v>
      </c>
      <c r="C12" s="101" t="s">
        <v>31</v>
      </c>
      <c r="D12" s="154" t="s">
        <v>1010</v>
      </c>
      <c r="E12" s="108" t="s">
        <v>635</v>
      </c>
      <c r="F12" s="161" t="s">
        <v>979</v>
      </c>
      <c r="G12" s="112" t="s">
        <v>1062</v>
      </c>
      <c r="H12" s="112" t="s">
        <v>1062</v>
      </c>
      <c r="I12" s="112" t="s">
        <v>1062</v>
      </c>
      <c r="J12" s="244" t="s">
        <v>1214</v>
      </c>
      <c r="K12" s="112" t="s">
        <v>1062</v>
      </c>
      <c r="L12" s="108" t="s">
        <v>1062</v>
      </c>
      <c r="M12" s="108" t="s">
        <v>1062</v>
      </c>
      <c r="N12" s="108" t="s">
        <v>1062</v>
      </c>
      <c r="O12" s="108" t="s">
        <v>1062</v>
      </c>
      <c r="P12" s="108" t="s">
        <v>1062</v>
      </c>
    </row>
    <row r="13" spans="1:16" ht="15" customHeight="1" x14ac:dyDescent="0.3">
      <c r="A13" s="108" t="s">
        <v>1048</v>
      </c>
      <c r="B13" s="214" t="s">
        <v>30</v>
      </c>
      <c r="C13" s="101" t="s">
        <v>33</v>
      </c>
      <c r="D13" s="154" t="s">
        <v>1010</v>
      </c>
      <c r="E13" s="108" t="s">
        <v>635</v>
      </c>
      <c r="F13" s="161" t="s">
        <v>979</v>
      </c>
      <c r="G13" s="112" t="s">
        <v>1062</v>
      </c>
      <c r="H13" s="112" t="s">
        <v>1062</v>
      </c>
      <c r="I13" s="112" t="s">
        <v>1062</v>
      </c>
      <c r="J13" s="112" t="s">
        <v>1062</v>
      </c>
      <c r="K13" s="112" t="s">
        <v>1062</v>
      </c>
      <c r="L13" s="108" t="s">
        <v>1062</v>
      </c>
      <c r="M13" s="108" t="s">
        <v>1062</v>
      </c>
      <c r="N13" s="108" t="s">
        <v>1062</v>
      </c>
      <c r="O13" s="108" t="s">
        <v>1062</v>
      </c>
      <c r="P13" s="108" t="s">
        <v>1062</v>
      </c>
    </row>
    <row r="14" spans="1:16" ht="15" customHeight="1" x14ac:dyDescent="0.3">
      <c r="A14" s="108" t="s">
        <v>1048</v>
      </c>
      <c r="B14" s="233" t="s">
        <v>34</v>
      </c>
      <c r="C14" s="183" t="s">
        <v>35</v>
      </c>
      <c r="D14" s="154" t="s">
        <v>1010</v>
      </c>
      <c r="E14" s="108" t="s">
        <v>635</v>
      </c>
      <c r="F14" s="161" t="s">
        <v>979</v>
      </c>
      <c r="G14" s="112" t="s">
        <v>1062</v>
      </c>
      <c r="H14" s="112" t="s">
        <v>1062</v>
      </c>
      <c r="I14" s="112" t="s">
        <v>1062</v>
      </c>
      <c r="J14" s="112" t="s">
        <v>1062</v>
      </c>
      <c r="K14" s="112" t="s">
        <v>1062</v>
      </c>
      <c r="L14" s="108" t="s">
        <v>1062</v>
      </c>
      <c r="M14" s="108" t="s">
        <v>1062</v>
      </c>
      <c r="N14" s="108" t="s">
        <v>1062</v>
      </c>
      <c r="O14" s="108" t="s">
        <v>1062</v>
      </c>
      <c r="P14" s="108" t="s">
        <v>1062</v>
      </c>
    </row>
    <row r="15" spans="1:16" ht="15" customHeight="1" x14ac:dyDescent="0.3">
      <c r="A15" s="108" t="s">
        <v>1048</v>
      </c>
      <c r="B15" s="214" t="s">
        <v>34</v>
      </c>
      <c r="C15" s="101" t="s">
        <v>36</v>
      </c>
      <c r="D15" s="154" t="s">
        <v>1010</v>
      </c>
      <c r="E15" s="108" t="s">
        <v>635</v>
      </c>
      <c r="F15" s="161" t="s">
        <v>979</v>
      </c>
      <c r="G15" s="112" t="s">
        <v>1062</v>
      </c>
      <c r="H15" s="112" t="s">
        <v>1062</v>
      </c>
      <c r="I15" s="112" t="s">
        <v>1062</v>
      </c>
      <c r="J15" s="112" t="s">
        <v>1062</v>
      </c>
      <c r="K15" s="112" t="s">
        <v>1062</v>
      </c>
      <c r="L15" s="108" t="s">
        <v>1062</v>
      </c>
      <c r="M15" s="108" t="s">
        <v>1062</v>
      </c>
      <c r="N15" s="108" t="s">
        <v>1062</v>
      </c>
      <c r="O15" s="108" t="s">
        <v>1062</v>
      </c>
      <c r="P15" s="108" t="s">
        <v>1062</v>
      </c>
    </row>
    <row r="16" spans="1:16" ht="15" customHeight="1" x14ac:dyDescent="0.3">
      <c r="A16" s="108" t="s">
        <v>880</v>
      </c>
      <c r="B16" s="214" t="s">
        <v>37</v>
      </c>
      <c r="C16" s="101" t="s">
        <v>38</v>
      </c>
      <c r="D16" s="244" t="s">
        <v>541</v>
      </c>
      <c r="E16" s="108" t="s">
        <v>635</v>
      </c>
      <c r="F16" s="244" t="s">
        <v>541</v>
      </c>
      <c r="G16" s="112" t="s">
        <v>1062</v>
      </c>
      <c r="H16" s="112" t="s">
        <v>1062</v>
      </c>
      <c r="I16" s="112" t="s">
        <v>1062</v>
      </c>
      <c r="J16" s="112" t="s">
        <v>1062</v>
      </c>
      <c r="K16" s="112" t="s">
        <v>1062</v>
      </c>
      <c r="L16" s="108" t="s">
        <v>1062</v>
      </c>
      <c r="M16" s="108" t="s">
        <v>1062</v>
      </c>
      <c r="N16" s="108" t="s">
        <v>1062</v>
      </c>
      <c r="O16" s="108" t="s">
        <v>1062</v>
      </c>
      <c r="P16" s="108" t="s">
        <v>1062</v>
      </c>
    </row>
    <row r="17" spans="1:16" ht="15" customHeight="1" x14ac:dyDescent="0.3">
      <c r="A17" s="108" t="s">
        <v>529</v>
      </c>
      <c r="B17" s="101">
        <v>49570</v>
      </c>
      <c r="C17" s="101" t="s">
        <v>50</v>
      </c>
      <c r="D17" s="244" t="s">
        <v>541</v>
      </c>
      <c r="E17" s="108" t="s">
        <v>635</v>
      </c>
      <c r="F17" s="244" t="s">
        <v>541</v>
      </c>
      <c r="G17" s="244" t="s">
        <v>1214</v>
      </c>
      <c r="H17" s="244" t="s">
        <v>1214</v>
      </c>
      <c r="I17" s="244" t="s">
        <v>1214</v>
      </c>
      <c r="J17" s="244" t="s">
        <v>1214</v>
      </c>
      <c r="K17" s="244" t="s">
        <v>1214</v>
      </c>
      <c r="L17" s="108" t="s">
        <v>1062</v>
      </c>
      <c r="M17" s="108" t="s">
        <v>1062</v>
      </c>
      <c r="N17" s="108" t="s">
        <v>1062</v>
      </c>
      <c r="O17" s="108" t="s">
        <v>1062</v>
      </c>
      <c r="P17" s="108" t="s">
        <v>1062</v>
      </c>
    </row>
    <row r="18" spans="1:16" ht="15" customHeight="1" x14ac:dyDescent="0.3">
      <c r="A18" s="108" t="s">
        <v>884</v>
      </c>
      <c r="B18" s="101">
        <v>62854</v>
      </c>
      <c r="C18" s="101" t="s">
        <v>56</v>
      </c>
      <c r="D18" s="299" t="s">
        <v>1011</v>
      </c>
      <c r="E18" s="108" t="s">
        <v>635</v>
      </c>
      <c r="F18" s="161" t="s">
        <v>979</v>
      </c>
      <c r="G18" s="244" t="s">
        <v>1214</v>
      </c>
      <c r="H18" s="244" t="s">
        <v>1214</v>
      </c>
      <c r="I18" s="244" t="s">
        <v>1214</v>
      </c>
      <c r="J18" s="244" t="s">
        <v>1214</v>
      </c>
      <c r="K18" s="244" t="s">
        <v>1214</v>
      </c>
      <c r="L18" s="108" t="s">
        <v>1062</v>
      </c>
      <c r="M18" s="108" t="s">
        <v>1062</v>
      </c>
      <c r="N18" s="108" t="s">
        <v>1062</v>
      </c>
      <c r="O18" s="108" t="s">
        <v>1062</v>
      </c>
      <c r="P18" s="108" t="s">
        <v>1062</v>
      </c>
    </row>
    <row r="19" spans="1:16" ht="15" customHeight="1" x14ac:dyDescent="0.3">
      <c r="A19" s="101" t="s">
        <v>596</v>
      </c>
      <c r="B19" s="214" t="s">
        <v>39</v>
      </c>
      <c r="C19" s="101" t="s">
        <v>40</v>
      </c>
      <c r="D19" s="244" t="s">
        <v>541</v>
      </c>
      <c r="E19" s="108" t="s">
        <v>635</v>
      </c>
      <c r="F19" s="244" t="s">
        <v>541</v>
      </c>
      <c r="G19" s="112" t="s">
        <v>1062</v>
      </c>
      <c r="H19" s="112" t="s">
        <v>1062</v>
      </c>
      <c r="I19" s="112" t="s">
        <v>1062</v>
      </c>
      <c r="J19" s="112" t="s">
        <v>1062</v>
      </c>
      <c r="K19" s="112" t="s">
        <v>1062</v>
      </c>
      <c r="L19" s="108" t="s">
        <v>1062</v>
      </c>
      <c r="M19" s="108" t="s">
        <v>1062</v>
      </c>
      <c r="N19" s="108" t="s">
        <v>1062</v>
      </c>
      <c r="O19" s="108" t="s">
        <v>1062</v>
      </c>
      <c r="P19" s="108" t="s">
        <v>1062</v>
      </c>
    </row>
    <row r="20" spans="1:16" ht="15" customHeight="1" x14ac:dyDescent="0.3">
      <c r="A20" s="163" t="s">
        <v>597</v>
      </c>
      <c r="B20" s="214" t="s">
        <v>41</v>
      </c>
      <c r="C20" s="214" t="s">
        <v>42</v>
      </c>
      <c r="D20" s="244" t="s">
        <v>541</v>
      </c>
      <c r="E20" s="108" t="s">
        <v>635</v>
      </c>
      <c r="F20" s="244" t="s">
        <v>541</v>
      </c>
      <c r="G20" s="112" t="s">
        <v>1062</v>
      </c>
      <c r="H20" s="112" t="s">
        <v>1062</v>
      </c>
      <c r="I20" s="112" t="s">
        <v>1062</v>
      </c>
      <c r="J20" s="112" t="s">
        <v>1062</v>
      </c>
      <c r="K20" s="112" t="s">
        <v>1062</v>
      </c>
      <c r="L20" s="244" t="s">
        <v>1214</v>
      </c>
      <c r="M20" s="244" t="s">
        <v>1214</v>
      </c>
      <c r="N20" s="244" t="s">
        <v>1214</v>
      </c>
      <c r="O20" s="244" t="s">
        <v>1214</v>
      </c>
      <c r="P20" s="244" t="s">
        <v>1214</v>
      </c>
    </row>
    <row r="21" spans="1:16" ht="15" customHeight="1" x14ac:dyDescent="0.3">
      <c r="A21" s="163" t="s">
        <v>598</v>
      </c>
      <c r="B21" s="214" t="s">
        <v>43</v>
      </c>
      <c r="C21" s="101" t="s">
        <v>44</v>
      </c>
      <c r="D21" s="244" t="s">
        <v>541</v>
      </c>
      <c r="E21" s="108" t="s">
        <v>635</v>
      </c>
      <c r="F21" s="244" t="s">
        <v>541</v>
      </c>
      <c r="G21" s="112" t="s">
        <v>1062</v>
      </c>
      <c r="H21" s="112" t="s">
        <v>1062</v>
      </c>
      <c r="I21" s="112" t="s">
        <v>1062</v>
      </c>
      <c r="J21" s="112" t="s">
        <v>1062</v>
      </c>
      <c r="K21" s="112" t="s">
        <v>1062</v>
      </c>
      <c r="L21" s="108" t="s">
        <v>1062</v>
      </c>
      <c r="M21" s="108" t="s">
        <v>1062</v>
      </c>
      <c r="N21" s="108" t="s">
        <v>1062</v>
      </c>
      <c r="O21" s="108" t="s">
        <v>1062</v>
      </c>
      <c r="P21" s="108" t="s">
        <v>1062</v>
      </c>
    </row>
    <row r="22" spans="1:16" ht="15" customHeight="1" x14ac:dyDescent="0.3">
      <c r="A22" s="163" t="s">
        <v>599</v>
      </c>
      <c r="B22" s="214" t="s">
        <v>45</v>
      </c>
      <c r="C22" s="101" t="s">
        <v>46</v>
      </c>
      <c r="D22" s="244" t="s">
        <v>541</v>
      </c>
      <c r="E22" s="108" t="s">
        <v>635</v>
      </c>
      <c r="F22" s="244" t="s">
        <v>541</v>
      </c>
      <c r="G22" s="112" t="s">
        <v>1062</v>
      </c>
      <c r="H22" s="112" t="s">
        <v>1062</v>
      </c>
      <c r="I22" s="112" t="s">
        <v>1062</v>
      </c>
      <c r="J22" s="112" t="s">
        <v>1062</v>
      </c>
      <c r="K22" s="112" t="s">
        <v>1062</v>
      </c>
      <c r="L22" s="108" t="s">
        <v>1062</v>
      </c>
      <c r="M22" s="108" t="s">
        <v>1062</v>
      </c>
      <c r="N22" s="108" t="s">
        <v>1062</v>
      </c>
      <c r="O22" s="108" t="s">
        <v>1062</v>
      </c>
      <c r="P22" s="108" t="s">
        <v>1062</v>
      </c>
    </row>
    <row r="23" spans="1:16" ht="15" customHeight="1" x14ac:dyDescent="0.3">
      <c r="A23" s="163" t="s">
        <v>530</v>
      </c>
      <c r="B23" s="214" t="s">
        <v>47</v>
      </c>
      <c r="C23" s="101" t="s">
        <v>48</v>
      </c>
      <c r="D23" s="244" t="s">
        <v>541</v>
      </c>
      <c r="E23" s="108" t="s">
        <v>635</v>
      </c>
      <c r="F23" s="244" t="s">
        <v>541</v>
      </c>
      <c r="G23" s="112" t="s">
        <v>1062</v>
      </c>
      <c r="H23" s="112" t="s">
        <v>1062</v>
      </c>
      <c r="I23" s="112" t="s">
        <v>1062</v>
      </c>
      <c r="J23" s="112" t="s">
        <v>1062</v>
      </c>
      <c r="K23" s="112" t="s">
        <v>1062</v>
      </c>
      <c r="L23" s="108" t="s">
        <v>1062</v>
      </c>
      <c r="M23" s="108" t="s">
        <v>1062</v>
      </c>
      <c r="N23" s="108" t="s">
        <v>1062</v>
      </c>
      <c r="O23" s="108" t="s">
        <v>1062</v>
      </c>
      <c r="P23" s="108" t="s">
        <v>1062</v>
      </c>
    </row>
    <row r="24" spans="1:16" ht="15" customHeight="1" x14ac:dyDescent="0.3">
      <c r="A24" s="108" t="s">
        <v>882</v>
      </c>
      <c r="B24" s="101">
        <v>50624</v>
      </c>
      <c r="C24" s="101" t="s">
        <v>52</v>
      </c>
      <c r="D24" s="244" t="s">
        <v>541</v>
      </c>
      <c r="E24" s="108" t="s">
        <v>1050</v>
      </c>
      <c r="F24" s="244" t="s">
        <v>541</v>
      </c>
      <c r="G24" s="112" t="s">
        <v>1062</v>
      </c>
      <c r="H24" s="112" t="s">
        <v>1062</v>
      </c>
      <c r="I24" s="112" t="s">
        <v>1062</v>
      </c>
      <c r="J24" s="112" t="s">
        <v>1062</v>
      </c>
      <c r="K24" s="112" t="s">
        <v>1062</v>
      </c>
      <c r="L24" s="108" t="s">
        <v>1062</v>
      </c>
      <c r="M24" s="108" t="s">
        <v>1062</v>
      </c>
      <c r="N24" s="108" t="s">
        <v>1062</v>
      </c>
      <c r="O24" s="108" t="s">
        <v>1062</v>
      </c>
      <c r="P24" s="108" t="s">
        <v>1062</v>
      </c>
    </row>
    <row r="25" spans="1:16" ht="15" customHeight="1" x14ac:dyDescent="0.3">
      <c r="A25" s="108" t="s">
        <v>883</v>
      </c>
      <c r="B25" s="101">
        <v>61726</v>
      </c>
      <c r="C25" s="101" t="s">
        <v>54</v>
      </c>
      <c r="D25" s="244" t="s">
        <v>541</v>
      </c>
      <c r="E25" s="108" t="s">
        <v>1050</v>
      </c>
      <c r="F25" s="244" t="s">
        <v>541</v>
      </c>
      <c r="G25" s="112" t="s">
        <v>1062</v>
      </c>
      <c r="H25" s="112" t="s">
        <v>1062</v>
      </c>
      <c r="I25" s="112" t="s">
        <v>1062</v>
      </c>
      <c r="J25" s="112" t="s">
        <v>1062</v>
      </c>
      <c r="K25" s="112" t="s">
        <v>1062</v>
      </c>
      <c r="L25" s="108" t="s">
        <v>1062</v>
      </c>
      <c r="M25" s="108" t="s">
        <v>1062</v>
      </c>
      <c r="N25" s="108" t="s">
        <v>1062</v>
      </c>
      <c r="O25" s="108" t="s">
        <v>1062</v>
      </c>
      <c r="P25" s="108" t="s">
        <v>1062</v>
      </c>
    </row>
    <row r="26" spans="1:16" ht="15" customHeight="1" x14ac:dyDescent="0.3">
      <c r="A26" s="234" t="s">
        <v>999</v>
      </c>
      <c r="B26" s="112" t="s">
        <v>543</v>
      </c>
      <c r="C26" s="183" t="s">
        <v>544</v>
      </c>
      <c r="D26" s="244" t="s">
        <v>541</v>
      </c>
      <c r="E26" s="108" t="s">
        <v>635</v>
      </c>
      <c r="F26" s="244" t="s">
        <v>541</v>
      </c>
      <c r="G26" s="244" t="s">
        <v>541</v>
      </c>
      <c r="H26" s="244" t="s">
        <v>541</v>
      </c>
      <c r="I26" s="244" t="s">
        <v>541</v>
      </c>
      <c r="J26" s="244" t="s">
        <v>541</v>
      </c>
      <c r="K26" s="244" t="s">
        <v>541</v>
      </c>
      <c r="L26" s="108" t="s">
        <v>1062</v>
      </c>
      <c r="M26" s="108" t="s">
        <v>1062</v>
      </c>
      <c r="N26" s="108" t="s">
        <v>1062</v>
      </c>
      <c r="O26" s="108" t="s">
        <v>1062</v>
      </c>
      <c r="P26" s="108" t="s">
        <v>1062</v>
      </c>
    </row>
    <row r="27" spans="1:16" ht="15" customHeight="1" x14ac:dyDescent="0.3">
      <c r="A27" s="234" t="s">
        <v>999</v>
      </c>
      <c r="B27" s="114" t="s">
        <v>543</v>
      </c>
      <c r="C27" s="183" t="s">
        <v>545</v>
      </c>
      <c r="D27" s="244" t="s">
        <v>541</v>
      </c>
      <c r="E27" s="108" t="s">
        <v>635</v>
      </c>
      <c r="F27" s="244" t="s">
        <v>541</v>
      </c>
      <c r="G27" s="244" t="s">
        <v>541</v>
      </c>
      <c r="H27" s="244" t="s">
        <v>541</v>
      </c>
      <c r="I27" s="244" t="s">
        <v>541</v>
      </c>
      <c r="J27" s="244" t="s">
        <v>541</v>
      </c>
      <c r="K27" s="244" t="s">
        <v>541</v>
      </c>
      <c r="L27" s="108" t="s">
        <v>1062</v>
      </c>
      <c r="M27" s="108" t="s">
        <v>1062</v>
      </c>
      <c r="N27" s="244" t="s">
        <v>1214</v>
      </c>
      <c r="O27" s="108" t="s">
        <v>1062</v>
      </c>
      <c r="P27" s="108" t="s">
        <v>1062</v>
      </c>
    </row>
    <row r="28" spans="1:16" ht="15" customHeight="1" x14ac:dyDescent="0.3">
      <c r="A28" s="234" t="s">
        <v>999</v>
      </c>
      <c r="B28" s="114" t="s">
        <v>543</v>
      </c>
      <c r="C28" s="183" t="s">
        <v>546</v>
      </c>
      <c r="D28" s="244" t="s">
        <v>541</v>
      </c>
      <c r="E28" s="108" t="s">
        <v>635</v>
      </c>
      <c r="F28" s="244" t="s">
        <v>541</v>
      </c>
      <c r="G28" s="244" t="s">
        <v>541</v>
      </c>
      <c r="H28" s="244" t="s">
        <v>541</v>
      </c>
      <c r="I28" s="244" t="s">
        <v>541</v>
      </c>
      <c r="J28" s="244" t="s">
        <v>541</v>
      </c>
      <c r="K28" s="244" t="s">
        <v>541</v>
      </c>
      <c r="L28" s="108" t="s">
        <v>1062</v>
      </c>
      <c r="M28" s="108" t="s">
        <v>1062</v>
      </c>
      <c r="N28" s="108" t="s">
        <v>1062</v>
      </c>
      <c r="O28" s="108" t="s">
        <v>1062</v>
      </c>
      <c r="P28" s="108" t="s">
        <v>1062</v>
      </c>
    </row>
    <row r="29" spans="1:16" ht="15" customHeight="1" x14ac:dyDescent="0.3">
      <c r="A29" s="396" t="s">
        <v>981</v>
      </c>
      <c r="B29" s="396"/>
      <c r="C29" s="396"/>
      <c r="D29" s="396"/>
      <c r="E29" s="396"/>
      <c r="F29" s="396"/>
      <c r="G29" s="396"/>
      <c r="H29" s="396"/>
      <c r="I29" s="396"/>
      <c r="J29" s="396"/>
      <c r="K29" s="396"/>
      <c r="L29" s="396"/>
      <c r="M29" s="396"/>
      <c r="N29" s="396"/>
      <c r="O29" s="396"/>
      <c r="P29" s="396"/>
    </row>
    <row r="30" spans="1:16" ht="15" customHeight="1" x14ac:dyDescent="0.3">
      <c r="A30" s="216" t="s">
        <v>60</v>
      </c>
      <c r="B30" s="216" t="s">
        <v>61</v>
      </c>
      <c r="C30" s="101" t="s">
        <v>62</v>
      </c>
      <c r="D30" s="244" t="s">
        <v>541</v>
      </c>
      <c r="E30" s="117" t="s">
        <v>635</v>
      </c>
      <c r="F30" s="244" t="s">
        <v>541</v>
      </c>
      <c r="G30" s="244" t="s">
        <v>1214</v>
      </c>
      <c r="H30" s="244" t="s">
        <v>1214</v>
      </c>
      <c r="I30" s="244" t="s">
        <v>1214</v>
      </c>
      <c r="J30" s="244" t="s">
        <v>1214</v>
      </c>
      <c r="K30" s="244" t="s">
        <v>1214</v>
      </c>
      <c r="L30" s="108" t="s">
        <v>1062</v>
      </c>
      <c r="M30" s="183" t="s">
        <v>1062</v>
      </c>
      <c r="N30" s="183" t="s">
        <v>1062</v>
      </c>
      <c r="O30" s="183" t="s">
        <v>1062</v>
      </c>
      <c r="P30" s="183" t="s">
        <v>1062</v>
      </c>
    </row>
    <row r="31" spans="1:16" ht="15" customHeight="1" x14ac:dyDescent="0.3">
      <c r="A31" s="216" t="s">
        <v>64</v>
      </c>
      <c r="B31" s="235" t="s">
        <v>65</v>
      </c>
      <c r="C31" s="108" t="s">
        <v>62</v>
      </c>
      <c r="D31" s="244" t="s">
        <v>541</v>
      </c>
      <c r="E31" s="117" t="s">
        <v>635</v>
      </c>
      <c r="F31" s="244" t="s">
        <v>541</v>
      </c>
      <c r="G31" s="244" t="s">
        <v>1214</v>
      </c>
      <c r="H31" s="244" t="s">
        <v>1214</v>
      </c>
      <c r="I31" s="244" t="s">
        <v>1214</v>
      </c>
      <c r="J31" s="244" t="s">
        <v>1214</v>
      </c>
      <c r="K31" s="112" t="s">
        <v>1062</v>
      </c>
      <c r="L31" s="108" t="s">
        <v>1062</v>
      </c>
      <c r="M31" s="183" t="s">
        <v>1062</v>
      </c>
      <c r="N31" s="300" t="s">
        <v>1062</v>
      </c>
      <c r="O31" s="183" t="s">
        <v>1062</v>
      </c>
      <c r="P31" s="183" t="s">
        <v>1062</v>
      </c>
    </row>
    <row r="32" spans="1:16" ht="15" customHeight="1" x14ac:dyDescent="0.3">
      <c r="A32" s="216" t="s">
        <v>66</v>
      </c>
      <c r="B32" s="236" t="s">
        <v>67</v>
      </c>
      <c r="C32" s="237" t="s">
        <v>62</v>
      </c>
      <c r="D32" s="244" t="s">
        <v>541</v>
      </c>
      <c r="E32" s="117" t="s">
        <v>635</v>
      </c>
      <c r="F32" s="244" t="s">
        <v>541</v>
      </c>
      <c r="G32" s="112" t="s">
        <v>1062</v>
      </c>
      <c r="H32" s="244" t="s">
        <v>1214</v>
      </c>
      <c r="I32" s="244" t="s">
        <v>1214</v>
      </c>
      <c r="J32" s="244" t="s">
        <v>1214</v>
      </c>
      <c r="K32" s="112" t="s">
        <v>1062</v>
      </c>
      <c r="L32" s="300" t="s">
        <v>1062</v>
      </c>
      <c r="M32" s="300" t="s">
        <v>1062</v>
      </c>
      <c r="N32" s="300" t="s">
        <v>1062</v>
      </c>
      <c r="O32" s="300" t="s">
        <v>1062</v>
      </c>
      <c r="P32" s="300" t="s">
        <v>1062</v>
      </c>
    </row>
    <row r="33" spans="1:21" ht="15" customHeight="1" x14ac:dyDescent="0.3">
      <c r="A33" s="216" t="s">
        <v>68</v>
      </c>
      <c r="B33" s="236" t="s">
        <v>69</v>
      </c>
      <c r="C33" s="237" t="s">
        <v>70</v>
      </c>
      <c r="D33" s="244" t="s">
        <v>541</v>
      </c>
      <c r="E33" s="117" t="s">
        <v>635</v>
      </c>
      <c r="F33" s="244" t="s">
        <v>541</v>
      </c>
      <c r="G33" s="112" t="s">
        <v>1062</v>
      </c>
      <c r="H33" s="112" t="s">
        <v>1062</v>
      </c>
      <c r="I33" s="112" t="s">
        <v>1062</v>
      </c>
      <c r="J33" s="112" t="s">
        <v>1062</v>
      </c>
      <c r="K33" s="112" t="s">
        <v>1062</v>
      </c>
      <c r="L33" s="300" t="s">
        <v>1062</v>
      </c>
      <c r="M33" s="300" t="s">
        <v>1062</v>
      </c>
      <c r="N33" s="300" t="s">
        <v>1062</v>
      </c>
      <c r="O33" s="300" t="s">
        <v>1062</v>
      </c>
      <c r="P33" s="300" t="s">
        <v>1062</v>
      </c>
    </row>
    <row r="34" spans="1:21" ht="15" customHeight="1" x14ac:dyDescent="0.3">
      <c r="A34" s="216" t="s">
        <v>71</v>
      </c>
      <c r="B34" s="236" t="s">
        <v>72</v>
      </c>
      <c r="C34" s="237" t="s">
        <v>73</v>
      </c>
      <c r="D34" s="244" t="s">
        <v>541</v>
      </c>
      <c r="E34" s="117" t="s">
        <v>635</v>
      </c>
      <c r="F34" s="244" t="s">
        <v>541</v>
      </c>
      <c r="G34" s="112" t="s">
        <v>1062</v>
      </c>
      <c r="H34" s="244" t="s">
        <v>1214</v>
      </c>
      <c r="I34" s="244" t="s">
        <v>1214</v>
      </c>
      <c r="J34" s="244" t="s">
        <v>1214</v>
      </c>
      <c r="K34" s="244" t="s">
        <v>1214</v>
      </c>
      <c r="L34" s="300" t="s">
        <v>1062</v>
      </c>
      <c r="M34" s="300" t="s">
        <v>1062</v>
      </c>
      <c r="N34" s="300" t="s">
        <v>1062</v>
      </c>
      <c r="O34" s="300" t="s">
        <v>1062</v>
      </c>
      <c r="P34" s="300" t="s">
        <v>1062</v>
      </c>
      <c r="R34" s="38"/>
      <c r="S34" s="43"/>
      <c r="T34" s="35"/>
    </row>
    <row r="35" spans="1:21" ht="15" customHeight="1" x14ac:dyDescent="0.3">
      <c r="A35" s="216" t="s">
        <v>74</v>
      </c>
      <c r="B35" s="236" t="s">
        <v>75</v>
      </c>
      <c r="C35" s="237" t="s">
        <v>73</v>
      </c>
      <c r="D35" s="244" t="s">
        <v>541</v>
      </c>
      <c r="E35" s="117" t="s">
        <v>635</v>
      </c>
      <c r="F35" s="244" t="s">
        <v>541</v>
      </c>
      <c r="G35" s="112" t="s">
        <v>1062</v>
      </c>
      <c r="H35" s="244" t="s">
        <v>1214</v>
      </c>
      <c r="I35" s="112" t="s">
        <v>1062</v>
      </c>
      <c r="J35" s="112" t="s">
        <v>1062</v>
      </c>
      <c r="K35" s="112" t="s">
        <v>1062</v>
      </c>
      <c r="L35" s="300" t="s">
        <v>1062</v>
      </c>
      <c r="M35" s="300" t="s">
        <v>1062</v>
      </c>
      <c r="N35" s="300" t="s">
        <v>1062</v>
      </c>
      <c r="O35" s="300" t="s">
        <v>1062</v>
      </c>
      <c r="P35" s="300" t="s">
        <v>1062</v>
      </c>
      <c r="R35" s="38"/>
      <c r="S35" s="43"/>
      <c r="T35" s="35"/>
    </row>
    <row r="36" spans="1:21" ht="15" customHeight="1" x14ac:dyDescent="0.3">
      <c r="A36" s="216" t="s">
        <v>76</v>
      </c>
      <c r="B36" s="235" t="s">
        <v>77</v>
      </c>
      <c r="C36" s="108" t="s">
        <v>78</v>
      </c>
      <c r="D36" s="176" t="s">
        <v>648</v>
      </c>
      <c r="E36" s="117" t="s">
        <v>635</v>
      </c>
      <c r="F36" s="176" t="s">
        <v>634</v>
      </c>
      <c r="G36" s="112" t="s">
        <v>1062</v>
      </c>
      <c r="H36" s="244" t="s">
        <v>1214</v>
      </c>
      <c r="I36" s="112" t="s">
        <v>1062</v>
      </c>
      <c r="J36" s="244" t="s">
        <v>1214</v>
      </c>
      <c r="K36" s="112" t="s">
        <v>1062</v>
      </c>
      <c r="L36" s="300" t="s">
        <v>1062</v>
      </c>
      <c r="M36" s="300" t="s">
        <v>1062</v>
      </c>
      <c r="N36" s="300" t="s">
        <v>1062</v>
      </c>
      <c r="O36" s="300" t="s">
        <v>1062</v>
      </c>
      <c r="P36" s="300" t="s">
        <v>1062</v>
      </c>
      <c r="R36" s="44"/>
      <c r="S36" s="45"/>
      <c r="T36" s="35"/>
    </row>
    <row r="37" spans="1:21" ht="15" customHeight="1" x14ac:dyDescent="0.3">
      <c r="A37" s="216" t="s">
        <v>79</v>
      </c>
      <c r="B37" s="235" t="s">
        <v>80</v>
      </c>
      <c r="C37" s="108" t="s">
        <v>62</v>
      </c>
      <c r="D37" s="244" t="s">
        <v>541</v>
      </c>
      <c r="E37" s="117" t="s">
        <v>635</v>
      </c>
      <c r="F37" s="244" t="s">
        <v>541</v>
      </c>
      <c r="G37" s="244" t="s">
        <v>1214</v>
      </c>
      <c r="H37" s="244" t="s">
        <v>1214</v>
      </c>
      <c r="I37" s="244" t="s">
        <v>1214</v>
      </c>
      <c r="J37" s="244" t="s">
        <v>1214</v>
      </c>
      <c r="K37" s="244" t="s">
        <v>1214</v>
      </c>
      <c r="L37" s="300" t="s">
        <v>1062</v>
      </c>
      <c r="M37" s="300" t="s">
        <v>1062</v>
      </c>
      <c r="N37" s="300" t="s">
        <v>1062</v>
      </c>
      <c r="O37" s="300" t="s">
        <v>1062</v>
      </c>
      <c r="P37" s="300" t="s">
        <v>1062</v>
      </c>
      <c r="R37" s="38"/>
      <c r="S37" s="43"/>
      <c r="T37" s="35"/>
    </row>
    <row r="38" spans="1:21" ht="15" customHeight="1" x14ac:dyDescent="0.3">
      <c r="A38" s="216" t="s">
        <v>81</v>
      </c>
      <c r="B38" s="235" t="s">
        <v>82</v>
      </c>
      <c r="C38" s="108" t="s">
        <v>83</v>
      </c>
      <c r="D38" s="108">
        <v>0.01</v>
      </c>
      <c r="E38" s="117" t="s">
        <v>653</v>
      </c>
      <c r="F38" s="118" t="s">
        <v>625</v>
      </c>
      <c r="G38" s="112" t="s">
        <v>1062</v>
      </c>
      <c r="H38" s="112" t="s">
        <v>1062</v>
      </c>
      <c r="I38" s="112" t="s">
        <v>1062</v>
      </c>
      <c r="J38" s="244" t="s">
        <v>1214</v>
      </c>
      <c r="K38" s="112" t="s">
        <v>1062</v>
      </c>
      <c r="L38" s="300" t="s">
        <v>1062</v>
      </c>
      <c r="M38" s="300" t="s">
        <v>1062</v>
      </c>
      <c r="N38" s="300" t="s">
        <v>1062</v>
      </c>
      <c r="O38" s="300" t="s">
        <v>1062</v>
      </c>
      <c r="P38" s="300" t="s">
        <v>1062</v>
      </c>
      <c r="R38" s="38"/>
      <c r="S38" s="55"/>
      <c r="T38" s="35"/>
    </row>
    <row r="39" spans="1:21" ht="15" customHeight="1" x14ac:dyDescent="0.3">
      <c r="A39" s="216" t="s">
        <v>84</v>
      </c>
      <c r="B39" s="235" t="s">
        <v>85</v>
      </c>
      <c r="C39" s="108" t="s">
        <v>86</v>
      </c>
      <c r="D39" s="295">
        <v>5</v>
      </c>
      <c r="E39" s="117" t="s">
        <v>653</v>
      </c>
      <c r="F39" s="158" t="s">
        <v>626</v>
      </c>
      <c r="G39" s="112" t="s">
        <v>1062</v>
      </c>
      <c r="H39" s="244" t="s">
        <v>1214</v>
      </c>
      <c r="I39" s="112" t="s">
        <v>1062</v>
      </c>
      <c r="J39" s="112" t="s">
        <v>1062</v>
      </c>
      <c r="K39" s="112" t="s">
        <v>1062</v>
      </c>
      <c r="L39" s="300" t="s">
        <v>1062</v>
      </c>
      <c r="M39" s="300" t="s">
        <v>1062</v>
      </c>
      <c r="N39" s="300" t="s">
        <v>1062</v>
      </c>
      <c r="O39" s="300" t="s">
        <v>1062</v>
      </c>
      <c r="P39" s="300" t="s">
        <v>1062</v>
      </c>
      <c r="R39" s="38"/>
      <c r="S39" s="37"/>
      <c r="T39" s="35"/>
      <c r="U39" s="40"/>
    </row>
    <row r="40" spans="1:21" ht="15" customHeight="1" x14ac:dyDescent="0.3">
      <c r="A40" s="216" t="s">
        <v>87</v>
      </c>
      <c r="B40" s="235" t="s">
        <v>88</v>
      </c>
      <c r="C40" s="108" t="s">
        <v>62</v>
      </c>
      <c r="D40" s="244" t="s">
        <v>541</v>
      </c>
      <c r="E40" s="117" t="s">
        <v>653</v>
      </c>
      <c r="F40" s="244" t="s">
        <v>541</v>
      </c>
      <c r="G40" s="244" t="s">
        <v>1214</v>
      </c>
      <c r="H40" s="112" t="s">
        <v>1062</v>
      </c>
      <c r="I40" s="244" t="s">
        <v>1214</v>
      </c>
      <c r="J40" s="112" t="s">
        <v>1062</v>
      </c>
      <c r="K40" s="112" t="s">
        <v>1062</v>
      </c>
      <c r="L40" s="300" t="s">
        <v>1062</v>
      </c>
      <c r="M40" s="300" t="s">
        <v>1062</v>
      </c>
      <c r="N40" s="300" t="s">
        <v>1062</v>
      </c>
      <c r="O40" s="300" t="s">
        <v>1062</v>
      </c>
      <c r="P40" s="300" t="s">
        <v>1062</v>
      </c>
      <c r="R40" s="38"/>
      <c r="S40" s="43"/>
      <c r="T40" s="35"/>
      <c r="U40" s="40"/>
    </row>
    <row r="41" spans="1:21" ht="15" customHeight="1" x14ac:dyDescent="0.3">
      <c r="A41" s="216" t="s">
        <v>89</v>
      </c>
      <c r="B41" s="235" t="s">
        <v>90</v>
      </c>
      <c r="C41" s="108" t="s">
        <v>86</v>
      </c>
      <c r="D41" s="295">
        <v>4</v>
      </c>
      <c r="E41" s="117" t="s">
        <v>653</v>
      </c>
      <c r="F41" s="158" t="s">
        <v>626</v>
      </c>
      <c r="G41" s="112" t="s">
        <v>1062</v>
      </c>
      <c r="H41" s="112" t="s">
        <v>1062</v>
      </c>
      <c r="I41" s="112" t="s">
        <v>1062</v>
      </c>
      <c r="J41" s="244" t="s">
        <v>1214</v>
      </c>
      <c r="K41" s="244" t="s">
        <v>1214</v>
      </c>
      <c r="L41" s="300" t="s">
        <v>1062</v>
      </c>
      <c r="M41" s="300" t="s">
        <v>1062</v>
      </c>
      <c r="N41" s="300" t="s">
        <v>1062</v>
      </c>
      <c r="O41" s="300" t="s">
        <v>1062</v>
      </c>
      <c r="P41" s="300" t="s">
        <v>1062</v>
      </c>
      <c r="R41" s="38"/>
      <c r="S41" s="39"/>
      <c r="T41" s="35"/>
      <c r="U41" s="40"/>
    </row>
    <row r="42" spans="1:21" ht="15" customHeight="1" x14ac:dyDescent="0.3">
      <c r="A42" s="216" t="s">
        <v>91</v>
      </c>
      <c r="B42" s="235" t="s">
        <v>92</v>
      </c>
      <c r="C42" s="108" t="s">
        <v>83</v>
      </c>
      <c r="D42" s="244" t="s">
        <v>541</v>
      </c>
      <c r="E42" s="117" t="s">
        <v>653</v>
      </c>
      <c r="F42" s="244" t="s">
        <v>541</v>
      </c>
      <c r="G42" s="112" t="s">
        <v>1062</v>
      </c>
      <c r="H42" s="244" t="s">
        <v>1214</v>
      </c>
      <c r="I42" s="112" t="s">
        <v>1062</v>
      </c>
      <c r="J42" s="244" t="s">
        <v>1214</v>
      </c>
      <c r="K42" s="112" t="s">
        <v>1062</v>
      </c>
      <c r="L42" s="300" t="s">
        <v>1062</v>
      </c>
      <c r="M42" s="300" t="s">
        <v>1062</v>
      </c>
      <c r="N42" s="300" t="s">
        <v>1062</v>
      </c>
      <c r="O42" s="300" t="s">
        <v>1062</v>
      </c>
      <c r="P42" s="300" t="s">
        <v>1062</v>
      </c>
      <c r="R42" s="38"/>
      <c r="S42" s="43"/>
      <c r="T42" s="35"/>
      <c r="U42" s="40"/>
    </row>
    <row r="43" spans="1:21" ht="15" customHeight="1" x14ac:dyDescent="0.3">
      <c r="A43" s="216" t="s">
        <v>93</v>
      </c>
      <c r="B43" s="236" t="s">
        <v>94</v>
      </c>
      <c r="C43" s="108" t="s">
        <v>86</v>
      </c>
      <c r="D43" s="244" t="s">
        <v>541</v>
      </c>
      <c r="E43" s="117" t="s">
        <v>653</v>
      </c>
      <c r="F43" s="244" t="s">
        <v>541</v>
      </c>
      <c r="G43" s="112" t="s">
        <v>1062</v>
      </c>
      <c r="H43" s="112" t="s">
        <v>1062</v>
      </c>
      <c r="I43" s="112" t="s">
        <v>1062</v>
      </c>
      <c r="J43" s="112" t="s">
        <v>1062</v>
      </c>
      <c r="K43" s="112" t="s">
        <v>1062</v>
      </c>
      <c r="L43" s="300" t="s">
        <v>1062</v>
      </c>
      <c r="M43" s="300" t="s">
        <v>1062</v>
      </c>
      <c r="N43" s="300" t="s">
        <v>1062</v>
      </c>
      <c r="O43" s="300" t="s">
        <v>1062</v>
      </c>
      <c r="P43" s="300" t="s">
        <v>1062</v>
      </c>
      <c r="R43" s="46"/>
      <c r="S43" s="47"/>
      <c r="T43" s="35"/>
      <c r="U43" s="40"/>
    </row>
    <row r="44" spans="1:21" ht="15" customHeight="1" x14ac:dyDescent="0.3">
      <c r="A44" s="301" t="s">
        <v>95</v>
      </c>
      <c r="B44" s="301" t="s">
        <v>96</v>
      </c>
      <c r="C44" s="212" t="s">
        <v>83</v>
      </c>
      <c r="D44" s="296">
        <v>0.05</v>
      </c>
      <c r="E44" s="297" t="s">
        <v>653</v>
      </c>
      <c r="F44" s="298" t="s">
        <v>625</v>
      </c>
      <c r="G44" s="115" t="s">
        <v>1062</v>
      </c>
      <c r="H44" s="115" t="s">
        <v>1062</v>
      </c>
      <c r="I44" s="115" t="s">
        <v>1062</v>
      </c>
      <c r="J44" s="302" t="s">
        <v>1214</v>
      </c>
      <c r="K44" s="115" t="s">
        <v>1062</v>
      </c>
      <c r="L44" s="303" t="s">
        <v>1062</v>
      </c>
      <c r="M44" s="212" t="s">
        <v>1062</v>
      </c>
      <c r="N44" s="212" t="s">
        <v>1062</v>
      </c>
      <c r="O44" s="303" t="s">
        <v>1062</v>
      </c>
      <c r="P44" s="303" t="s">
        <v>1062</v>
      </c>
      <c r="R44" s="38"/>
      <c r="S44" s="43"/>
      <c r="T44" s="48"/>
      <c r="U44" s="40"/>
    </row>
    <row r="45" spans="1:21" ht="12.6" customHeight="1" x14ac:dyDescent="0.3">
      <c r="A45" s="49"/>
      <c r="B45" s="50"/>
      <c r="C45" s="50"/>
      <c r="D45" s="51"/>
      <c r="E45" s="51"/>
      <c r="F45" s="51"/>
      <c r="G45" s="54"/>
      <c r="H45" s="54"/>
      <c r="I45" s="54"/>
      <c r="J45" s="54"/>
      <c r="K45" s="54"/>
      <c r="L45" s="54"/>
      <c r="M45" s="54"/>
      <c r="N45" s="54"/>
      <c r="O45" s="54"/>
      <c r="P45" s="54"/>
    </row>
    <row r="46" spans="1:21" ht="12.6" customHeight="1" x14ac:dyDescent="0.3">
      <c r="A46" s="49"/>
      <c r="B46" s="50"/>
      <c r="C46" s="50"/>
      <c r="D46" s="51"/>
      <c r="E46" s="51"/>
      <c r="F46" s="51"/>
      <c r="G46" s="54"/>
      <c r="H46" s="54"/>
      <c r="I46" s="54"/>
      <c r="J46" s="54"/>
      <c r="K46" s="54"/>
      <c r="L46" s="54"/>
      <c r="M46" s="54"/>
      <c r="N46" s="54"/>
      <c r="O46" s="54"/>
      <c r="P46" s="54"/>
    </row>
  </sheetData>
  <mergeCells count="10">
    <mergeCell ref="A29:P29"/>
    <mergeCell ref="A1:P1"/>
    <mergeCell ref="A2:P2"/>
    <mergeCell ref="D3:F3"/>
    <mergeCell ref="G3:K3"/>
    <mergeCell ref="L3:P3"/>
    <mergeCell ref="C3:C4"/>
    <mergeCell ref="B3:B4"/>
    <mergeCell ref="A3:A4"/>
    <mergeCell ref="A5:P5"/>
  </mergeCells>
  <pageMargins left="0.7" right="0.7" top="0.75" bottom="0.75" header="0.3" footer="0.3"/>
  <pageSetup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2D14-58EF-40D2-BEC8-70C1FF9B93B9}">
  <dimension ref="A1:L228"/>
  <sheetViews>
    <sheetView zoomScale="120" zoomScaleNormal="120" workbookViewId="0">
      <pane ySplit="3" topLeftCell="A4" activePane="bottomLeft" state="frozen"/>
      <selection pane="bottomLeft" sqref="A1:L1"/>
    </sheetView>
  </sheetViews>
  <sheetFormatPr defaultColWidth="9.6640625" defaultRowHeight="14.4" x14ac:dyDescent="0.3"/>
  <cols>
    <col min="1" max="1" width="46.44140625" style="31" customWidth="1"/>
    <col min="2" max="2" width="10" style="304" customWidth="1"/>
    <col min="3" max="11" width="9.6640625" style="304"/>
    <col min="12" max="12" width="12.6640625" style="304" customWidth="1"/>
    <col min="13" max="13" width="9.44140625" style="31" customWidth="1"/>
    <col min="14" max="16384" width="9.6640625" style="31"/>
  </cols>
  <sheetData>
    <row r="1" spans="1:12" s="36" customFormat="1" ht="15.6" x14ac:dyDescent="0.3">
      <c r="A1" s="404" t="s">
        <v>1200</v>
      </c>
      <c r="B1" s="404"/>
      <c r="C1" s="404"/>
      <c r="D1" s="404"/>
      <c r="E1" s="404"/>
      <c r="F1" s="404"/>
      <c r="G1" s="404"/>
      <c r="H1" s="404"/>
      <c r="I1" s="404"/>
      <c r="J1" s="404"/>
      <c r="K1" s="404"/>
      <c r="L1" s="404"/>
    </row>
    <row r="2" spans="1:12" ht="31.2" customHeight="1" x14ac:dyDescent="0.3">
      <c r="A2" s="405" t="s">
        <v>1180</v>
      </c>
      <c r="B2" s="405"/>
      <c r="C2" s="405"/>
      <c r="D2" s="405"/>
      <c r="E2" s="405"/>
      <c r="F2" s="405"/>
      <c r="G2" s="405"/>
      <c r="H2" s="405"/>
      <c r="I2" s="405"/>
      <c r="J2" s="405"/>
      <c r="K2" s="405"/>
      <c r="L2" s="405"/>
    </row>
    <row r="3" spans="1:12" ht="41.4" x14ac:dyDescent="0.3">
      <c r="A3" s="94" t="s">
        <v>888</v>
      </c>
      <c r="B3" s="94" t="s">
        <v>0</v>
      </c>
      <c r="C3" s="94" t="s">
        <v>537</v>
      </c>
      <c r="D3" s="59" t="s">
        <v>921</v>
      </c>
      <c r="E3" s="59" t="s">
        <v>922</v>
      </c>
      <c r="F3" s="59" t="s">
        <v>923</v>
      </c>
      <c r="G3" s="59" t="s">
        <v>924</v>
      </c>
      <c r="H3" s="59" t="s">
        <v>925</v>
      </c>
      <c r="I3" s="59" t="s">
        <v>960</v>
      </c>
      <c r="J3" s="59" t="s">
        <v>926</v>
      </c>
      <c r="K3" s="59" t="s">
        <v>927</v>
      </c>
      <c r="L3" s="59" t="s">
        <v>928</v>
      </c>
    </row>
    <row r="4" spans="1:12" x14ac:dyDescent="0.3">
      <c r="A4" s="305" t="s">
        <v>108</v>
      </c>
      <c r="B4" s="306" t="s">
        <v>109</v>
      </c>
      <c r="C4" s="307">
        <v>274</v>
      </c>
      <c r="D4" s="307">
        <v>17.100000000000001</v>
      </c>
      <c r="E4" s="307">
        <v>79.400000000000006</v>
      </c>
      <c r="F4" s="307">
        <v>91.5</v>
      </c>
      <c r="G4" s="307">
        <v>105.8</v>
      </c>
      <c r="H4" s="307">
        <v>169.1</v>
      </c>
      <c r="I4" s="108">
        <v>94</v>
      </c>
      <c r="J4" s="307">
        <v>24.1</v>
      </c>
      <c r="K4" s="307">
        <v>0.3</v>
      </c>
      <c r="L4" s="307">
        <v>19.600000000000001</v>
      </c>
    </row>
    <row r="5" spans="1:12" x14ac:dyDescent="0.3">
      <c r="A5" s="305" t="s">
        <v>9</v>
      </c>
      <c r="B5" s="306" t="s">
        <v>111</v>
      </c>
      <c r="C5" s="307">
        <v>237</v>
      </c>
      <c r="D5" s="307">
        <v>66.5</v>
      </c>
      <c r="E5" s="307">
        <v>103.5</v>
      </c>
      <c r="F5" s="307">
        <v>114.4</v>
      </c>
      <c r="G5" s="307">
        <v>135.6</v>
      </c>
      <c r="H5" s="307">
        <v>189.2</v>
      </c>
      <c r="I5" s="108">
        <v>119.7</v>
      </c>
      <c r="J5" s="307">
        <v>24.2</v>
      </c>
      <c r="K5" s="307">
        <v>0.2</v>
      </c>
      <c r="L5" s="307">
        <v>23.8</v>
      </c>
    </row>
    <row r="6" spans="1:12" x14ac:dyDescent="0.3">
      <c r="A6" s="305" t="s">
        <v>112</v>
      </c>
      <c r="B6" s="306" t="s">
        <v>113</v>
      </c>
      <c r="C6" s="307">
        <v>261</v>
      </c>
      <c r="D6" s="307">
        <v>21</v>
      </c>
      <c r="E6" s="307">
        <v>72.900000000000006</v>
      </c>
      <c r="F6" s="307">
        <v>81.099999999999994</v>
      </c>
      <c r="G6" s="307">
        <v>91.8</v>
      </c>
      <c r="H6" s="307">
        <v>133.6</v>
      </c>
      <c r="I6" s="108">
        <v>82.8</v>
      </c>
      <c r="J6" s="307">
        <v>17.7</v>
      </c>
      <c r="K6" s="307">
        <v>0.2</v>
      </c>
      <c r="L6" s="307">
        <v>14</v>
      </c>
    </row>
    <row r="7" spans="1:12" x14ac:dyDescent="0.3">
      <c r="A7" s="305" t="s">
        <v>6</v>
      </c>
      <c r="B7" s="306" t="s">
        <v>114</v>
      </c>
      <c r="C7" s="307">
        <v>272</v>
      </c>
      <c r="D7" s="307">
        <v>62.6</v>
      </c>
      <c r="E7" s="307">
        <v>89.1</v>
      </c>
      <c r="F7" s="307">
        <v>99.4</v>
      </c>
      <c r="G7" s="307">
        <v>109.5</v>
      </c>
      <c r="H7" s="307">
        <v>160.4</v>
      </c>
      <c r="I7" s="108">
        <v>101</v>
      </c>
      <c r="J7" s="307">
        <v>18</v>
      </c>
      <c r="K7" s="307">
        <v>0.2</v>
      </c>
      <c r="L7" s="307">
        <v>15.1</v>
      </c>
    </row>
    <row r="8" spans="1:12" x14ac:dyDescent="0.3">
      <c r="A8" s="305" t="s">
        <v>7</v>
      </c>
      <c r="B8" s="306" t="s">
        <v>115</v>
      </c>
      <c r="C8" s="307">
        <v>271</v>
      </c>
      <c r="D8" s="307">
        <v>58.4</v>
      </c>
      <c r="E8" s="307">
        <v>91</v>
      </c>
      <c r="F8" s="307">
        <v>102.7</v>
      </c>
      <c r="G8" s="307">
        <v>113.3</v>
      </c>
      <c r="H8" s="307">
        <v>179.6</v>
      </c>
      <c r="I8" s="108">
        <v>104</v>
      </c>
      <c r="J8" s="307">
        <v>19.2</v>
      </c>
      <c r="K8" s="307">
        <v>0.2</v>
      </c>
      <c r="L8" s="307">
        <v>16.5</v>
      </c>
    </row>
    <row r="9" spans="1:12" x14ac:dyDescent="0.3">
      <c r="A9" s="305" t="s">
        <v>116</v>
      </c>
      <c r="B9" s="306" t="s">
        <v>117</v>
      </c>
      <c r="C9" s="307">
        <v>274</v>
      </c>
      <c r="D9" s="307">
        <v>7.8</v>
      </c>
      <c r="E9" s="307">
        <v>67.3</v>
      </c>
      <c r="F9" s="307">
        <v>79.7</v>
      </c>
      <c r="G9" s="307">
        <v>91.1</v>
      </c>
      <c r="H9" s="307">
        <v>140.69999999999999</v>
      </c>
      <c r="I9" s="108">
        <v>78.900000000000006</v>
      </c>
      <c r="J9" s="307">
        <v>21.2</v>
      </c>
      <c r="K9" s="307">
        <v>0.3</v>
      </c>
      <c r="L9" s="307">
        <v>17.600000000000001</v>
      </c>
    </row>
    <row r="10" spans="1:12" x14ac:dyDescent="0.3">
      <c r="A10" s="305" t="s">
        <v>118</v>
      </c>
      <c r="B10" s="306" t="s">
        <v>119</v>
      </c>
      <c r="C10" s="307">
        <v>272</v>
      </c>
      <c r="D10" s="307">
        <v>4.5999999999999996</v>
      </c>
      <c r="E10" s="307">
        <v>66.099999999999994</v>
      </c>
      <c r="F10" s="307">
        <v>81.099999999999994</v>
      </c>
      <c r="G10" s="307">
        <v>98.9</v>
      </c>
      <c r="H10" s="307">
        <v>218.2</v>
      </c>
      <c r="I10" s="108">
        <v>83.1</v>
      </c>
      <c r="J10" s="307">
        <v>29.2</v>
      </c>
      <c r="K10" s="307">
        <v>0.4</v>
      </c>
      <c r="L10" s="307">
        <v>24.3</v>
      </c>
    </row>
    <row r="11" spans="1:12" x14ac:dyDescent="0.3">
      <c r="A11" s="305" t="s">
        <v>120</v>
      </c>
      <c r="B11" s="306" t="s">
        <v>121</v>
      </c>
      <c r="C11" s="307">
        <v>237</v>
      </c>
      <c r="D11" s="307">
        <v>64.7</v>
      </c>
      <c r="E11" s="307">
        <v>89.5</v>
      </c>
      <c r="F11" s="307">
        <v>96.9</v>
      </c>
      <c r="G11" s="307">
        <v>108.2</v>
      </c>
      <c r="H11" s="307">
        <v>170.4</v>
      </c>
      <c r="I11" s="108">
        <v>100.4</v>
      </c>
      <c r="J11" s="307">
        <v>15.6</v>
      </c>
      <c r="K11" s="307">
        <v>0.2</v>
      </c>
      <c r="L11" s="307">
        <v>13.9</v>
      </c>
    </row>
    <row r="12" spans="1:12" x14ac:dyDescent="0.3">
      <c r="A12" s="305" t="s">
        <v>122</v>
      </c>
      <c r="B12" s="306" t="s">
        <v>123</v>
      </c>
      <c r="C12" s="307">
        <v>235</v>
      </c>
      <c r="D12" s="307">
        <v>47.9</v>
      </c>
      <c r="E12" s="307">
        <v>89.2</v>
      </c>
      <c r="F12" s="307">
        <v>97.2</v>
      </c>
      <c r="G12" s="307">
        <v>105.8</v>
      </c>
      <c r="H12" s="307">
        <v>148.69999999999999</v>
      </c>
      <c r="I12" s="108">
        <v>98.1</v>
      </c>
      <c r="J12" s="307">
        <v>13.9</v>
      </c>
      <c r="K12" s="307">
        <v>0.1</v>
      </c>
      <c r="L12" s="307">
        <v>12.3</v>
      </c>
    </row>
    <row r="13" spans="1:12" x14ac:dyDescent="0.3">
      <c r="A13" s="305" t="s">
        <v>124</v>
      </c>
      <c r="B13" s="306" t="s">
        <v>125</v>
      </c>
      <c r="C13" s="307">
        <v>268</v>
      </c>
      <c r="D13" s="307">
        <v>14.1</v>
      </c>
      <c r="E13" s="307">
        <v>82.3</v>
      </c>
      <c r="F13" s="307">
        <v>93</v>
      </c>
      <c r="G13" s="307">
        <v>107.5</v>
      </c>
      <c r="H13" s="307">
        <v>216</v>
      </c>
      <c r="I13" s="108">
        <v>96</v>
      </c>
      <c r="J13" s="307">
        <v>27.5</v>
      </c>
      <c r="K13" s="307">
        <v>0.3</v>
      </c>
      <c r="L13" s="307">
        <v>18.7</v>
      </c>
    </row>
    <row r="14" spans="1:12" x14ac:dyDescent="0.3">
      <c r="A14" s="305" t="s">
        <v>126</v>
      </c>
      <c r="B14" s="306" t="s">
        <v>127</v>
      </c>
      <c r="C14" s="307">
        <v>256</v>
      </c>
      <c r="D14" s="307">
        <v>4.3</v>
      </c>
      <c r="E14" s="307">
        <v>37</v>
      </c>
      <c r="F14" s="308">
        <v>55.2</v>
      </c>
      <c r="G14" s="307">
        <v>84.2</v>
      </c>
      <c r="H14" s="307">
        <v>172.1</v>
      </c>
      <c r="I14" s="108">
        <v>62.4</v>
      </c>
      <c r="J14" s="307">
        <v>35.200000000000003</v>
      </c>
      <c r="K14" s="307">
        <v>0.6</v>
      </c>
      <c r="L14" s="309">
        <v>35</v>
      </c>
    </row>
    <row r="15" spans="1:12" x14ac:dyDescent="0.3">
      <c r="A15" s="305" t="s">
        <v>128</v>
      </c>
      <c r="B15" s="306" t="s">
        <v>129</v>
      </c>
      <c r="C15" s="307">
        <v>216</v>
      </c>
      <c r="D15" s="307">
        <v>52</v>
      </c>
      <c r="E15" s="307">
        <v>81.599999999999994</v>
      </c>
      <c r="F15" s="307">
        <v>89.1</v>
      </c>
      <c r="G15" s="307">
        <v>97</v>
      </c>
      <c r="H15" s="307">
        <v>148.5</v>
      </c>
      <c r="I15" s="108">
        <v>90.1</v>
      </c>
      <c r="J15" s="307">
        <v>14.4</v>
      </c>
      <c r="K15" s="307">
        <v>0.2</v>
      </c>
      <c r="L15" s="307">
        <v>11.4</v>
      </c>
    </row>
    <row r="16" spans="1:12" x14ac:dyDescent="0.3">
      <c r="A16" s="305" t="s">
        <v>5</v>
      </c>
      <c r="B16" s="306" t="s">
        <v>130</v>
      </c>
      <c r="C16" s="307">
        <v>262</v>
      </c>
      <c r="D16" s="307">
        <v>2.2000000000000002</v>
      </c>
      <c r="E16" s="307">
        <v>68.400000000000006</v>
      </c>
      <c r="F16" s="307">
        <v>80.7</v>
      </c>
      <c r="G16" s="307">
        <v>93.1</v>
      </c>
      <c r="H16" s="307">
        <v>172.9</v>
      </c>
      <c r="I16" s="108">
        <v>78.8</v>
      </c>
      <c r="J16" s="307">
        <v>26.6</v>
      </c>
      <c r="K16" s="307">
        <v>0.3</v>
      </c>
      <c r="L16" s="307">
        <v>18.3</v>
      </c>
    </row>
    <row r="17" spans="1:12" x14ac:dyDescent="0.3">
      <c r="A17" s="305" t="s">
        <v>131</v>
      </c>
      <c r="B17" s="306" t="s">
        <v>132</v>
      </c>
      <c r="C17" s="307">
        <v>274</v>
      </c>
      <c r="D17" s="307">
        <v>10.4</v>
      </c>
      <c r="E17" s="307">
        <v>82</v>
      </c>
      <c r="F17" s="307">
        <v>89.7</v>
      </c>
      <c r="G17" s="307">
        <v>97.5</v>
      </c>
      <c r="H17" s="307">
        <v>151.6</v>
      </c>
      <c r="I17" s="108">
        <v>87</v>
      </c>
      <c r="J17" s="307">
        <v>21.1</v>
      </c>
      <c r="K17" s="307">
        <v>0.2</v>
      </c>
      <c r="L17" s="307">
        <v>11.5</v>
      </c>
    </row>
    <row r="18" spans="1:12" x14ac:dyDescent="0.3">
      <c r="A18" s="305" t="s">
        <v>133</v>
      </c>
      <c r="B18" s="306" t="s">
        <v>134</v>
      </c>
      <c r="C18" s="307">
        <v>263</v>
      </c>
      <c r="D18" s="307">
        <v>41.6</v>
      </c>
      <c r="E18" s="307">
        <v>72.7</v>
      </c>
      <c r="F18" s="307">
        <v>78.900000000000006</v>
      </c>
      <c r="G18" s="307">
        <v>86.9</v>
      </c>
      <c r="H18" s="307">
        <v>140.1</v>
      </c>
      <c r="I18" s="108">
        <v>80.8</v>
      </c>
      <c r="J18" s="307">
        <v>14.1</v>
      </c>
      <c r="K18" s="307">
        <v>0.2</v>
      </c>
      <c r="L18" s="307">
        <v>10.5</v>
      </c>
    </row>
    <row r="19" spans="1:12" x14ac:dyDescent="0.3">
      <c r="A19" s="305" t="s">
        <v>2</v>
      </c>
      <c r="B19" s="306" t="s">
        <v>135</v>
      </c>
      <c r="C19" s="307">
        <v>271</v>
      </c>
      <c r="D19" s="307">
        <v>55.6</v>
      </c>
      <c r="E19" s="307">
        <v>81.2</v>
      </c>
      <c r="F19" s="307">
        <v>89.2</v>
      </c>
      <c r="G19" s="307">
        <v>97.9</v>
      </c>
      <c r="H19" s="307">
        <v>153.6</v>
      </c>
      <c r="I19" s="108">
        <v>91.6</v>
      </c>
      <c r="J19" s="307">
        <v>15.5</v>
      </c>
      <c r="K19" s="307">
        <v>0.2</v>
      </c>
      <c r="L19" s="307">
        <v>12.4</v>
      </c>
    </row>
    <row r="20" spans="1:12" x14ac:dyDescent="0.3">
      <c r="A20" s="305" t="s">
        <v>136</v>
      </c>
      <c r="B20" s="306" t="s">
        <v>137</v>
      </c>
      <c r="C20" s="307">
        <v>260</v>
      </c>
      <c r="D20" s="307">
        <v>42.6</v>
      </c>
      <c r="E20" s="307">
        <v>85.1</v>
      </c>
      <c r="F20" s="307">
        <v>96.7</v>
      </c>
      <c r="G20" s="307">
        <v>110</v>
      </c>
      <c r="H20" s="307">
        <v>165.9</v>
      </c>
      <c r="I20" s="108">
        <v>97.9</v>
      </c>
      <c r="J20" s="307">
        <v>21</v>
      </c>
      <c r="K20" s="307">
        <v>0.2</v>
      </c>
      <c r="L20" s="307">
        <v>18.5</v>
      </c>
    </row>
    <row r="21" spans="1:12" x14ac:dyDescent="0.3">
      <c r="A21" s="305" t="s">
        <v>138</v>
      </c>
      <c r="B21" s="306" t="s">
        <v>139</v>
      </c>
      <c r="C21" s="307">
        <v>268</v>
      </c>
      <c r="D21" s="307">
        <v>57.7</v>
      </c>
      <c r="E21" s="307">
        <v>82.6</v>
      </c>
      <c r="F21" s="307">
        <v>90</v>
      </c>
      <c r="G21" s="307">
        <v>100.2</v>
      </c>
      <c r="H21" s="307">
        <v>174.5</v>
      </c>
      <c r="I21" s="108">
        <v>92</v>
      </c>
      <c r="J21" s="307">
        <v>14.8</v>
      </c>
      <c r="K21" s="307">
        <v>0.2</v>
      </c>
      <c r="L21" s="307">
        <v>13</v>
      </c>
    </row>
    <row r="22" spans="1:12" x14ac:dyDescent="0.3">
      <c r="A22" s="305" t="s">
        <v>140</v>
      </c>
      <c r="B22" s="306" t="s">
        <v>141</v>
      </c>
      <c r="C22" s="307">
        <v>274</v>
      </c>
      <c r="D22" s="307">
        <v>58.5</v>
      </c>
      <c r="E22" s="307">
        <v>90.4</v>
      </c>
      <c r="F22" s="307">
        <v>97.8</v>
      </c>
      <c r="G22" s="307">
        <v>106.5</v>
      </c>
      <c r="H22" s="307">
        <v>159</v>
      </c>
      <c r="I22" s="108">
        <v>98.9</v>
      </c>
      <c r="J22" s="307">
        <v>12.4</v>
      </c>
      <c r="K22" s="307">
        <v>0.1</v>
      </c>
      <c r="L22" s="307">
        <v>11.9</v>
      </c>
    </row>
    <row r="23" spans="1:12" x14ac:dyDescent="0.3">
      <c r="A23" s="305" t="s">
        <v>142</v>
      </c>
      <c r="B23" s="306" t="s">
        <v>143</v>
      </c>
      <c r="C23" s="307">
        <v>256</v>
      </c>
      <c r="D23" s="307">
        <v>0.5</v>
      </c>
      <c r="E23" s="307">
        <v>64.599999999999994</v>
      </c>
      <c r="F23" s="307">
        <v>74.2</v>
      </c>
      <c r="G23" s="307">
        <v>85.9</v>
      </c>
      <c r="H23" s="307">
        <v>187.1</v>
      </c>
      <c r="I23" s="108">
        <v>73</v>
      </c>
      <c r="J23" s="307">
        <v>23.2</v>
      </c>
      <c r="K23" s="307">
        <v>0.3</v>
      </c>
      <c r="L23" s="307">
        <v>15.8</v>
      </c>
    </row>
    <row r="24" spans="1:12" x14ac:dyDescent="0.3">
      <c r="A24" s="305" t="s">
        <v>144</v>
      </c>
      <c r="B24" s="306" t="s">
        <v>145</v>
      </c>
      <c r="C24" s="307">
        <v>274</v>
      </c>
      <c r="D24" s="307">
        <v>54.2</v>
      </c>
      <c r="E24" s="307">
        <v>83.5</v>
      </c>
      <c r="F24" s="307">
        <v>93.1</v>
      </c>
      <c r="G24" s="307">
        <v>104.6</v>
      </c>
      <c r="H24" s="307">
        <v>252.3</v>
      </c>
      <c r="I24" s="108">
        <v>96.6</v>
      </c>
      <c r="J24" s="307">
        <v>22.5</v>
      </c>
      <c r="K24" s="307">
        <v>0.2</v>
      </c>
      <c r="L24" s="307">
        <v>15.6</v>
      </c>
    </row>
    <row r="25" spans="1:12" x14ac:dyDescent="0.3">
      <c r="A25" s="305" t="s">
        <v>1</v>
      </c>
      <c r="B25" s="306" t="s">
        <v>146</v>
      </c>
      <c r="C25" s="307">
        <v>243</v>
      </c>
      <c r="D25" s="307">
        <v>57.7</v>
      </c>
      <c r="E25" s="307">
        <v>89.1</v>
      </c>
      <c r="F25" s="307">
        <v>95</v>
      </c>
      <c r="G25" s="307">
        <v>103</v>
      </c>
      <c r="H25" s="307">
        <v>139.6</v>
      </c>
      <c r="I25" s="108">
        <v>96.7</v>
      </c>
      <c r="J25" s="307">
        <v>11.1</v>
      </c>
      <c r="K25" s="307">
        <v>0.1</v>
      </c>
      <c r="L25" s="307">
        <v>10.3</v>
      </c>
    </row>
    <row r="26" spans="1:12" x14ac:dyDescent="0.3">
      <c r="A26" s="305" t="s">
        <v>4</v>
      </c>
      <c r="B26" s="306" t="s">
        <v>147</v>
      </c>
      <c r="C26" s="307">
        <v>265</v>
      </c>
      <c r="D26" s="307">
        <v>38.200000000000003</v>
      </c>
      <c r="E26" s="307">
        <v>84.8</v>
      </c>
      <c r="F26" s="307">
        <v>93.1</v>
      </c>
      <c r="G26" s="307">
        <v>102.2</v>
      </c>
      <c r="H26" s="307">
        <v>162.69999999999999</v>
      </c>
      <c r="I26" s="108">
        <v>93.6</v>
      </c>
      <c r="J26" s="307">
        <v>16.100000000000001</v>
      </c>
      <c r="K26" s="307">
        <v>0.2</v>
      </c>
      <c r="L26" s="307">
        <v>12.9</v>
      </c>
    </row>
    <row r="27" spans="1:12" x14ac:dyDescent="0.3">
      <c r="A27" s="305" t="s">
        <v>3</v>
      </c>
      <c r="B27" s="306" t="s">
        <v>148</v>
      </c>
      <c r="C27" s="307">
        <v>142</v>
      </c>
      <c r="D27" s="307">
        <v>24.7</v>
      </c>
      <c r="E27" s="307">
        <v>68.3</v>
      </c>
      <c r="F27" s="307">
        <v>81.7</v>
      </c>
      <c r="G27" s="307">
        <v>95.8</v>
      </c>
      <c r="H27" s="307">
        <v>178.7</v>
      </c>
      <c r="I27" s="108">
        <v>83.8</v>
      </c>
      <c r="J27" s="307">
        <v>22.6</v>
      </c>
      <c r="K27" s="307">
        <v>0.3</v>
      </c>
      <c r="L27" s="307">
        <v>20.399999999999999</v>
      </c>
    </row>
    <row r="28" spans="1:12" x14ac:dyDescent="0.3">
      <c r="A28" s="305" t="s">
        <v>149</v>
      </c>
      <c r="B28" s="306" t="s">
        <v>150</v>
      </c>
      <c r="C28" s="307">
        <v>256</v>
      </c>
      <c r="D28" s="307">
        <v>36.9</v>
      </c>
      <c r="E28" s="307">
        <v>70.3</v>
      </c>
      <c r="F28" s="307">
        <v>78</v>
      </c>
      <c r="G28" s="307">
        <v>89</v>
      </c>
      <c r="H28" s="307">
        <v>123.8</v>
      </c>
      <c r="I28" s="108">
        <v>79.400000000000006</v>
      </c>
      <c r="J28" s="307">
        <v>13.9</v>
      </c>
      <c r="K28" s="307">
        <v>0.2</v>
      </c>
      <c r="L28" s="307">
        <v>13.9</v>
      </c>
    </row>
    <row r="29" spans="1:12" x14ac:dyDescent="0.3">
      <c r="A29" s="305" t="s">
        <v>151</v>
      </c>
      <c r="B29" s="306" t="s">
        <v>152</v>
      </c>
      <c r="C29" s="307">
        <v>265</v>
      </c>
      <c r="D29" s="307">
        <v>19.2</v>
      </c>
      <c r="E29" s="307">
        <v>79.2</v>
      </c>
      <c r="F29" s="307">
        <v>86.1</v>
      </c>
      <c r="G29" s="307">
        <v>95.3</v>
      </c>
      <c r="H29" s="307">
        <v>165.5</v>
      </c>
      <c r="I29" s="108">
        <v>88.4</v>
      </c>
      <c r="J29" s="307">
        <v>17.399999999999999</v>
      </c>
      <c r="K29" s="307">
        <v>0.2</v>
      </c>
      <c r="L29" s="307">
        <v>11.9</v>
      </c>
    </row>
    <row r="30" spans="1:12" x14ac:dyDescent="0.3">
      <c r="A30" s="305" t="s">
        <v>153</v>
      </c>
      <c r="B30" s="306" t="s">
        <v>154</v>
      </c>
      <c r="C30" s="307">
        <v>274</v>
      </c>
      <c r="D30" s="307">
        <v>56.9</v>
      </c>
      <c r="E30" s="307">
        <v>88.8</v>
      </c>
      <c r="F30" s="307">
        <v>96.1</v>
      </c>
      <c r="G30" s="307">
        <v>105.3</v>
      </c>
      <c r="H30" s="307">
        <v>162.4</v>
      </c>
      <c r="I30" s="108">
        <v>97.7</v>
      </c>
      <c r="J30" s="307">
        <v>13</v>
      </c>
      <c r="K30" s="307">
        <v>0.1</v>
      </c>
      <c r="L30" s="307">
        <v>12.2</v>
      </c>
    </row>
    <row r="31" spans="1:12" x14ac:dyDescent="0.3">
      <c r="A31" s="305" t="s">
        <v>155</v>
      </c>
      <c r="B31" s="306" t="s">
        <v>156</v>
      </c>
      <c r="C31" s="307">
        <v>256</v>
      </c>
      <c r="D31" s="307">
        <v>65</v>
      </c>
      <c r="E31" s="307">
        <v>92.4</v>
      </c>
      <c r="F31" s="307">
        <v>103.7</v>
      </c>
      <c r="G31" s="307">
        <v>118.3</v>
      </c>
      <c r="H31" s="307">
        <v>198.1</v>
      </c>
      <c r="I31" s="108">
        <v>106.3</v>
      </c>
      <c r="J31" s="307">
        <v>19.5</v>
      </c>
      <c r="K31" s="307">
        <v>0.2</v>
      </c>
      <c r="L31" s="307">
        <v>19.2</v>
      </c>
    </row>
    <row r="32" spans="1:12" x14ac:dyDescent="0.3">
      <c r="A32" s="305" t="s">
        <v>157</v>
      </c>
      <c r="B32" s="306" t="s">
        <v>158</v>
      </c>
      <c r="C32" s="307">
        <v>274</v>
      </c>
      <c r="D32" s="307">
        <v>58.5</v>
      </c>
      <c r="E32" s="307">
        <v>84.4</v>
      </c>
      <c r="F32" s="307">
        <v>91.5</v>
      </c>
      <c r="G32" s="307">
        <v>97.8</v>
      </c>
      <c r="H32" s="307">
        <v>150.4</v>
      </c>
      <c r="I32" s="108">
        <v>92.3</v>
      </c>
      <c r="J32" s="307">
        <v>13</v>
      </c>
      <c r="K32" s="307">
        <v>0.1</v>
      </c>
      <c r="L32" s="307">
        <v>9.9</v>
      </c>
    </row>
    <row r="33" spans="1:12" x14ac:dyDescent="0.3">
      <c r="A33" s="305" t="s">
        <v>159</v>
      </c>
      <c r="B33" s="306" t="s">
        <v>160</v>
      </c>
      <c r="C33" s="307">
        <v>270</v>
      </c>
      <c r="D33" s="307">
        <v>63.6</v>
      </c>
      <c r="E33" s="307">
        <v>88.5</v>
      </c>
      <c r="F33" s="307">
        <v>94.8</v>
      </c>
      <c r="G33" s="307">
        <v>103.6</v>
      </c>
      <c r="H33" s="307">
        <v>146.4</v>
      </c>
      <c r="I33" s="108">
        <v>96.4</v>
      </c>
      <c r="J33" s="307">
        <v>12.5</v>
      </c>
      <c r="K33" s="307">
        <v>0.1</v>
      </c>
      <c r="L33" s="307">
        <v>11.2</v>
      </c>
    </row>
    <row r="34" spans="1:12" x14ac:dyDescent="0.3">
      <c r="A34" s="305" t="s">
        <v>161</v>
      </c>
      <c r="B34" s="306" t="s">
        <v>162</v>
      </c>
      <c r="C34" s="307">
        <v>225</v>
      </c>
      <c r="D34" s="307">
        <v>60.5</v>
      </c>
      <c r="E34" s="307">
        <v>99</v>
      </c>
      <c r="F34" s="307">
        <v>115.3</v>
      </c>
      <c r="G34" s="307">
        <v>130.5</v>
      </c>
      <c r="H34" s="307">
        <v>393.8</v>
      </c>
      <c r="I34" s="108">
        <v>122.6</v>
      </c>
      <c r="J34" s="307">
        <v>40</v>
      </c>
      <c r="K34" s="307">
        <v>0.3</v>
      </c>
      <c r="L34" s="307">
        <v>23.4</v>
      </c>
    </row>
    <row r="35" spans="1:12" x14ac:dyDescent="0.3">
      <c r="A35" s="305" t="s">
        <v>163</v>
      </c>
      <c r="B35" s="306" t="s">
        <v>164</v>
      </c>
      <c r="C35" s="307">
        <v>269</v>
      </c>
      <c r="D35" s="307">
        <v>54.1</v>
      </c>
      <c r="E35" s="307">
        <v>81.5</v>
      </c>
      <c r="F35" s="307">
        <v>92.5</v>
      </c>
      <c r="G35" s="307">
        <v>102.4</v>
      </c>
      <c r="H35" s="307">
        <v>242.9</v>
      </c>
      <c r="I35" s="108">
        <v>95.8</v>
      </c>
      <c r="J35" s="307">
        <v>22.7</v>
      </c>
      <c r="K35" s="307">
        <v>0.2</v>
      </c>
      <c r="L35" s="307">
        <v>15.5</v>
      </c>
    </row>
    <row r="36" spans="1:12" x14ac:dyDescent="0.3">
      <c r="A36" s="305" t="s">
        <v>165</v>
      </c>
      <c r="B36" s="306" t="s">
        <v>166</v>
      </c>
      <c r="C36" s="307">
        <v>238</v>
      </c>
      <c r="D36" s="307">
        <v>42.4</v>
      </c>
      <c r="E36" s="307">
        <v>91.7</v>
      </c>
      <c r="F36" s="307">
        <v>97.3</v>
      </c>
      <c r="G36" s="307">
        <v>105.3</v>
      </c>
      <c r="H36" s="307">
        <v>193.9</v>
      </c>
      <c r="I36" s="108">
        <v>99.5</v>
      </c>
      <c r="J36" s="307">
        <v>14.9</v>
      </c>
      <c r="K36" s="307">
        <v>0.1</v>
      </c>
      <c r="L36" s="307">
        <v>10.1</v>
      </c>
    </row>
    <row r="37" spans="1:12" x14ac:dyDescent="0.3">
      <c r="A37" s="305" t="s">
        <v>167</v>
      </c>
      <c r="B37" s="306" t="s">
        <v>168</v>
      </c>
      <c r="C37" s="307">
        <v>266</v>
      </c>
      <c r="D37" s="307">
        <v>9.6999999999999993</v>
      </c>
      <c r="E37" s="307">
        <v>83.5</v>
      </c>
      <c r="F37" s="307">
        <v>93.9</v>
      </c>
      <c r="G37" s="307">
        <v>102.5</v>
      </c>
      <c r="H37" s="307">
        <v>154.9</v>
      </c>
      <c r="I37" s="108">
        <v>91.1</v>
      </c>
      <c r="J37" s="307">
        <v>22.4</v>
      </c>
      <c r="K37" s="307">
        <v>0.2</v>
      </c>
      <c r="L37" s="307">
        <v>14.1</v>
      </c>
    </row>
    <row r="38" spans="1:12" x14ac:dyDescent="0.3">
      <c r="A38" s="305" t="s">
        <v>169</v>
      </c>
      <c r="B38" s="306" t="s">
        <v>170</v>
      </c>
      <c r="C38" s="307">
        <v>271</v>
      </c>
      <c r="D38" s="307">
        <v>67.400000000000006</v>
      </c>
      <c r="E38" s="307">
        <v>88.7</v>
      </c>
      <c r="F38" s="307">
        <v>96.6</v>
      </c>
      <c r="G38" s="307">
        <v>104.4</v>
      </c>
      <c r="H38" s="307">
        <v>156.69999999999999</v>
      </c>
      <c r="I38" s="108">
        <v>97.2</v>
      </c>
      <c r="J38" s="307">
        <v>12.5</v>
      </c>
      <c r="K38" s="307">
        <v>0.1</v>
      </c>
      <c r="L38" s="307">
        <v>11.6</v>
      </c>
    </row>
    <row r="39" spans="1:12" x14ac:dyDescent="0.3">
      <c r="A39" s="305" t="s">
        <v>171</v>
      </c>
      <c r="B39" s="306" t="s">
        <v>172</v>
      </c>
      <c r="C39" s="307">
        <v>270</v>
      </c>
      <c r="D39" s="307">
        <v>19</v>
      </c>
      <c r="E39" s="307">
        <v>87.1</v>
      </c>
      <c r="F39" s="307">
        <v>95.2</v>
      </c>
      <c r="G39" s="307">
        <v>104.1</v>
      </c>
      <c r="H39" s="307">
        <v>158.6</v>
      </c>
      <c r="I39" s="108">
        <v>95.2</v>
      </c>
      <c r="J39" s="307">
        <v>15.1</v>
      </c>
      <c r="K39" s="307">
        <v>0.2</v>
      </c>
      <c r="L39" s="307">
        <v>12.6</v>
      </c>
    </row>
    <row r="40" spans="1:12" x14ac:dyDescent="0.3">
      <c r="A40" s="305" t="s">
        <v>173</v>
      </c>
      <c r="B40" s="306" t="s">
        <v>174</v>
      </c>
      <c r="C40" s="307">
        <v>272</v>
      </c>
      <c r="D40" s="307">
        <v>6.1</v>
      </c>
      <c r="E40" s="307">
        <v>82.5</v>
      </c>
      <c r="F40" s="307">
        <v>92.3</v>
      </c>
      <c r="G40" s="307">
        <v>101.1</v>
      </c>
      <c r="H40" s="307">
        <v>152.6</v>
      </c>
      <c r="I40" s="108">
        <v>91.9</v>
      </c>
      <c r="J40" s="307">
        <v>16</v>
      </c>
      <c r="K40" s="307">
        <v>0.2</v>
      </c>
      <c r="L40" s="307">
        <v>13.8</v>
      </c>
    </row>
    <row r="41" spans="1:12" x14ac:dyDescent="0.3">
      <c r="A41" s="305" t="s">
        <v>175</v>
      </c>
      <c r="B41" s="306" t="s">
        <v>176</v>
      </c>
      <c r="C41" s="307">
        <v>266</v>
      </c>
      <c r="D41" s="307">
        <v>58</v>
      </c>
      <c r="E41" s="307">
        <v>87</v>
      </c>
      <c r="F41" s="307">
        <v>92.9</v>
      </c>
      <c r="G41" s="307">
        <v>100.4</v>
      </c>
      <c r="H41" s="307">
        <v>137.80000000000001</v>
      </c>
      <c r="I41" s="108">
        <v>94.4</v>
      </c>
      <c r="J41" s="307">
        <v>11.6</v>
      </c>
      <c r="K41" s="307">
        <v>0.1</v>
      </c>
      <c r="L41" s="307">
        <v>9.9</v>
      </c>
    </row>
    <row r="42" spans="1:12" x14ac:dyDescent="0.3">
      <c r="A42" s="305" t="s">
        <v>177</v>
      </c>
      <c r="B42" s="306" t="s">
        <v>178</v>
      </c>
      <c r="C42" s="307">
        <v>267</v>
      </c>
      <c r="D42" s="307">
        <v>58.7</v>
      </c>
      <c r="E42" s="307">
        <v>88.8</v>
      </c>
      <c r="F42" s="307">
        <v>95</v>
      </c>
      <c r="G42" s="307">
        <v>102.2</v>
      </c>
      <c r="H42" s="307">
        <v>139.6</v>
      </c>
      <c r="I42" s="108">
        <v>96.4</v>
      </c>
      <c r="J42" s="307">
        <v>12.1</v>
      </c>
      <c r="K42" s="307">
        <v>0.1</v>
      </c>
      <c r="L42" s="307">
        <v>9.9</v>
      </c>
    </row>
    <row r="43" spans="1:12" x14ac:dyDescent="0.3">
      <c r="A43" s="305" t="s">
        <v>179</v>
      </c>
      <c r="B43" s="306" t="s">
        <v>180</v>
      </c>
      <c r="C43" s="307">
        <v>269</v>
      </c>
      <c r="D43" s="307">
        <v>62.4</v>
      </c>
      <c r="E43" s="307">
        <v>86.5</v>
      </c>
      <c r="F43" s="307">
        <v>94.9</v>
      </c>
      <c r="G43" s="307">
        <v>105.6</v>
      </c>
      <c r="H43" s="307">
        <v>157.69999999999999</v>
      </c>
      <c r="I43" s="108">
        <v>97.2</v>
      </c>
      <c r="J43" s="307">
        <v>15.6</v>
      </c>
      <c r="K43" s="307">
        <v>0.2</v>
      </c>
      <c r="L43" s="307">
        <v>14.2</v>
      </c>
    </row>
    <row r="44" spans="1:12" x14ac:dyDescent="0.3">
      <c r="A44" s="305" t="s">
        <v>8</v>
      </c>
      <c r="B44" s="306" t="s">
        <v>181</v>
      </c>
      <c r="C44" s="307">
        <v>269</v>
      </c>
      <c r="D44" s="307">
        <v>55.6</v>
      </c>
      <c r="E44" s="307">
        <v>84.9</v>
      </c>
      <c r="F44" s="307">
        <v>90.3</v>
      </c>
      <c r="G44" s="307">
        <v>97.8</v>
      </c>
      <c r="H44" s="307">
        <v>133.80000000000001</v>
      </c>
      <c r="I44" s="108">
        <v>91.4</v>
      </c>
      <c r="J44" s="307">
        <v>11.4</v>
      </c>
      <c r="K44" s="307">
        <v>0.1</v>
      </c>
      <c r="L44" s="307">
        <v>9.6</v>
      </c>
    </row>
    <row r="45" spans="1:12" x14ac:dyDescent="0.3">
      <c r="A45" s="305" t="s">
        <v>182</v>
      </c>
      <c r="B45" s="306" t="s">
        <v>183</v>
      </c>
      <c r="C45" s="307">
        <v>274</v>
      </c>
      <c r="D45" s="307">
        <v>61.4</v>
      </c>
      <c r="E45" s="307">
        <v>83.4</v>
      </c>
      <c r="F45" s="307">
        <v>89.3</v>
      </c>
      <c r="G45" s="307">
        <v>97.1</v>
      </c>
      <c r="H45" s="307">
        <v>133.9</v>
      </c>
      <c r="I45" s="108">
        <v>90.8</v>
      </c>
      <c r="J45" s="307">
        <v>11.4</v>
      </c>
      <c r="K45" s="307">
        <v>0.1</v>
      </c>
      <c r="L45" s="307">
        <v>10.199999999999999</v>
      </c>
    </row>
    <row r="46" spans="1:12" x14ac:dyDescent="0.3">
      <c r="A46" s="305" t="s">
        <v>184</v>
      </c>
      <c r="B46" s="306" t="s">
        <v>185</v>
      </c>
      <c r="C46" s="307">
        <v>255</v>
      </c>
      <c r="D46" s="307">
        <v>63.2</v>
      </c>
      <c r="E46" s="307">
        <v>86.7</v>
      </c>
      <c r="F46" s="307">
        <v>92.2</v>
      </c>
      <c r="G46" s="307">
        <v>100</v>
      </c>
      <c r="H46" s="307">
        <v>152.6</v>
      </c>
      <c r="I46" s="108">
        <v>94.1</v>
      </c>
      <c r="J46" s="307">
        <v>13.2</v>
      </c>
      <c r="K46" s="307">
        <v>0.1</v>
      </c>
      <c r="L46" s="307">
        <v>9.9</v>
      </c>
    </row>
    <row r="47" spans="1:12" x14ac:dyDescent="0.3">
      <c r="A47" s="305" t="s">
        <v>186</v>
      </c>
      <c r="B47" s="306" t="s">
        <v>187</v>
      </c>
      <c r="C47" s="307">
        <v>265</v>
      </c>
      <c r="D47" s="307">
        <v>66.900000000000006</v>
      </c>
      <c r="E47" s="307">
        <v>90.3</v>
      </c>
      <c r="F47" s="307">
        <v>97</v>
      </c>
      <c r="G47" s="307">
        <v>106</v>
      </c>
      <c r="H47" s="307">
        <v>141.19999999999999</v>
      </c>
      <c r="I47" s="108">
        <v>98.5</v>
      </c>
      <c r="J47" s="307">
        <v>12.6</v>
      </c>
      <c r="K47" s="307">
        <v>0.1</v>
      </c>
      <c r="L47" s="307">
        <v>11.6</v>
      </c>
    </row>
    <row r="48" spans="1:12" x14ac:dyDescent="0.3">
      <c r="A48" s="305" t="s">
        <v>188</v>
      </c>
      <c r="B48" s="306" t="s">
        <v>189</v>
      </c>
      <c r="C48" s="307">
        <v>266</v>
      </c>
      <c r="D48" s="307">
        <v>57.2</v>
      </c>
      <c r="E48" s="307">
        <v>82.2</v>
      </c>
      <c r="F48" s="307">
        <v>89.5</v>
      </c>
      <c r="G48" s="307">
        <v>98.8</v>
      </c>
      <c r="H48" s="307">
        <v>147</v>
      </c>
      <c r="I48" s="108">
        <v>90.7</v>
      </c>
      <c r="J48" s="307">
        <v>13.5</v>
      </c>
      <c r="K48" s="307">
        <v>0.1</v>
      </c>
      <c r="L48" s="307">
        <v>12.3</v>
      </c>
    </row>
    <row r="49" spans="1:12" x14ac:dyDescent="0.3">
      <c r="A49" s="305" t="s">
        <v>190</v>
      </c>
      <c r="B49" s="306" t="s">
        <v>191</v>
      </c>
      <c r="C49" s="307">
        <v>267</v>
      </c>
      <c r="D49" s="307">
        <v>3.4</v>
      </c>
      <c r="E49" s="307">
        <v>68.2</v>
      </c>
      <c r="F49" s="307">
        <v>77.7</v>
      </c>
      <c r="G49" s="307">
        <v>85.9</v>
      </c>
      <c r="H49" s="307">
        <v>140.4</v>
      </c>
      <c r="I49" s="237">
        <v>76.8</v>
      </c>
      <c r="J49" s="307">
        <v>16.600000000000001</v>
      </c>
      <c r="K49" s="307">
        <v>0.2</v>
      </c>
      <c r="L49" s="307">
        <v>13.1</v>
      </c>
    </row>
    <row r="50" spans="1:12" x14ac:dyDescent="0.3">
      <c r="A50" s="305" t="s">
        <v>192</v>
      </c>
      <c r="B50" s="306" t="s">
        <v>193</v>
      </c>
      <c r="C50" s="307">
        <v>263</v>
      </c>
      <c r="D50" s="307">
        <v>24.7</v>
      </c>
      <c r="E50" s="307">
        <v>68.400000000000006</v>
      </c>
      <c r="F50" s="307">
        <v>77.8</v>
      </c>
      <c r="G50" s="307">
        <v>88.4</v>
      </c>
      <c r="H50" s="307">
        <v>159.30000000000001</v>
      </c>
      <c r="I50" s="108">
        <v>79.2</v>
      </c>
      <c r="J50" s="307">
        <v>17.899999999999999</v>
      </c>
      <c r="K50" s="307">
        <v>0.2</v>
      </c>
      <c r="L50" s="307">
        <v>14.8</v>
      </c>
    </row>
    <row r="51" spans="1:12" x14ac:dyDescent="0.3">
      <c r="A51" s="305" t="s">
        <v>194</v>
      </c>
      <c r="B51" s="306" t="s">
        <v>195</v>
      </c>
      <c r="C51" s="307">
        <v>257</v>
      </c>
      <c r="D51" s="307">
        <v>1.9</v>
      </c>
      <c r="E51" s="307">
        <v>67.599999999999994</v>
      </c>
      <c r="F51" s="307">
        <v>78.3</v>
      </c>
      <c r="G51" s="307">
        <v>86.1</v>
      </c>
      <c r="H51" s="307">
        <v>121.7</v>
      </c>
      <c r="I51" s="108">
        <v>75.900000000000006</v>
      </c>
      <c r="J51" s="307">
        <v>16.7</v>
      </c>
      <c r="K51" s="307">
        <v>0.2</v>
      </c>
      <c r="L51" s="307">
        <v>13.7</v>
      </c>
    </row>
    <row r="52" spans="1:12" x14ac:dyDescent="0.3">
      <c r="A52" s="305" t="s">
        <v>196</v>
      </c>
      <c r="B52" s="306" t="s">
        <v>197</v>
      </c>
      <c r="C52" s="307">
        <v>258</v>
      </c>
      <c r="D52" s="307">
        <v>60.3</v>
      </c>
      <c r="E52" s="307">
        <v>91.3</v>
      </c>
      <c r="F52" s="307">
        <v>99.1</v>
      </c>
      <c r="G52" s="307">
        <v>105.9</v>
      </c>
      <c r="H52" s="307">
        <v>155.30000000000001</v>
      </c>
      <c r="I52" s="108">
        <v>99.3</v>
      </c>
      <c r="J52" s="307">
        <v>12.7</v>
      </c>
      <c r="K52" s="307">
        <v>0.1</v>
      </c>
      <c r="L52" s="307">
        <v>10.8</v>
      </c>
    </row>
    <row r="53" spans="1:12" x14ac:dyDescent="0.3">
      <c r="A53" s="305" t="s">
        <v>198</v>
      </c>
      <c r="B53" s="306" t="s">
        <v>199</v>
      </c>
      <c r="C53" s="307">
        <v>273</v>
      </c>
      <c r="D53" s="307">
        <v>56.3</v>
      </c>
      <c r="E53" s="307">
        <v>89</v>
      </c>
      <c r="F53" s="307">
        <v>95.7</v>
      </c>
      <c r="G53" s="307">
        <v>104</v>
      </c>
      <c r="H53" s="307">
        <v>162.19999999999999</v>
      </c>
      <c r="I53" s="108">
        <v>96.9</v>
      </c>
      <c r="J53" s="307">
        <v>12.6</v>
      </c>
      <c r="K53" s="307">
        <v>0.1</v>
      </c>
      <c r="L53" s="307">
        <v>11.1</v>
      </c>
    </row>
    <row r="54" spans="1:12" x14ac:dyDescent="0.3">
      <c r="A54" s="305" t="s">
        <v>929</v>
      </c>
      <c r="B54" s="306" t="s">
        <v>201</v>
      </c>
      <c r="C54" s="307">
        <v>263</v>
      </c>
      <c r="D54" s="307">
        <v>65.5</v>
      </c>
      <c r="E54" s="307">
        <v>88.5</v>
      </c>
      <c r="F54" s="307">
        <v>97.1</v>
      </c>
      <c r="G54" s="307">
        <v>104.4</v>
      </c>
      <c r="H54" s="307">
        <v>138.19999999999999</v>
      </c>
      <c r="I54" s="108">
        <v>97.6</v>
      </c>
      <c r="J54" s="307">
        <v>13.4</v>
      </c>
      <c r="K54" s="307">
        <v>0.1</v>
      </c>
      <c r="L54" s="307">
        <v>11.8</v>
      </c>
    </row>
    <row r="55" spans="1:12" x14ac:dyDescent="0.3">
      <c r="A55" s="305" t="s">
        <v>202</v>
      </c>
      <c r="B55" s="306" t="s">
        <v>203</v>
      </c>
      <c r="C55" s="307">
        <v>261</v>
      </c>
      <c r="D55" s="307">
        <v>4.5999999999999996</v>
      </c>
      <c r="E55" s="307">
        <v>72.099999999999994</v>
      </c>
      <c r="F55" s="307">
        <v>82.5</v>
      </c>
      <c r="G55" s="307">
        <v>93.5</v>
      </c>
      <c r="H55" s="307">
        <v>447.6</v>
      </c>
      <c r="I55" s="108">
        <v>84</v>
      </c>
      <c r="J55" s="307">
        <v>32.700000000000003</v>
      </c>
      <c r="K55" s="307">
        <v>0.4</v>
      </c>
      <c r="L55" s="307">
        <v>15.9</v>
      </c>
    </row>
    <row r="56" spans="1:12" x14ac:dyDescent="0.3">
      <c r="A56" s="305" t="s">
        <v>204</v>
      </c>
      <c r="B56" s="306" t="s">
        <v>205</v>
      </c>
      <c r="C56" s="307">
        <v>259</v>
      </c>
      <c r="D56" s="307">
        <v>0.2</v>
      </c>
      <c r="E56" s="307">
        <v>56.7</v>
      </c>
      <c r="F56" s="307">
        <v>70</v>
      </c>
      <c r="G56" s="307">
        <v>79.8</v>
      </c>
      <c r="H56" s="307">
        <v>161.19999999999999</v>
      </c>
      <c r="I56" s="108">
        <v>66.5</v>
      </c>
      <c r="J56" s="307">
        <v>23.8</v>
      </c>
      <c r="K56" s="307">
        <v>0.4</v>
      </c>
      <c r="L56" s="307">
        <v>17.100000000000001</v>
      </c>
    </row>
    <row r="57" spans="1:12" x14ac:dyDescent="0.3">
      <c r="A57" s="305" t="s">
        <v>655</v>
      </c>
      <c r="B57" s="306" t="s">
        <v>206</v>
      </c>
      <c r="C57" s="307">
        <v>270</v>
      </c>
      <c r="D57" s="307">
        <v>52.7</v>
      </c>
      <c r="E57" s="307">
        <v>83.5</v>
      </c>
      <c r="F57" s="307">
        <v>93.3</v>
      </c>
      <c r="G57" s="307">
        <v>100.6</v>
      </c>
      <c r="H57" s="307">
        <v>140.9</v>
      </c>
      <c r="I57" s="108">
        <v>93</v>
      </c>
      <c r="J57" s="307">
        <v>13.5</v>
      </c>
      <c r="K57" s="307">
        <v>0.1</v>
      </c>
      <c r="L57" s="307">
        <v>12.7</v>
      </c>
    </row>
    <row r="58" spans="1:12" x14ac:dyDescent="0.3">
      <c r="A58" s="305" t="s">
        <v>1156</v>
      </c>
      <c r="B58" s="306" t="s">
        <v>207</v>
      </c>
      <c r="C58" s="307">
        <v>268</v>
      </c>
      <c r="D58" s="307">
        <v>41.9</v>
      </c>
      <c r="E58" s="307">
        <v>87.9</v>
      </c>
      <c r="F58" s="307">
        <v>95.5</v>
      </c>
      <c r="G58" s="307">
        <v>104.9</v>
      </c>
      <c r="H58" s="307">
        <v>230.8</v>
      </c>
      <c r="I58" s="108">
        <v>98.5</v>
      </c>
      <c r="J58" s="307">
        <v>20.2</v>
      </c>
      <c r="K58" s="307">
        <v>0.2</v>
      </c>
      <c r="L58" s="307">
        <v>12.6</v>
      </c>
    </row>
    <row r="59" spans="1:12" x14ac:dyDescent="0.3">
      <c r="A59" s="305" t="s">
        <v>208</v>
      </c>
      <c r="B59" s="306" t="s">
        <v>209</v>
      </c>
      <c r="C59" s="307">
        <v>267</v>
      </c>
      <c r="D59" s="307">
        <v>22.7</v>
      </c>
      <c r="E59" s="307">
        <v>71.900000000000006</v>
      </c>
      <c r="F59" s="307">
        <v>81.900000000000006</v>
      </c>
      <c r="G59" s="307">
        <v>94.1</v>
      </c>
      <c r="H59" s="307">
        <v>146.80000000000001</v>
      </c>
      <c r="I59" s="108">
        <v>82.3</v>
      </c>
      <c r="J59" s="307">
        <v>20.5</v>
      </c>
      <c r="K59" s="307">
        <v>0.2</v>
      </c>
      <c r="L59" s="307">
        <v>16.5</v>
      </c>
    </row>
    <row r="60" spans="1:12" x14ac:dyDescent="0.3">
      <c r="A60" s="305" t="s">
        <v>210</v>
      </c>
      <c r="B60" s="306" t="s">
        <v>211</v>
      </c>
      <c r="C60" s="307">
        <v>233</v>
      </c>
      <c r="D60" s="307">
        <v>1.2</v>
      </c>
      <c r="E60" s="307">
        <v>36.700000000000003</v>
      </c>
      <c r="F60" s="308">
        <v>51.6</v>
      </c>
      <c r="G60" s="307">
        <v>67.400000000000006</v>
      </c>
      <c r="H60" s="307">
        <v>179.4</v>
      </c>
      <c r="I60" s="108">
        <v>52.3</v>
      </c>
      <c r="J60" s="307">
        <v>24.7</v>
      </c>
      <c r="K60" s="307">
        <v>0.5</v>
      </c>
      <c r="L60" s="307">
        <v>22.8</v>
      </c>
    </row>
    <row r="61" spans="1:12" x14ac:dyDescent="0.3">
      <c r="A61" s="305" t="s">
        <v>212</v>
      </c>
      <c r="B61" s="306" t="s">
        <v>213</v>
      </c>
      <c r="C61" s="307">
        <v>272</v>
      </c>
      <c r="D61" s="307">
        <v>46</v>
      </c>
      <c r="E61" s="307">
        <v>92.3</v>
      </c>
      <c r="F61" s="307">
        <v>104.6</v>
      </c>
      <c r="G61" s="307">
        <v>118.6</v>
      </c>
      <c r="H61" s="307">
        <v>184</v>
      </c>
      <c r="I61" s="108">
        <v>106.8</v>
      </c>
      <c r="J61" s="307">
        <v>20.5</v>
      </c>
      <c r="K61" s="307">
        <v>0.2</v>
      </c>
      <c r="L61" s="307">
        <v>19.5</v>
      </c>
    </row>
    <row r="62" spans="1:12" x14ac:dyDescent="0.3">
      <c r="A62" s="305" t="s">
        <v>214</v>
      </c>
      <c r="B62" s="306" t="s">
        <v>215</v>
      </c>
      <c r="C62" s="307">
        <v>271</v>
      </c>
      <c r="D62" s="307">
        <v>66</v>
      </c>
      <c r="E62" s="307">
        <v>104.9</v>
      </c>
      <c r="F62" s="307">
        <v>118.6</v>
      </c>
      <c r="G62" s="307">
        <v>139.4</v>
      </c>
      <c r="H62" s="307">
        <v>253.2</v>
      </c>
      <c r="I62" s="108">
        <v>124.2</v>
      </c>
      <c r="J62" s="307">
        <v>28.8</v>
      </c>
      <c r="K62" s="307">
        <v>0.2</v>
      </c>
      <c r="L62" s="307">
        <v>25.6</v>
      </c>
    </row>
    <row r="63" spans="1:12" x14ac:dyDescent="0.3">
      <c r="A63" s="305" t="s">
        <v>216</v>
      </c>
      <c r="B63" s="306" t="s">
        <v>217</v>
      </c>
      <c r="C63" s="307">
        <v>273</v>
      </c>
      <c r="D63" s="307">
        <v>64.2</v>
      </c>
      <c r="E63" s="307">
        <v>90.5</v>
      </c>
      <c r="F63" s="307">
        <v>99</v>
      </c>
      <c r="G63" s="307">
        <v>108</v>
      </c>
      <c r="H63" s="307">
        <v>156.9</v>
      </c>
      <c r="I63" s="108">
        <v>99.5</v>
      </c>
      <c r="J63" s="307">
        <v>14.5</v>
      </c>
      <c r="K63" s="307">
        <v>0.1</v>
      </c>
      <c r="L63" s="307">
        <v>13</v>
      </c>
    </row>
    <row r="64" spans="1:12" x14ac:dyDescent="0.3">
      <c r="A64" s="305" t="s">
        <v>1157</v>
      </c>
      <c r="B64" s="306" t="s">
        <v>218</v>
      </c>
      <c r="C64" s="307">
        <v>58</v>
      </c>
      <c r="D64" s="307">
        <v>0.9</v>
      </c>
      <c r="E64" s="307">
        <v>22.6</v>
      </c>
      <c r="F64" s="308">
        <v>31</v>
      </c>
      <c r="G64" s="307">
        <v>47.3</v>
      </c>
      <c r="H64" s="307">
        <v>79.8</v>
      </c>
      <c r="I64" s="108">
        <v>35.299999999999997</v>
      </c>
      <c r="J64" s="307">
        <v>19.7</v>
      </c>
      <c r="K64" s="307">
        <v>0.6</v>
      </c>
      <c r="L64" s="307">
        <v>18.3</v>
      </c>
    </row>
    <row r="65" spans="1:12" x14ac:dyDescent="0.3">
      <c r="A65" s="305" t="s">
        <v>552</v>
      </c>
      <c r="B65" s="306" t="s">
        <v>219</v>
      </c>
      <c r="C65" s="307">
        <v>243</v>
      </c>
      <c r="D65" s="307">
        <v>60.1</v>
      </c>
      <c r="E65" s="307">
        <v>92.4</v>
      </c>
      <c r="F65" s="307">
        <v>102.6</v>
      </c>
      <c r="G65" s="307">
        <v>116.4</v>
      </c>
      <c r="H65" s="307">
        <v>187.1</v>
      </c>
      <c r="I65" s="108">
        <v>105.8</v>
      </c>
      <c r="J65" s="307">
        <v>20.100000000000001</v>
      </c>
      <c r="K65" s="307">
        <v>0.2</v>
      </c>
      <c r="L65" s="307">
        <v>17.8</v>
      </c>
    </row>
    <row r="66" spans="1:12" x14ac:dyDescent="0.3">
      <c r="A66" s="305" t="s">
        <v>220</v>
      </c>
      <c r="B66" s="306" t="s">
        <v>221</v>
      </c>
      <c r="C66" s="307">
        <v>266</v>
      </c>
      <c r="D66" s="307">
        <v>62.2</v>
      </c>
      <c r="E66" s="307">
        <v>88.8</v>
      </c>
      <c r="F66" s="307">
        <v>97.8</v>
      </c>
      <c r="G66" s="307">
        <v>108.8</v>
      </c>
      <c r="H66" s="307">
        <v>161.19999999999999</v>
      </c>
      <c r="I66" s="108">
        <v>99.8</v>
      </c>
      <c r="J66" s="307">
        <v>17</v>
      </c>
      <c r="K66" s="307">
        <v>0.2</v>
      </c>
      <c r="L66" s="307">
        <v>14.8</v>
      </c>
    </row>
    <row r="67" spans="1:12" x14ac:dyDescent="0.3">
      <c r="A67" s="305" t="s">
        <v>1158</v>
      </c>
      <c r="B67" s="306" t="s">
        <v>222</v>
      </c>
      <c r="C67" s="307">
        <v>266</v>
      </c>
      <c r="D67" s="307">
        <v>52.9</v>
      </c>
      <c r="E67" s="307">
        <v>92.1</v>
      </c>
      <c r="F67" s="307">
        <v>100.9</v>
      </c>
      <c r="G67" s="307">
        <v>109.7</v>
      </c>
      <c r="H67" s="307">
        <v>143.19999999999999</v>
      </c>
      <c r="I67" s="108">
        <v>101.2</v>
      </c>
      <c r="J67" s="307">
        <v>14.8</v>
      </c>
      <c r="K67" s="307">
        <v>0.1</v>
      </c>
      <c r="L67" s="307">
        <v>13</v>
      </c>
    </row>
    <row r="68" spans="1:12" x14ac:dyDescent="0.3">
      <c r="A68" s="305" t="s">
        <v>930</v>
      </c>
      <c r="B68" s="306" t="s">
        <v>224</v>
      </c>
      <c r="C68" s="307">
        <v>274</v>
      </c>
      <c r="D68" s="307">
        <v>41.2</v>
      </c>
      <c r="E68" s="307">
        <v>74.8</v>
      </c>
      <c r="F68" s="307">
        <v>87.3</v>
      </c>
      <c r="G68" s="307">
        <v>101.1</v>
      </c>
      <c r="H68" s="307">
        <v>287.5</v>
      </c>
      <c r="I68" s="108">
        <v>90.8</v>
      </c>
      <c r="J68" s="307">
        <v>26.8</v>
      </c>
      <c r="K68" s="307">
        <v>0.3</v>
      </c>
      <c r="L68" s="307">
        <v>19.5</v>
      </c>
    </row>
    <row r="69" spans="1:12" x14ac:dyDescent="0.3">
      <c r="A69" s="305" t="s">
        <v>225</v>
      </c>
      <c r="B69" s="306" t="s">
        <v>226</v>
      </c>
      <c r="C69" s="307">
        <v>260</v>
      </c>
      <c r="D69" s="307">
        <v>2</v>
      </c>
      <c r="E69" s="307">
        <v>67.900000000000006</v>
      </c>
      <c r="F69" s="307">
        <v>77.7</v>
      </c>
      <c r="G69" s="307">
        <v>87.9</v>
      </c>
      <c r="H69" s="307">
        <v>131.80000000000001</v>
      </c>
      <c r="I69" s="108">
        <v>76.2</v>
      </c>
      <c r="J69" s="307">
        <v>21.2</v>
      </c>
      <c r="K69" s="307">
        <v>0.3</v>
      </c>
      <c r="L69" s="307">
        <v>14.8</v>
      </c>
    </row>
    <row r="70" spans="1:12" x14ac:dyDescent="0.3">
      <c r="A70" s="305" t="s">
        <v>227</v>
      </c>
      <c r="B70" s="306" t="s">
        <v>228</v>
      </c>
      <c r="C70" s="307">
        <v>237</v>
      </c>
      <c r="D70" s="307">
        <v>36.9</v>
      </c>
      <c r="E70" s="307">
        <v>79.3</v>
      </c>
      <c r="F70" s="307">
        <v>92.2</v>
      </c>
      <c r="G70" s="307">
        <v>104.7</v>
      </c>
      <c r="H70" s="307">
        <v>143.19999999999999</v>
      </c>
      <c r="I70" s="108">
        <v>91.3</v>
      </c>
      <c r="J70" s="307">
        <v>20.3</v>
      </c>
      <c r="K70" s="307">
        <v>0.2</v>
      </c>
      <c r="L70" s="307">
        <v>18.8</v>
      </c>
    </row>
    <row r="71" spans="1:12" x14ac:dyDescent="0.3">
      <c r="A71" s="305" t="s">
        <v>229</v>
      </c>
      <c r="B71" s="306" t="s">
        <v>230</v>
      </c>
      <c r="C71" s="307">
        <v>270</v>
      </c>
      <c r="D71" s="307">
        <v>51.3</v>
      </c>
      <c r="E71" s="307">
        <v>87.8</v>
      </c>
      <c r="F71" s="307">
        <v>95.5</v>
      </c>
      <c r="G71" s="307">
        <v>104.8</v>
      </c>
      <c r="H71" s="307">
        <v>142.30000000000001</v>
      </c>
      <c r="I71" s="108">
        <v>96.9</v>
      </c>
      <c r="J71" s="307">
        <v>14.3</v>
      </c>
      <c r="K71" s="307">
        <v>0.1</v>
      </c>
      <c r="L71" s="307">
        <v>12.6</v>
      </c>
    </row>
    <row r="72" spans="1:12" x14ac:dyDescent="0.3">
      <c r="A72" s="305" t="s">
        <v>231</v>
      </c>
      <c r="B72" s="306" t="s">
        <v>232</v>
      </c>
      <c r="C72" s="307">
        <v>268</v>
      </c>
      <c r="D72" s="307">
        <v>61.7</v>
      </c>
      <c r="E72" s="307">
        <v>86.4</v>
      </c>
      <c r="F72" s="307">
        <v>93.3</v>
      </c>
      <c r="G72" s="307">
        <v>101</v>
      </c>
      <c r="H72" s="307">
        <v>157.80000000000001</v>
      </c>
      <c r="I72" s="108">
        <v>94.7</v>
      </c>
      <c r="J72" s="307">
        <v>14.2</v>
      </c>
      <c r="K72" s="307">
        <v>0.1</v>
      </c>
      <c r="L72" s="307">
        <v>10.8</v>
      </c>
    </row>
    <row r="73" spans="1:12" x14ac:dyDescent="0.3">
      <c r="A73" s="305" t="s">
        <v>233</v>
      </c>
      <c r="B73" s="306" t="s">
        <v>234</v>
      </c>
      <c r="C73" s="307">
        <v>274</v>
      </c>
      <c r="D73" s="307">
        <v>60.8</v>
      </c>
      <c r="E73" s="307">
        <v>93.7</v>
      </c>
      <c r="F73" s="307">
        <v>100.7</v>
      </c>
      <c r="G73" s="307">
        <v>107</v>
      </c>
      <c r="H73" s="307">
        <v>161.69999999999999</v>
      </c>
      <c r="I73" s="108">
        <v>101.4</v>
      </c>
      <c r="J73" s="307">
        <v>12.4</v>
      </c>
      <c r="K73" s="307">
        <v>0.1</v>
      </c>
      <c r="L73" s="307">
        <v>9.9</v>
      </c>
    </row>
    <row r="74" spans="1:12" x14ac:dyDescent="0.3">
      <c r="A74" s="305" t="s">
        <v>235</v>
      </c>
      <c r="B74" s="306" t="s">
        <v>236</v>
      </c>
      <c r="C74" s="307">
        <v>263</v>
      </c>
      <c r="D74" s="307">
        <v>21.8</v>
      </c>
      <c r="E74" s="307">
        <v>84.2</v>
      </c>
      <c r="F74" s="307">
        <v>97.5</v>
      </c>
      <c r="G74" s="307">
        <v>113.4</v>
      </c>
      <c r="H74" s="307">
        <v>286.39999999999998</v>
      </c>
      <c r="I74" s="108">
        <v>101</v>
      </c>
      <c r="J74" s="307">
        <v>30.9</v>
      </c>
      <c r="K74" s="307">
        <v>0.3</v>
      </c>
      <c r="L74" s="307">
        <v>21.6</v>
      </c>
    </row>
    <row r="75" spans="1:12" x14ac:dyDescent="0.3">
      <c r="A75" s="305" t="s">
        <v>237</v>
      </c>
      <c r="B75" s="306" t="s">
        <v>238</v>
      </c>
      <c r="C75" s="307">
        <v>263</v>
      </c>
      <c r="D75" s="307">
        <v>59.2</v>
      </c>
      <c r="E75" s="307">
        <v>87</v>
      </c>
      <c r="F75" s="307">
        <v>94.4</v>
      </c>
      <c r="G75" s="307">
        <v>103.5</v>
      </c>
      <c r="H75" s="307">
        <v>135.19999999999999</v>
      </c>
      <c r="I75" s="108">
        <v>95.7</v>
      </c>
      <c r="J75" s="307">
        <v>13.4</v>
      </c>
      <c r="K75" s="307">
        <v>0.1</v>
      </c>
      <c r="L75" s="307">
        <v>12.2</v>
      </c>
    </row>
    <row r="76" spans="1:12" x14ac:dyDescent="0.3">
      <c r="A76" s="305" t="s">
        <v>1159</v>
      </c>
      <c r="B76" s="306" t="s">
        <v>240</v>
      </c>
      <c r="C76" s="307">
        <v>264</v>
      </c>
      <c r="D76" s="307">
        <v>58.2</v>
      </c>
      <c r="E76" s="307">
        <v>87.2</v>
      </c>
      <c r="F76" s="307">
        <v>95.5</v>
      </c>
      <c r="G76" s="307">
        <v>105</v>
      </c>
      <c r="H76" s="307">
        <v>143.19999999999999</v>
      </c>
      <c r="I76" s="108">
        <v>96.8</v>
      </c>
      <c r="J76" s="307">
        <v>14.8</v>
      </c>
      <c r="K76" s="307">
        <v>0.2</v>
      </c>
      <c r="L76" s="307">
        <v>13.2</v>
      </c>
    </row>
    <row r="77" spans="1:12" x14ac:dyDescent="0.3">
      <c r="A77" s="305" t="s">
        <v>241</v>
      </c>
      <c r="B77" s="306" t="s">
        <v>242</v>
      </c>
      <c r="C77" s="307">
        <v>242</v>
      </c>
      <c r="D77" s="307">
        <v>56.9</v>
      </c>
      <c r="E77" s="307">
        <v>90.6</v>
      </c>
      <c r="F77" s="307">
        <v>101.8</v>
      </c>
      <c r="G77" s="307">
        <v>116.2</v>
      </c>
      <c r="H77" s="307">
        <v>210</v>
      </c>
      <c r="I77" s="108">
        <v>104.2</v>
      </c>
      <c r="J77" s="307">
        <v>20.3</v>
      </c>
      <c r="K77" s="307">
        <v>0.2</v>
      </c>
      <c r="L77" s="307">
        <v>19</v>
      </c>
    </row>
    <row r="78" spans="1:12" x14ac:dyDescent="0.3">
      <c r="A78" s="305" t="s">
        <v>243</v>
      </c>
      <c r="B78" s="306" t="s">
        <v>244</v>
      </c>
      <c r="C78" s="307">
        <v>56</v>
      </c>
      <c r="D78" s="307">
        <v>74.7</v>
      </c>
      <c r="E78" s="307">
        <v>93</v>
      </c>
      <c r="F78" s="307">
        <v>105.8</v>
      </c>
      <c r="G78" s="307">
        <v>121.3</v>
      </c>
      <c r="H78" s="307">
        <v>153.6</v>
      </c>
      <c r="I78" s="108">
        <v>106.4</v>
      </c>
      <c r="J78" s="307">
        <v>19</v>
      </c>
      <c r="K78" s="307">
        <v>0.2</v>
      </c>
      <c r="L78" s="307">
        <v>21</v>
      </c>
    </row>
    <row r="79" spans="1:12" x14ac:dyDescent="0.3">
      <c r="A79" s="305" t="s">
        <v>245</v>
      </c>
      <c r="B79" s="306" t="s">
        <v>246</v>
      </c>
      <c r="C79" s="307">
        <v>260</v>
      </c>
      <c r="D79" s="307">
        <v>42.1</v>
      </c>
      <c r="E79" s="307">
        <v>92.8</v>
      </c>
      <c r="F79" s="307">
        <v>104.5</v>
      </c>
      <c r="G79" s="307">
        <v>117.6</v>
      </c>
      <c r="H79" s="307">
        <v>193.2</v>
      </c>
      <c r="I79" s="108">
        <v>105.4</v>
      </c>
      <c r="J79" s="307">
        <v>24.3</v>
      </c>
      <c r="K79" s="307">
        <v>0.2</v>
      </c>
      <c r="L79" s="307">
        <v>18.399999999999999</v>
      </c>
    </row>
    <row r="80" spans="1:12" x14ac:dyDescent="0.3">
      <c r="A80" s="305" t="s">
        <v>897</v>
      </c>
      <c r="B80" s="306" t="s">
        <v>247</v>
      </c>
      <c r="C80" s="307">
        <v>273</v>
      </c>
      <c r="D80" s="307">
        <v>65.900000000000006</v>
      </c>
      <c r="E80" s="307">
        <v>87.4</v>
      </c>
      <c r="F80" s="307">
        <v>95.1</v>
      </c>
      <c r="G80" s="307">
        <v>104.2</v>
      </c>
      <c r="H80" s="307">
        <v>145.30000000000001</v>
      </c>
      <c r="I80" s="108">
        <v>97</v>
      </c>
      <c r="J80" s="307">
        <v>14.4</v>
      </c>
      <c r="K80" s="307">
        <v>0.1</v>
      </c>
      <c r="L80" s="307">
        <v>12.5</v>
      </c>
    </row>
    <row r="81" spans="1:12" x14ac:dyDescent="0.3">
      <c r="A81" s="305" t="s">
        <v>248</v>
      </c>
      <c r="B81" s="306" t="s">
        <v>249</v>
      </c>
      <c r="C81" s="307">
        <v>273</v>
      </c>
      <c r="D81" s="307">
        <v>68.599999999999994</v>
      </c>
      <c r="E81" s="307">
        <v>90.6</v>
      </c>
      <c r="F81" s="307">
        <v>100.3</v>
      </c>
      <c r="G81" s="307">
        <v>111.1</v>
      </c>
      <c r="H81" s="307">
        <v>148.69999999999999</v>
      </c>
      <c r="I81" s="108">
        <v>101.6</v>
      </c>
      <c r="J81" s="307">
        <v>15.6</v>
      </c>
      <c r="K81" s="307">
        <v>0.2</v>
      </c>
      <c r="L81" s="307">
        <v>15.2</v>
      </c>
    </row>
    <row r="82" spans="1:12" x14ac:dyDescent="0.3">
      <c r="A82" s="305" t="s">
        <v>250</v>
      </c>
      <c r="B82" s="306" t="s">
        <v>251</v>
      </c>
      <c r="C82" s="307">
        <v>270</v>
      </c>
      <c r="D82" s="307">
        <v>57</v>
      </c>
      <c r="E82" s="307">
        <v>89.1</v>
      </c>
      <c r="F82" s="307">
        <v>100</v>
      </c>
      <c r="G82" s="307">
        <v>109.4</v>
      </c>
      <c r="H82" s="307">
        <v>151.6</v>
      </c>
      <c r="I82" s="108">
        <v>99.6</v>
      </c>
      <c r="J82" s="307">
        <v>17.5</v>
      </c>
      <c r="K82" s="307">
        <v>0.2</v>
      </c>
      <c r="L82" s="307">
        <v>15</v>
      </c>
    </row>
    <row r="83" spans="1:12" x14ac:dyDescent="0.3">
      <c r="A83" s="305" t="s">
        <v>252</v>
      </c>
      <c r="B83" s="306" t="s">
        <v>253</v>
      </c>
      <c r="C83" s="307">
        <v>274</v>
      </c>
      <c r="D83" s="307">
        <v>41</v>
      </c>
      <c r="E83" s="307">
        <v>80.900000000000006</v>
      </c>
      <c r="F83" s="307">
        <v>89.2</v>
      </c>
      <c r="G83" s="307">
        <v>97.2</v>
      </c>
      <c r="H83" s="307">
        <v>134.80000000000001</v>
      </c>
      <c r="I83" s="108">
        <v>89.4</v>
      </c>
      <c r="J83" s="307">
        <v>14.2</v>
      </c>
      <c r="K83" s="307">
        <v>0.2</v>
      </c>
      <c r="L83" s="307">
        <v>12.1</v>
      </c>
    </row>
    <row r="84" spans="1:12" x14ac:dyDescent="0.3">
      <c r="A84" s="305" t="s">
        <v>254</v>
      </c>
      <c r="B84" s="306" t="s">
        <v>255</v>
      </c>
      <c r="C84" s="307">
        <v>264</v>
      </c>
      <c r="D84" s="307">
        <v>14</v>
      </c>
      <c r="E84" s="307">
        <v>88.9</v>
      </c>
      <c r="F84" s="307">
        <v>97</v>
      </c>
      <c r="G84" s="307">
        <v>107.9</v>
      </c>
      <c r="H84" s="307">
        <v>162.80000000000001</v>
      </c>
      <c r="I84" s="108">
        <v>95.9</v>
      </c>
      <c r="J84" s="307">
        <v>22.8</v>
      </c>
      <c r="K84" s="307">
        <v>0.2</v>
      </c>
      <c r="L84" s="307">
        <v>14.1</v>
      </c>
    </row>
    <row r="85" spans="1:12" x14ac:dyDescent="0.3">
      <c r="A85" s="305" t="s">
        <v>256</v>
      </c>
      <c r="B85" s="306" t="s">
        <v>257</v>
      </c>
      <c r="C85" s="307">
        <v>269</v>
      </c>
      <c r="D85" s="307">
        <v>9.6999999999999993</v>
      </c>
      <c r="E85" s="307">
        <v>83.8</v>
      </c>
      <c r="F85" s="307">
        <v>90.6</v>
      </c>
      <c r="G85" s="307">
        <v>100.6</v>
      </c>
      <c r="H85" s="307">
        <v>235.8</v>
      </c>
      <c r="I85" s="108">
        <v>91.9</v>
      </c>
      <c r="J85" s="307">
        <v>26.2</v>
      </c>
      <c r="K85" s="307">
        <v>0.3</v>
      </c>
      <c r="L85" s="307">
        <v>12.5</v>
      </c>
    </row>
    <row r="86" spans="1:12" x14ac:dyDescent="0.3">
      <c r="A86" s="305" t="s">
        <v>258</v>
      </c>
      <c r="B86" s="306" t="s">
        <v>259</v>
      </c>
      <c r="C86" s="307">
        <v>255</v>
      </c>
      <c r="D86" s="307">
        <v>65.7</v>
      </c>
      <c r="E86" s="307">
        <v>91.9</v>
      </c>
      <c r="F86" s="307">
        <v>99.6</v>
      </c>
      <c r="G86" s="307">
        <v>109.9</v>
      </c>
      <c r="H86" s="307">
        <v>140.69999999999999</v>
      </c>
      <c r="I86" s="108">
        <v>101</v>
      </c>
      <c r="J86" s="307">
        <v>13.8</v>
      </c>
      <c r="K86" s="307">
        <v>0.1</v>
      </c>
      <c r="L86" s="307">
        <v>13.3</v>
      </c>
    </row>
    <row r="87" spans="1:12" x14ac:dyDescent="0.3">
      <c r="A87" s="305" t="s">
        <v>260</v>
      </c>
      <c r="B87" s="306" t="s">
        <v>261</v>
      </c>
      <c r="C87" s="307">
        <v>209</v>
      </c>
      <c r="D87" s="307">
        <v>13.2</v>
      </c>
      <c r="E87" s="307">
        <v>27.4</v>
      </c>
      <c r="F87" s="308">
        <v>37.799999999999997</v>
      </c>
      <c r="G87" s="307">
        <v>54.4</v>
      </c>
      <c r="H87" s="307">
        <v>274</v>
      </c>
      <c r="I87" s="108">
        <v>45</v>
      </c>
      <c r="J87" s="307">
        <v>27.1</v>
      </c>
      <c r="K87" s="307">
        <v>0.6</v>
      </c>
      <c r="L87" s="307">
        <v>20</v>
      </c>
    </row>
    <row r="88" spans="1:12" x14ac:dyDescent="0.3">
      <c r="A88" s="305" t="s">
        <v>931</v>
      </c>
      <c r="B88" s="306" t="s">
        <v>263</v>
      </c>
      <c r="C88" s="307">
        <v>268</v>
      </c>
      <c r="D88" s="307">
        <v>60.9</v>
      </c>
      <c r="E88" s="307">
        <v>94.9</v>
      </c>
      <c r="F88" s="307">
        <v>104.2</v>
      </c>
      <c r="G88" s="307">
        <v>116.8</v>
      </c>
      <c r="H88" s="307">
        <v>210.3</v>
      </c>
      <c r="I88" s="108">
        <v>107.6</v>
      </c>
      <c r="J88" s="307">
        <v>20.2</v>
      </c>
      <c r="K88" s="307">
        <v>0.2</v>
      </c>
      <c r="L88" s="307">
        <v>16.2</v>
      </c>
    </row>
    <row r="89" spans="1:12" x14ac:dyDescent="0.3">
      <c r="A89" s="305" t="s">
        <v>264</v>
      </c>
      <c r="B89" s="306" t="s">
        <v>265</v>
      </c>
      <c r="C89" s="307">
        <v>251</v>
      </c>
      <c r="D89" s="307">
        <v>38.200000000000003</v>
      </c>
      <c r="E89" s="307">
        <v>83.6</v>
      </c>
      <c r="F89" s="307">
        <v>93.5</v>
      </c>
      <c r="G89" s="307">
        <v>103.1</v>
      </c>
      <c r="H89" s="307">
        <v>143.4</v>
      </c>
      <c r="I89" s="108">
        <v>93.7</v>
      </c>
      <c r="J89" s="307">
        <v>15.2</v>
      </c>
      <c r="K89" s="307">
        <v>0.2</v>
      </c>
      <c r="L89" s="307">
        <v>14.5</v>
      </c>
    </row>
    <row r="90" spans="1:12" x14ac:dyDescent="0.3">
      <c r="A90" s="305" t="s">
        <v>266</v>
      </c>
      <c r="B90" s="306" t="s">
        <v>267</v>
      </c>
      <c r="C90" s="307">
        <v>274</v>
      </c>
      <c r="D90" s="307">
        <v>54.8</v>
      </c>
      <c r="E90" s="307">
        <v>90.3</v>
      </c>
      <c r="F90" s="307">
        <v>99.9</v>
      </c>
      <c r="G90" s="307">
        <v>109.6</v>
      </c>
      <c r="H90" s="307">
        <v>174.1</v>
      </c>
      <c r="I90" s="108">
        <v>101.5</v>
      </c>
      <c r="J90" s="307">
        <v>17.3</v>
      </c>
      <c r="K90" s="307">
        <v>0.2</v>
      </c>
      <c r="L90" s="307">
        <v>14.3</v>
      </c>
    </row>
    <row r="91" spans="1:12" x14ac:dyDescent="0.3">
      <c r="A91" s="305" t="s">
        <v>268</v>
      </c>
      <c r="B91" s="306" t="s">
        <v>269</v>
      </c>
      <c r="C91" s="307">
        <v>271</v>
      </c>
      <c r="D91" s="307">
        <v>54.8</v>
      </c>
      <c r="E91" s="307">
        <v>82.8</v>
      </c>
      <c r="F91" s="307">
        <v>94.8</v>
      </c>
      <c r="G91" s="307">
        <v>119.6</v>
      </c>
      <c r="H91" s="307">
        <v>193.7</v>
      </c>
      <c r="I91" s="108">
        <v>103.3</v>
      </c>
      <c r="J91" s="307">
        <v>28</v>
      </c>
      <c r="K91" s="307">
        <v>0.3</v>
      </c>
      <c r="L91" s="307">
        <v>27.3</v>
      </c>
    </row>
    <row r="92" spans="1:12" x14ac:dyDescent="0.3">
      <c r="A92" s="305" t="s">
        <v>1160</v>
      </c>
      <c r="B92" s="306" t="s">
        <v>270</v>
      </c>
      <c r="C92" s="307">
        <v>194</v>
      </c>
      <c r="D92" s="307">
        <v>34.5</v>
      </c>
      <c r="E92" s="307">
        <v>125.9</v>
      </c>
      <c r="F92" s="309">
        <v>154.6</v>
      </c>
      <c r="G92" s="307">
        <v>188.8</v>
      </c>
      <c r="H92" s="307">
        <v>421.1</v>
      </c>
      <c r="I92" s="108">
        <v>163</v>
      </c>
      <c r="J92" s="307">
        <v>58.1</v>
      </c>
      <c r="K92" s="307">
        <v>0.4</v>
      </c>
      <c r="L92" s="309">
        <v>46.6</v>
      </c>
    </row>
    <row r="93" spans="1:12" x14ac:dyDescent="0.3">
      <c r="A93" s="305" t="s">
        <v>271</v>
      </c>
      <c r="B93" s="306" t="s">
        <v>272</v>
      </c>
      <c r="C93" s="307">
        <v>250</v>
      </c>
      <c r="D93" s="307">
        <v>44</v>
      </c>
      <c r="E93" s="307">
        <v>92.9</v>
      </c>
      <c r="F93" s="307">
        <v>102</v>
      </c>
      <c r="G93" s="307">
        <v>113.5</v>
      </c>
      <c r="H93" s="307">
        <v>179.7</v>
      </c>
      <c r="I93" s="108">
        <v>105.8</v>
      </c>
      <c r="J93" s="307">
        <v>20.2</v>
      </c>
      <c r="K93" s="307">
        <v>0.2</v>
      </c>
      <c r="L93" s="307">
        <v>15.3</v>
      </c>
    </row>
    <row r="94" spans="1:12" x14ac:dyDescent="0.3">
      <c r="A94" s="305" t="s">
        <v>273</v>
      </c>
      <c r="B94" s="306" t="s">
        <v>274</v>
      </c>
      <c r="C94" s="307">
        <v>259</v>
      </c>
      <c r="D94" s="307">
        <v>61.6</v>
      </c>
      <c r="E94" s="307">
        <v>83.4</v>
      </c>
      <c r="F94" s="307">
        <v>91.2</v>
      </c>
      <c r="G94" s="307">
        <v>99.9</v>
      </c>
      <c r="H94" s="307">
        <v>143.1</v>
      </c>
      <c r="I94" s="108">
        <v>92.8</v>
      </c>
      <c r="J94" s="307">
        <v>13.9</v>
      </c>
      <c r="K94" s="307">
        <v>0.1</v>
      </c>
      <c r="L94" s="307">
        <v>12.2</v>
      </c>
    </row>
    <row r="95" spans="1:12" x14ac:dyDescent="0.3">
      <c r="A95" s="305" t="s">
        <v>896</v>
      </c>
      <c r="B95" s="306" t="s">
        <v>275</v>
      </c>
      <c r="C95" s="307">
        <v>247</v>
      </c>
      <c r="D95" s="307">
        <v>18.399999999999999</v>
      </c>
      <c r="E95" s="307">
        <v>84.2</v>
      </c>
      <c r="F95" s="307">
        <v>93.3</v>
      </c>
      <c r="G95" s="307">
        <v>101.3</v>
      </c>
      <c r="H95" s="307">
        <v>152.4</v>
      </c>
      <c r="I95" s="108">
        <v>94</v>
      </c>
      <c r="J95" s="307">
        <v>16.2</v>
      </c>
      <c r="K95" s="307">
        <v>0.2</v>
      </c>
      <c r="L95" s="307">
        <v>12.7</v>
      </c>
    </row>
    <row r="96" spans="1:12" x14ac:dyDescent="0.3">
      <c r="A96" s="305" t="s">
        <v>276</v>
      </c>
      <c r="B96" s="306" t="s">
        <v>277</v>
      </c>
      <c r="C96" s="307">
        <v>229</v>
      </c>
      <c r="D96" s="307">
        <v>6.9</v>
      </c>
      <c r="E96" s="307">
        <v>41.1</v>
      </c>
      <c r="F96" s="307">
        <v>70.2</v>
      </c>
      <c r="G96" s="307">
        <v>103.9</v>
      </c>
      <c r="H96" s="307">
        <v>308.39999999999998</v>
      </c>
      <c r="I96" s="108">
        <v>78.400000000000006</v>
      </c>
      <c r="J96" s="307">
        <v>47.8</v>
      </c>
      <c r="K96" s="307">
        <v>0.6</v>
      </c>
      <c r="L96" s="309">
        <v>46.6</v>
      </c>
    </row>
    <row r="97" spans="1:12" x14ac:dyDescent="0.3">
      <c r="A97" s="305" t="s">
        <v>932</v>
      </c>
      <c r="B97" s="306" t="s">
        <v>278</v>
      </c>
      <c r="C97" s="307">
        <v>249</v>
      </c>
      <c r="D97" s="307">
        <v>56.4</v>
      </c>
      <c r="E97" s="307">
        <v>85.7</v>
      </c>
      <c r="F97" s="307">
        <v>94.9</v>
      </c>
      <c r="G97" s="307">
        <v>103.6</v>
      </c>
      <c r="H97" s="307">
        <v>139.80000000000001</v>
      </c>
      <c r="I97" s="108">
        <v>95.5</v>
      </c>
      <c r="J97" s="307">
        <v>13.8</v>
      </c>
      <c r="K97" s="307">
        <v>0.1</v>
      </c>
      <c r="L97" s="307">
        <v>13.3</v>
      </c>
    </row>
    <row r="98" spans="1:12" x14ac:dyDescent="0.3">
      <c r="A98" s="305" t="s">
        <v>1161</v>
      </c>
      <c r="B98" s="306" t="s">
        <v>279</v>
      </c>
      <c r="C98" s="307">
        <v>79</v>
      </c>
      <c r="D98" s="307">
        <v>69.599999999999994</v>
      </c>
      <c r="E98" s="307">
        <v>84.2</v>
      </c>
      <c r="F98" s="307">
        <v>92</v>
      </c>
      <c r="G98" s="307">
        <v>98.6</v>
      </c>
      <c r="H98" s="307">
        <v>120.1</v>
      </c>
      <c r="I98" s="108">
        <v>93</v>
      </c>
      <c r="J98" s="307">
        <v>11.2</v>
      </c>
      <c r="K98" s="307">
        <v>0.1</v>
      </c>
      <c r="L98" s="307">
        <v>10.7</v>
      </c>
    </row>
    <row r="99" spans="1:12" x14ac:dyDescent="0.3">
      <c r="A99" s="305" t="s">
        <v>933</v>
      </c>
      <c r="B99" s="306" t="s">
        <v>281</v>
      </c>
      <c r="C99" s="310" t="s">
        <v>541</v>
      </c>
      <c r="D99" s="310" t="s">
        <v>541</v>
      </c>
      <c r="E99" s="310" t="s">
        <v>541</v>
      </c>
      <c r="F99" s="310" t="s">
        <v>541</v>
      </c>
      <c r="G99" s="310" t="s">
        <v>541</v>
      </c>
      <c r="H99" s="310" t="s">
        <v>541</v>
      </c>
      <c r="I99" s="311" t="s">
        <v>541</v>
      </c>
      <c r="J99" s="310" t="s">
        <v>541</v>
      </c>
      <c r="K99" s="310" t="s">
        <v>541</v>
      </c>
      <c r="L99" s="310" t="s">
        <v>541</v>
      </c>
    </row>
    <row r="100" spans="1:12" x14ac:dyDescent="0.3">
      <c r="A100" s="305" t="s">
        <v>282</v>
      </c>
      <c r="B100" s="306" t="s">
        <v>283</v>
      </c>
      <c r="C100" s="307">
        <v>270</v>
      </c>
      <c r="D100" s="307">
        <v>10.8</v>
      </c>
      <c r="E100" s="307">
        <v>84.2</v>
      </c>
      <c r="F100" s="307">
        <v>94.5</v>
      </c>
      <c r="G100" s="307">
        <v>102.8</v>
      </c>
      <c r="H100" s="307">
        <v>155.80000000000001</v>
      </c>
      <c r="I100" s="108">
        <v>91.2</v>
      </c>
      <c r="J100" s="307">
        <v>22.4</v>
      </c>
      <c r="K100" s="307">
        <v>0.2</v>
      </c>
      <c r="L100" s="307">
        <v>13.8</v>
      </c>
    </row>
    <row r="101" spans="1:12" x14ac:dyDescent="0.3">
      <c r="A101" s="305" t="s">
        <v>284</v>
      </c>
      <c r="B101" s="306" t="s">
        <v>285</v>
      </c>
      <c r="C101" s="307">
        <v>252</v>
      </c>
      <c r="D101" s="307">
        <v>0.2</v>
      </c>
      <c r="E101" s="307">
        <v>89.1</v>
      </c>
      <c r="F101" s="307">
        <v>95.5</v>
      </c>
      <c r="G101" s="307">
        <v>101.3</v>
      </c>
      <c r="H101" s="307">
        <v>134.9</v>
      </c>
      <c r="I101" s="108">
        <v>96.1</v>
      </c>
      <c r="J101" s="307">
        <v>12.6</v>
      </c>
      <c r="K101" s="307">
        <v>0.1</v>
      </c>
      <c r="L101" s="307">
        <v>9</v>
      </c>
    </row>
    <row r="102" spans="1:12" x14ac:dyDescent="0.3">
      <c r="A102" s="305" t="s">
        <v>934</v>
      </c>
      <c r="B102" s="306" t="s">
        <v>287</v>
      </c>
      <c r="C102" s="307">
        <v>229</v>
      </c>
      <c r="D102" s="307">
        <v>43.4</v>
      </c>
      <c r="E102" s="307">
        <v>80.2</v>
      </c>
      <c r="F102" s="307">
        <v>90.9</v>
      </c>
      <c r="G102" s="307">
        <v>102.1</v>
      </c>
      <c r="H102" s="307">
        <v>131.6</v>
      </c>
      <c r="I102" s="108">
        <v>91.9</v>
      </c>
      <c r="J102" s="307">
        <v>16</v>
      </c>
      <c r="K102" s="307">
        <v>0.2</v>
      </c>
      <c r="L102" s="307">
        <v>16.2</v>
      </c>
    </row>
    <row r="103" spans="1:12" x14ac:dyDescent="0.3">
      <c r="A103" s="305" t="s">
        <v>288</v>
      </c>
      <c r="B103" s="306" t="s">
        <v>289</v>
      </c>
      <c r="C103" s="307">
        <v>272</v>
      </c>
      <c r="D103" s="307">
        <v>31.4</v>
      </c>
      <c r="E103" s="307">
        <v>99.1</v>
      </c>
      <c r="F103" s="307">
        <v>108.9</v>
      </c>
      <c r="G103" s="307">
        <v>118.6</v>
      </c>
      <c r="H103" s="307">
        <v>243.5</v>
      </c>
      <c r="I103" s="108">
        <v>110.7</v>
      </c>
      <c r="J103" s="307">
        <v>23.2</v>
      </c>
      <c r="K103" s="307">
        <v>0.2</v>
      </c>
      <c r="L103" s="307">
        <v>14.5</v>
      </c>
    </row>
    <row r="104" spans="1:12" x14ac:dyDescent="0.3">
      <c r="A104" s="305" t="s">
        <v>290</v>
      </c>
      <c r="B104" s="306" t="s">
        <v>291</v>
      </c>
      <c r="C104" s="307">
        <v>266</v>
      </c>
      <c r="D104" s="307">
        <v>60.3</v>
      </c>
      <c r="E104" s="307">
        <v>91.5</v>
      </c>
      <c r="F104" s="307">
        <v>97</v>
      </c>
      <c r="G104" s="307">
        <v>103</v>
      </c>
      <c r="H104" s="307">
        <v>148.4</v>
      </c>
      <c r="I104" s="108">
        <v>98.3</v>
      </c>
      <c r="J104" s="307">
        <v>11.8</v>
      </c>
      <c r="K104" s="307">
        <v>0.1</v>
      </c>
      <c r="L104" s="307">
        <v>8.5</v>
      </c>
    </row>
    <row r="105" spans="1:12" x14ac:dyDescent="0.3">
      <c r="A105" s="305" t="s">
        <v>292</v>
      </c>
      <c r="B105" s="306" t="s">
        <v>293</v>
      </c>
      <c r="C105" s="307">
        <v>257</v>
      </c>
      <c r="D105" s="307">
        <v>60.1</v>
      </c>
      <c r="E105" s="307">
        <v>88.3</v>
      </c>
      <c r="F105" s="307">
        <v>96.2</v>
      </c>
      <c r="G105" s="307">
        <v>105.1</v>
      </c>
      <c r="H105" s="307">
        <v>151.6</v>
      </c>
      <c r="I105" s="108">
        <v>98.2</v>
      </c>
      <c r="J105" s="307">
        <v>14.4</v>
      </c>
      <c r="K105" s="307">
        <v>0.1</v>
      </c>
      <c r="L105" s="307">
        <v>12.5</v>
      </c>
    </row>
    <row r="106" spans="1:12" x14ac:dyDescent="0.3">
      <c r="A106" s="305" t="s">
        <v>935</v>
      </c>
      <c r="B106" s="306" t="s">
        <v>295</v>
      </c>
      <c r="C106" s="307">
        <v>271</v>
      </c>
      <c r="D106" s="307">
        <v>55.4</v>
      </c>
      <c r="E106" s="307">
        <v>88.5</v>
      </c>
      <c r="F106" s="307">
        <v>95</v>
      </c>
      <c r="G106" s="307">
        <v>102.2</v>
      </c>
      <c r="H106" s="307">
        <v>144.9</v>
      </c>
      <c r="I106" s="108">
        <v>96.1</v>
      </c>
      <c r="J106" s="307">
        <v>12.9</v>
      </c>
      <c r="K106" s="307">
        <v>0.1</v>
      </c>
      <c r="L106" s="307">
        <v>10.199999999999999</v>
      </c>
    </row>
    <row r="107" spans="1:12" x14ac:dyDescent="0.3">
      <c r="A107" s="305" t="s">
        <v>936</v>
      </c>
      <c r="B107" s="306" t="s">
        <v>297</v>
      </c>
      <c r="C107" s="307">
        <v>257</v>
      </c>
      <c r="D107" s="307">
        <v>13.3</v>
      </c>
      <c r="E107" s="307">
        <v>81.3</v>
      </c>
      <c r="F107" s="307">
        <v>94.1</v>
      </c>
      <c r="G107" s="307">
        <v>109.2</v>
      </c>
      <c r="H107" s="307">
        <v>196.2</v>
      </c>
      <c r="I107" s="108">
        <v>95.9</v>
      </c>
      <c r="J107" s="307">
        <v>23.9</v>
      </c>
      <c r="K107" s="307">
        <v>0.2</v>
      </c>
      <c r="L107" s="307">
        <v>20.7</v>
      </c>
    </row>
    <row r="108" spans="1:12" x14ac:dyDescent="0.3">
      <c r="A108" s="305" t="s">
        <v>298</v>
      </c>
      <c r="B108" s="306" t="s">
        <v>299</v>
      </c>
      <c r="C108" s="307">
        <v>272</v>
      </c>
      <c r="D108" s="307">
        <v>63.7</v>
      </c>
      <c r="E108" s="307">
        <v>87.2</v>
      </c>
      <c r="F108" s="307">
        <v>93.6</v>
      </c>
      <c r="G108" s="307">
        <v>103.2</v>
      </c>
      <c r="H108" s="307">
        <v>160</v>
      </c>
      <c r="I108" s="108">
        <v>95.5</v>
      </c>
      <c r="J108" s="307">
        <v>13.8</v>
      </c>
      <c r="K108" s="307">
        <v>0.1</v>
      </c>
      <c r="L108" s="307">
        <v>11.9</v>
      </c>
    </row>
    <row r="109" spans="1:12" x14ac:dyDescent="0.3">
      <c r="A109" s="305" t="s">
        <v>300</v>
      </c>
      <c r="B109" s="306" t="s">
        <v>301</v>
      </c>
      <c r="C109" s="310" t="s">
        <v>541</v>
      </c>
      <c r="D109" s="310" t="s">
        <v>541</v>
      </c>
      <c r="E109" s="310" t="s">
        <v>541</v>
      </c>
      <c r="F109" s="310" t="s">
        <v>541</v>
      </c>
      <c r="G109" s="310" t="s">
        <v>541</v>
      </c>
      <c r="H109" s="310" t="s">
        <v>541</v>
      </c>
      <c r="I109" s="312" t="s">
        <v>541</v>
      </c>
      <c r="J109" s="310" t="s">
        <v>541</v>
      </c>
      <c r="K109" s="310" t="s">
        <v>541</v>
      </c>
      <c r="L109" s="310" t="s">
        <v>541</v>
      </c>
    </row>
    <row r="110" spans="1:12" x14ac:dyDescent="0.3">
      <c r="A110" s="305" t="s">
        <v>302</v>
      </c>
      <c r="B110" s="306" t="s">
        <v>303</v>
      </c>
      <c r="C110" s="307">
        <v>235</v>
      </c>
      <c r="D110" s="307">
        <v>7.5</v>
      </c>
      <c r="E110" s="307">
        <v>67.400000000000006</v>
      </c>
      <c r="F110" s="307">
        <v>78.099999999999994</v>
      </c>
      <c r="G110" s="307">
        <v>89.1</v>
      </c>
      <c r="H110" s="307">
        <v>194.1</v>
      </c>
      <c r="I110" s="108">
        <v>79.3</v>
      </c>
      <c r="J110" s="307">
        <v>22.6</v>
      </c>
      <c r="K110" s="307">
        <v>0.3</v>
      </c>
      <c r="L110" s="307">
        <v>16.100000000000001</v>
      </c>
    </row>
    <row r="111" spans="1:12" x14ac:dyDescent="0.3">
      <c r="A111" s="305" t="s">
        <v>304</v>
      </c>
      <c r="B111" s="306" t="s">
        <v>305</v>
      </c>
      <c r="C111" s="307">
        <v>267</v>
      </c>
      <c r="D111" s="307">
        <v>55.2</v>
      </c>
      <c r="E111" s="307">
        <v>84</v>
      </c>
      <c r="F111" s="307">
        <v>94.2</v>
      </c>
      <c r="G111" s="307">
        <v>107</v>
      </c>
      <c r="H111" s="307">
        <v>260.7</v>
      </c>
      <c r="I111" s="108">
        <v>98.3</v>
      </c>
      <c r="J111" s="307">
        <v>23.3</v>
      </c>
      <c r="K111" s="307">
        <v>0.2</v>
      </c>
      <c r="L111" s="307">
        <v>17</v>
      </c>
    </row>
    <row r="112" spans="1:12" x14ac:dyDescent="0.3">
      <c r="A112" s="305" t="s">
        <v>937</v>
      </c>
      <c r="B112" s="306" t="s">
        <v>307</v>
      </c>
      <c r="C112" s="307">
        <v>269</v>
      </c>
      <c r="D112" s="307">
        <v>57.2</v>
      </c>
      <c r="E112" s="307">
        <v>86.5</v>
      </c>
      <c r="F112" s="307">
        <v>92.9</v>
      </c>
      <c r="G112" s="307">
        <v>100.6</v>
      </c>
      <c r="H112" s="307">
        <v>140.4</v>
      </c>
      <c r="I112" s="108">
        <v>94.3</v>
      </c>
      <c r="J112" s="307">
        <v>12.4</v>
      </c>
      <c r="K112" s="307">
        <v>0.1</v>
      </c>
      <c r="L112" s="307">
        <v>10.5</v>
      </c>
    </row>
    <row r="113" spans="1:12" x14ac:dyDescent="0.3">
      <c r="A113" s="305" t="s">
        <v>938</v>
      </c>
      <c r="B113" s="306" t="s">
        <v>309</v>
      </c>
      <c r="C113" s="307">
        <v>271</v>
      </c>
      <c r="D113" s="307">
        <v>73.900000000000006</v>
      </c>
      <c r="E113" s="307">
        <v>99.3</v>
      </c>
      <c r="F113" s="307">
        <v>109.1</v>
      </c>
      <c r="G113" s="307">
        <v>124.3</v>
      </c>
      <c r="H113" s="307">
        <v>206.9</v>
      </c>
      <c r="I113" s="108">
        <v>113.9</v>
      </c>
      <c r="J113" s="307">
        <v>21.3</v>
      </c>
      <c r="K113" s="307">
        <v>0.2</v>
      </c>
      <c r="L113" s="307">
        <v>18.5</v>
      </c>
    </row>
    <row r="114" spans="1:12" x14ac:dyDescent="0.3">
      <c r="A114" s="305" t="s">
        <v>310</v>
      </c>
      <c r="B114" s="306" t="s">
        <v>311</v>
      </c>
      <c r="C114" s="307">
        <v>273</v>
      </c>
      <c r="D114" s="307">
        <v>45</v>
      </c>
      <c r="E114" s="307">
        <v>83.6</v>
      </c>
      <c r="F114" s="307">
        <v>89.9</v>
      </c>
      <c r="G114" s="307">
        <v>96.5</v>
      </c>
      <c r="H114" s="307">
        <v>126.8</v>
      </c>
      <c r="I114" s="108">
        <v>89.5</v>
      </c>
      <c r="J114" s="307">
        <v>13.7</v>
      </c>
      <c r="K114" s="307">
        <v>0.2</v>
      </c>
      <c r="L114" s="307">
        <v>9.6</v>
      </c>
    </row>
    <row r="115" spans="1:12" x14ac:dyDescent="0.3">
      <c r="A115" s="305" t="s">
        <v>312</v>
      </c>
      <c r="B115" s="306" t="s">
        <v>313</v>
      </c>
      <c r="C115" s="307">
        <v>273</v>
      </c>
      <c r="D115" s="307">
        <v>20.5</v>
      </c>
      <c r="E115" s="307">
        <v>84</v>
      </c>
      <c r="F115" s="307">
        <v>96.8</v>
      </c>
      <c r="G115" s="307">
        <v>112.2</v>
      </c>
      <c r="H115" s="307">
        <v>226.2</v>
      </c>
      <c r="I115" s="108">
        <v>97.8</v>
      </c>
      <c r="J115" s="307">
        <v>26.1</v>
      </c>
      <c r="K115" s="307">
        <v>0.3</v>
      </c>
      <c r="L115" s="307">
        <v>20.9</v>
      </c>
    </row>
    <row r="116" spans="1:12" x14ac:dyDescent="0.3">
      <c r="A116" s="305" t="s">
        <v>939</v>
      </c>
      <c r="B116" s="306" t="s">
        <v>315</v>
      </c>
      <c r="C116" s="307">
        <v>257</v>
      </c>
      <c r="D116" s="307">
        <v>46.6</v>
      </c>
      <c r="E116" s="307">
        <v>121.7</v>
      </c>
      <c r="F116" s="309">
        <v>140.80000000000001</v>
      </c>
      <c r="G116" s="307">
        <v>177.1</v>
      </c>
      <c r="H116" s="307">
        <v>361.7</v>
      </c>
      <c r="I116" s="108">
        <v>155.5</v>
      </c>
      <c r="J116" s="307">
        <v>51.8</v>
      </c>
      <c r="K116" s="307">
        <v>0.3</v>
      </c>
      <c r="L116" s="309">
        <v>41.1</v>
      </c>
    </row>
    <row r="117" spans="1:12" x14ac:dyDescent="0.3">
      <c r="A117" s="305" t="s">
        <v>316</v>
      </c>
      <c r="B117" s="306" t="s">
        <v>317</v>
      </c>
      <c r="C117" s="307">
        <v>271</v>
      </c>
      <c r="D117" s="307">
        <v>62.1</v>
      </c>
      <c r="E117" s="307">
        <v>90</v>
      </c>
      <c r="F117" s="307">
        <v>96.2</v>
      </c>
      <c r="G117" s="307">
        <v>104.9</v>
      </c>
      <c r="H117" s="307">
        <v>142.69999999999999</v>
      </c>
      <c r="I117" s="108">
        <v>98.1</v>
      </c>
      <c r="J117" s="307">
        <v>13.7</v>
      </c>
      <c r="K117" s="307">
        <v>0.1</v>
      </c>
      <c r="L117" s="307">
        <v>11</v>
      </c>
    </row>
    <row r="118" spans="1:12" x14ac:dyDescent="0.3">
      <c r="A118" s="305" t="s">
        <v>318</v>
      </c>
      <c r="B118" s="306" t="s">
        <v>319</v>
      </c>
      <c r="C118" s="307">
        <v>272</v>
      </c>
      <c r="D118" s="307">
        <v>61.9</v>
      </c>
      <c r="E118" s="307">
        <v>89.8</v>
      </c>
      <c r="F118" s="307">
        <v>98.8</v>
      </c>
      <c r="G118" s="307">
        <v>109.2</v>
      </c>
      <c r="H118" s="307">
        <v>143.19999999999999</v>
      </c>
      <c r="I118" s="108">
        <v>100.2</v>
      </c>
      <c r="J118" s="307">
        <v>15.3</v>
      </c>
      <c r="K118" s="307">
        <v>0.2</v>
      </c>
      <c r="L118" s="307">
        <v>14.4</v>
      </c>
    </row>
    <row r="119" spans="1:12" x14ac:dyDescent="0.3">
      <c r="A119" s="305" t="s">
        <v>320</v>
      </c>
      <c r="B119" s="306" t="s">
        <v>321</v>
      </c>
      <c r="C119" s="307">
        <v>272</v>
      </c>
      <c r="D119" s="307">
        <v>65</v>
      </c>
      <c r="E119" s="307">
        <v>87.4</v>
      </c>
      <c r="F119" s="307">
        <v>96.8</v>
      </c>
      <c r="G119" s="307">
        <v>106.6</v>
      </c>
      <c r="H119" s="307">
        <v>185.6</v>
      </c>
      <c r="I119" s="108">
        <v>98.7</v>
      </c>
      <c r="J119" s="307">
        <v>16.600000000000001</v>
      </c>
      <c r="K119" s="307">
        <v>0.2</v>
      </c>
      <c r="L119" s="307">
        <v>14.2</v>
      </c>
    </row>
    <row r="120" spans="1:12" x14ac:dyDescent="0.3">
      <c r="A120" s="305" t="s">
        <v>940</v>
      </c>
      <c r="B120" s="306" t="s">
        <v>323</v>
      </c>
      <c r="C120" s="307">
        <v>241</v>
      </c>
      <c r="D120" s="307">
        <v>15.7</v>
      </c>
      <c r="E120" s="307">
        <v>83.1</v>
      </c>
      <c r="F120" s="307">
        <v>95.4</v>
      </c>
      <c r="G120" s="307">
        <v>110.5</v>
      </c>
      <c r="H120" s="307">
        <v>175</v>
      </c>
      <c r="I120" s="108">
        <v>98.9</v>
      </c>
      <c r="J120" s="307">
        <v>23.9</v>
      </c>
      <c r="K120" s="307">
        <v>0.2</v>
      </c>
      <c r="L120" s="307">
        <v>20.3</v>
      </c>
    </row>
    <row r="121" spans="1:12" x14ac:dyDescent="0.3">
      <c r="A121" s="305" t="s">
        <v>324</v>
      </c>
      <c r="B121" s="306" t="s">
        <v>325</v>
      </c>
      <c r="C121" s="307">
        <v>266</v>
      </c>
      <c r="D121" s="307">
        <v>55.8</v>
      </c>
      <c r="E121" s="307">
        <v>84.4</v>
      </c>
      <c r="F121" s="307">
        <v>93.9</v>
      </c>
      <c r="G121" s="307">
        <v>108.7</v>
      </c>
      <c r="H121" s="307">
        <v>258.39999999999998</v>
      </c>
      <c r="I121" s="108">
        <v>98.7</v>
      </c>
      <c r="J121" s="307">
        <v>24.2</v>
      </c>
      <c r="K121" s="307">
        <v>0.2</v>
      </c>
      <c r="L121" s="307">
        <v>18</v>
      </c>
    </row>
    <row r="122" spans="1:12" x14ac:dyDescent="0.3">
      <c r="A122" s="305" t="s">
        <v>326</v>
      </c>
      <c r="B122" s="306" t="s">
        <v>327</v>
      </c>
      <c r="C122" s="307">
        <v>271</v>
      </c>
      <c r="D122" s="307">
        <v>46.4</v>
      </c>
      <c r="E122" s="307">
        <v>87.2</v>
      </c>
      <c r="F122" s="307">
        <v>96.9</v>
      </c>
      <c r="G122" s="307">
        <v>108.9</v>
      </c>
      <c r="H122" s="307">
        <v>339.3</v>
      </c>
      <c r="I122" s="108">
        <v>100.6</v>
      </c>
      <c r="J122" s="307">
        <v>27</v>
      </c>
      <c r="K122" s="307">
        <v>0.3</v>
      </c>
      <c r="L122" s="307">
        <v>16.100000000000001</v>
      </c>
    </row>
    <row r="123" spans="1:12" x14ac:dyDescent="0.3">
      <c r="A123" s="305" t="s">
        <v>328</v>
      </c>
      <c r="B123" s="306" t="s">
        <v>329</v>
      </c>
      <c r="C123" s="307">
        <v>257</v>
      </c>
      <c r="D123" s="307">
        <v>0.5</v>
      </c>
      <c r="E123" s="307">
        <v>60.2</v>
      </c>
      <c r="F123" s="307">
        <v>71.900000000000006</v>
      </c>
      <c r="G123" s="307">
        <v>83.5</v>
      </c>
      <c r="H123" s="307">
        <v>191.1</v>
      </c>
      <c r="I123" s="108">
        <v>71.900000000000006</v>
      </c>
      <c r="J123" s="307">
        <v>24.4</v>
      </c>
      <c r="K123" s="307">
        <v>0.3</v>
      </c>
      <c r="L123" s="307">
        <v>17.3</v>
      </c>
    </row>
    <row r="124" spans="1:12" x14ac:dyDescent="0.3">
      <c r="A124" s="305" t="s">
        <v>330</v>
      </c>
      <c r="B124" s="306" t="s">
        <v>331</v>
      </c>
      <c r="C124" s="307">
        <v>251</v>
      </c>
      <c r="D124" s="307">
        <v>1.3</v>
      </c>
      <c r="E124" s="307">
        <v>67</v>
      </c>
      <c r="F124" s="307">
        <v>81</v>
      </c>
      <c r="G124" s="307">
        <v>93.3</v>
      </c>
      <c r="H124" s="307">
        <v>189.9</v>
      </c>
      <c r="I124" s="108">
        <v>79.7</v>
      </c>
      <c r="J124" s="307">
        <v>25.5</v>
      </c>
      <c r="K124" s="307">
        <v>0.3</v>
      </c>
      <c r="L124" s="307">
        <v>19.5</v>
      </c>
    </row>
    <row r="125" spans="1:12" x14ac:dyDescent="0.3">
      <c r="A125" s="305" t="s">
        <v>332</v>
      </c>
      <c r="B125" s="306" t="s">
        <v>333</v>
      </c>
      <c r="C125" s="307">
        <v>270</v>
      </c>
      <c r="D125" s="307">
        <v>58.5</v>
      </c>
      <c r="E125" s="307">
        <v>97.8</v>
      </c>
      <c r="F125" s="307">
        <v>108.3</v>
      </c>
      <c r="G125" s="307">
        <v>121.2</v>
      </c>
      <c r="H125" s="307">
        <v>298.89999999999998</v>
      </c>
      <c r="I125" s="108">
        <v>112.8</v>
      </c>
      <c r="J125" s="307">
        <v>25.3</v>
      </c>
      <c r="K125" s="307">
        <v>0.2</v>
      </c>
      <c r="L125" s="307">
        <v>17.3</v>
      </c>
    </row>
    <row r="126" spans="1:12" x14ac:dyDescent="0.3">
      <c r="A126" s="305" t="s">
        <v>334</v>
      </c>
      <c r="B126" s="306" t="s">
        <v>335</v>
      </c>
      <c r="C126" s="307">
        <v>253</v>
      </c>
      <c r="D126" s="307">
        <v>63</v>
      </c>
      <c r="E126" s="307">
        <v>90.6</v>
      </c>
      <c r="F126" s="307">
        <v>96.4</v>
      </c>
      <c r="G126" s="307">
        <v>105.4</v>
      </c>
      <c r="H126" s="307">
        <v>148.4</v>
      </c>
      <c r="I126" s="108">
        <v>98.6</v>
      </c>
      <c r="J126" s="307">
        <v>12.3</v>
      </c>
      <c r="K126" s="307">
        <v>0.1</v>
      </c>
      <c r="L126" s="307">
        <v>11</v>
      </c>
    </row>
    <row r="127" spans="1:12" x14ac:dyDescent="0.3">
      <c r="A127" s="305" t="s">
        <v>941</v>
      </c>
      <c r="B127" s="306" t="s">
        <v>337</v>
      </c>
      <c r="C127" s="307">
        <v>257</v>
      </c>
      <c r="D127" s="307">
        <v>65.8</v>
      </c>
      <c r="E127" s="307">
        <v>88.5</v>
      </c>
      <c r="F127" s="307">
        <v>95.4</v>
      </c>
      <c r="G127" s="307">
        <v>104.3</v>
      </c>
      <c r="H127" s="307">
        <v>155.80000000000001</v>
      </c>
      <c r="I127" s="108">
        <v>97.4</v>
      </c>
      <c r="J127" s="307">
        <v>14.8</v>
      </c>
      <c r="K127" s="307">
        <v>0.2</v>
      </c>
      <c r="L127" s="307">
        <v>11.7</v>
      </c>
    </row>
    <row r="128" spans="1:12" x14ac:dyDescent="0.3">
      <c r="A128" s="305" t="s">
        <v>942</v>
      </c>
      <c r="B128" s="306" t="s">
        <v>339</v>
      </c>
      <c r="C128" s="307">
        <v>274</v>
      </c>
      <c r="D128" s="307">
        <v>55.2</v>
      </c>
      <c r="E128" s="307">
        <v>87</v>
      </c>
      <c r="F128" s="307">
        <v>95.3</v>
      </c>
      <c r="G128" s="307">
        <v>103.3</v>
      </c>
      <c r="H128" s="307">
        <v>144.30000000000001</v>
      </c>
      <c r="I128" s="108">
        <v>95.9</v>
      </c>
      <c r="J128" s="307">
        <v>14.6</v>
      </c>
      <c r="K128" s="307">
        <v>0.2</v>
      </c>
      <c r="L128" s="307">
        <v>12.1</v>
      </c>
    </row>
    <row r="129" spans="1:12" x14ac:dyDescent="0.3">
      <c r="A129" s="305" t="s">
        <v>943</v>
      </c>
      <c r="B129" s="306" t="s">
        <v>341</v>
      </c>
      <c r="C129" s="307">
        <v>273</v>
      </c>
      <c r="D129" s="307">
        <v>53.6</v>
      </c>
      <c r="E129" s="307">
        <v>86.2</v>
      </c>
      <c r="F129" s="307">
        <v>93.1</v>
      </c>
      <c r="G129" s="307">
        <v>105.4</v>
      </c>
      <c r="H129" s="307">
        <v>187.5</v>
      </c>
      <c r="I129" s="108">
        <v>96.5</v>
      </c>
      <c r="J129" s="307">
        <v>16.5</v>
      </c>
      <c r="K129" s="307">
        <v>0.2</v>
      </c>
      <c r="L129" s="307">
        <v>14.2</v>
      </c>
    </row>
    <row r="130" spans="1:12" x14ac:dyDescent="0.3">
      <c r="A130" s="305" t="s">
        <v>1162</v>
      </c>
      <c r="B130" s="306" t="s">
        <v>342</v>
      </c>
      <c r="C130" s="307">
        <v>274</v>
      </c>
      <c r="D130" s="307">
        <v>55.9</v>
      </c>
      <c r="E130" s="307">
        <v>90</v>
      </c>
      <c r="F130" s="307">
        <v>101.1</v>
      </c>
      <c r="G130" s="307">
        <v>117</v>
      </c>
      <c r="H130" s="307">
        <v>271.60000000000002</v>
      </c>
      <c r="I130" s="108">
        <v>109.4</v>
      </c>
      <c r="J130" s="307">
        <v>30.1</v>
      </c>
      <c r="K130" s="307">
        <v>0.3</v>
      </c>
      <c r="L130" s="307">
        <v>20</v>
      </c>
    </row>
    <row r="131" spans="1:12" x14ac:dyDescent="0.3">
      <c r="A131" s="305" t="s">
        <v>343</v>
      </c>
      <c r="B131" s="306" t="s">
        <v>344</v>
      </c>
      <c r="C131" s="307">
        <v>262</v>
      </c>
      <c r="D131" s="307">
        <v>20</v>
      </c>
      <c r="E131" s="307">
        <v>69.599999999999994</v>
      </c>
      <c r="F131" s="307">
        <v>79.7</v>
      </c>
      <c r="G131" s="307">
        <v>93.3</v>
      </c>
      <c r="H131" s="307">
        <v>140.5</v>
      </c>
      <c r="I131" s="108">
        <v>81.400000000000006</v>
      </c>
      <c r="J131" s="307">
        <v>18.600000000000001</v>
      </c>
      <c r="K131" s="307">
        <v>0.2</v>
      </c>
      <c r="L131" s="307">
        <v>17.600000000000001</v>
      </c>
    </row>
    <row r="132" spans="1:12" x14ac:dyDescent="0.3">
      <c r="A132" s="305" t="s">
        <v>345</v>
      </c>
      <c r="B132" s="306" t="s">
        <v>346</v>
      </c>
      <c r="C132" s="307">
        <v>259</v>
      </c>
      <c r="D132" s="307">
        <v>56.4</v>
      </c>
      <c r="E132" s="307">
        <v>84.2</v>
      </c>
      <c r="F132" s="307">
        <v>92.1</v>
      </c>
      <c r="G132" s="307">
        <v>103.8</v>
      </c>
      <c r="H132" s="307">
        <v>186.8</v>
      </c>
      <c r="I132" s="108">
        <v>95</v>
      </c>
      <c r="J132" s="307">
        <v>17</v>
      </c>
      <c r="K132" s="307">
        <v>0.2</v>
      </c>
      <c r="L132" s="307">
        <v>14.5</v>
      </c>
    </row>
    <row r="133" spans="1:12" x14ac:dyDescent="0.3">
      <c r="A133" s="305" t="s">
        <v>347</v>
      </c>
      <c r="B133" s="306" t="s">
        <v>348</v>
      </c>
      <c r="C133" s="307">
        <v>274</v>
      </c>
      <c r="D133" s="307">
        <v>56.2</v>
      </c>
      <c r="E133" s="307">
        <v>86.8</v>
      </c>
      <c r="F133" s="307">
        <v>96.9</v>
      </c>
      <c r="G133" s="307">
        <v>110.1</v>
      </c>
      <c r="H133" s="307">
        <v>234.7</v>
      </c>
      <c r="I133" s="108">
        <v>101.3</v>
      </c>
      <c r="J133" s="307">
        <v>23</v>
      </c>
      <c r="K133" s="307">
        <v>0.2</v>
      </c>
      <c r="L133" s="307">
        <v>17.3</v>
      </c>
    </row>
    <row r="134" spans="1:12" x14ac:dyDescent="0.3">
      <c r="A134" s="305" t="s">
        <v>349</v>
      </c>
      <c r="B134" s="306" t="s">
        <v>350</v>
      </c>
      <c r="C134" s="307">
        <v>271</v>
      </c>
      <c r="D134" s="307">
        <v>53.9</v>
      </c>
      <c r="E134" s="307">
        <v>88.1</v>
      </c>
      <c r="F134" s="307">
        <v>98.1</v>
      </c>
      <c r="G134" s="307">
        <v>111.7</v>
      </c>
      <c r="H134" s="307">
        <v>317.8</v>
      </c>
      <c r="I134" s="108">
        <v>103.6</v>
      </c>
      <c r="J134" s="307">
        <v>27.3</v>
      </c>
      <c r="K134" s="307">
        <v>0.3</v>
      </c>
      <c r="L134" s="307">
        <v>17.5</v>
      </c>
    </row>
    <row r="135" spans="1:12" x14ac:dyDescent="0.3">
      <c r="A135" s="305" t="s">
        <v>351</v>
      </c>
      <c r="B135" s="306" t="s">
        <v>352</v>
      </c>
      <c r="C135" s="307">
        <v>251</v>
      </c>
      <c r="D135" s="307">
        <v>11.7</v>
      </c>
      <c r="E135" s="307">
        <v>45.7</v>
      </c>
      <c r="F135" s="308">
        <v>68.099999999999994</v>
      </c>
      <c r="G135" s="307">
        <v>93.7</v>
      </c>
      <c r="H135" s="307">
        <v>280.5</v>
      </c>
      <c r="I135" s="108">
        <v>74.5</v>
      </c>
      <c r="J135" s="307">
        <v>41.5</v>
      </c>
      <c r="K135" s="307">
        <v>0.6</v>
      </c>
      <c r="L135" s="309">
        <v>35.6</v>
      </c>
    </row>
    <row r="136" spans="1:12" x14ac:dyDescent="0.3">
      <c r="A136" s="305" t="s">
        <v>353</v>
      </c>
      <c r="B136" s="306" t="s">
        <v>354</v>
      </c>
      <c r="C136" s="307">
        <v>272</v>
      </c>
      <c r="D136" s="307">
        <v>40</v>
      </c>
      <c r="E136" s="307">
        <v>77.599999999999994</v>
      </c>
      <c r="F136" s="307">
        <v>87.2</v>
      </c>
      <c r="G136" s="307">
        <v>97.1</v>
      </c>
      <c r="H136" s="307">
        <v>137.69999999999999</v>
      </c>
      <c r="I136" s="108">
        <v>88</v>
      </c>
      <c r="J136" s="307">
        <v>16.7</v>
      </c>
      <c r="K136" s="307">
        <v>0.2</v>
      </c>
      <c r="L136" s="307">
        <v>14.5</v>
      </c>
    </row>
    <row r="137" spans="1:12" x14ac:dyDescent="0.3">
      <c r="A137" s="305" t="s">
        <v>355</v>
      </c>
      <c r="B137" s="306" t="s">
        <v>356</v>
      </c>
      <c r="C137" s="307">
        <v>266</v>
      </c>
      <c r="D137" s="307">
        <v>58.2</v>
      </c>
      <c r="E137" s="307">
        <v>91.5</v>
      </c>
      <c r="F137" s="307">
        <v>98.3</v>
      </c>
      <c r="G137" s="307">
        <v>107.7</v>
      </c>
      <c r="H137" s="307">
        <v>150</v>
      </c>
      <c r="I137" s="108">
        <v>99.8</v>
      </c>
      <c r="J137" s="307">
        <v>14.8</v>
      </c>
      <c r="K137" s="307">
        <v>0.1</v>
      </c>
      <c r="L137" s="307">
        <v>12</v>
      </c>
    </row>
    <row r="138" spans="1:12" x14ac:dyDescent="0.3">
      <c r="A138" s="305" t="s">
        <v>357</v>
      </c>
      <c r="B138" s="306" t="s">
        <v>358</v>
      </c>
      <c r="C138" s="307">
        <v>273</v>
      </c>
      <c r="D138" s="307">
        <v>69.3</v>
      </c>
      <c r="E138" s="307">
        <v>99.8</v>
      </c>
      <c r="F138" s="307">
        <v>110.4</v>
      </c>
      <c r="G138" s="307">
        <v>125.6</v>
      </c>
      <c r="H138" s="307">
        <v>182.8</v>
      </c>
      <c r="I138" s="108">
        <v>113.5</v>
      </c>
      <c r="J138" s="307">
        <v>21</v>
      </c>
      <c r="K138" s="307">
        <v>0.2</v>
      </c>
      <c r="L138" s="307">
        <v>19.100000000000001</v>
      </c>
    </row>
    <row r="139" spans="1:12" x14ac:dyDescent="0.3">
      <c r="A139" s="305" t="s">
        <v>359</v>
      </c>
      <c r="B139" s="306" t="s">
        <v>360</v>
      </c>
      <c r="C139" s="307">
        <v>271</v>
      </c>
      <c r="D139" s="307">
        <v>13.1</v>
      </c>
      <c r="E139" s="307">
        <v>86.6</v>
      </c>
      <c r="F139" s="307">
        <v>98.3</v>
      </c>
      <c r="G139" s="307">
        <v>113.9</v>
      </c>
      <c r="H139" s="307">
        <v>217.9</v>
      </c>
      <c r="I139" s="108">
        <v>101.6</v>
      </c>
      <c r="J139" s="307">
        <v>25.3</v>
      </c>
      <c r="K139" s="307">
        <v>0.2</v>
      </c>
      <c r="L139" s="307">
        <v>20.2</v>
      </c>
    </row>
    <row r="140" spans="1:12" x14ac:dyDescent="0.3">
      <c r="A140" s="305" t="s">
        <v>361</v>
      </c>
      <c r="B140" s="306" t="s">
        <v>362</v>
      </c>
      <c r="C140" s="307">
        <v>221</v>
      </c>
      <c r="D140" s="307">
        <v>72.5</v>
      </c>
      <c r="E140" s="307">
        <v>91.8</v>
      </c>
      <c r="F140" s="307">
        <v>97.4</v>
      </c>
      <c r="G140" s="307">
        <v>105.7</v>
      </c>
      <c r="H140" s="307">
        <v>143.9</v>
      </c>
      <c r="I140" s="108">
        <v>99.1</v>
      </c>
      <c r="J140" s="307">
        <v>10.9</v>
      </c>
      <c r="K140" s="307">
        <v>0.1</v>
      </c>
      <c r="L140" s="307">
        <v>10.3</v>
      </c>
    </row>
    <row r="141" spans="1:12" x14ac:dyDescent="0.3">
      <c r="A141" s="305" t="s">
        <v>1163</v>
      </c>
      <c r="B141" s="306" t="s">
        <v>364</v>
      </c>
      <c r="C141" s="307">
        <v>238</v>
      </c>
      <c r="D141" s="307">
        <v>5</v>
      </c>
      <c r="E141" s="307">
        <v>31.1</v>
      </c>
      <c r="F141" s="308">
        <v>42.4</v>
      </c>
      <c r="G141" s="307">
        <v>61.6</v>
      </c>
      <c r="H141" s="307">
        <v>268.3</v>
      </c>
      <c r="I141" s="108">
        <v>51</v>
      </c>
      <c r="J141" s="307">
        <v>33.200000000000003</v>
      </c>
      <c r="K141" s="307">
        <v>0.7</v>
      </c>
      <c r="L141" s="307">
        <v>22.6</v>
      </c>
    </row>
    <row r="142" spans="1:12" x14ac:dyDescent="0.3">
      <c r="A142" s="305" t="s">
        <v>365</v>
      </c>
      <c r="B142" s="306" t="s">
        <v>366</v>
      </c>
      <c r="C142" s="307">
        <v>256</v>
      </c>
      <c r="D142" s="307">
        <v>62</v>
      </c>
      <c r="E142" s="307">
        <v>96.1</v>
      </c>
      <c r="F142" s="307">
        <v>101.5</v>
      </c>
      <c r="G142" s="307">
        <v>109.6</v>
      </c>
      <c r="H142" s="307">
        <v>147.6</v>
      </c>
      <c r="I142" s="108">
        <v>103.1</v>
      </c>
      <c r="J142" s="307">
        <v>13.3</v>
      </c>
      <c r="K142" s="307">
        <v>0.1</v>
      </c>
      <c r="L142" s="307">
        <v>10</v>
      </c>
    </row>
    <row r="143" spans="1:12" x14ac:dyDescent="0.3">
      <c r="A143" s="305" t="s">
        <v>367</v>
      </c>
      <c r="B143" s="306" t="s">
        <v>368</v>
      </c>
      <c r="C143" s="307">
        <v>62</v>
      </c>
      <c r="D143" s="307">
        <v>33.6</v>
      </c>
      <c r="E143" s="307">
        <v>90</v>
      </c>
      <c r="F143" s="307">
        <v>99.8</v>
      </c>
      <c r="G143" s="307">
        <v>116.4</v>
      </c>
      <c r="H143" s="307">
        <v>153.30000000000001</v>
      </c>
      <c r="I143" s="108">
        <v>102.8</v>
      </c>
      <c r="J143" s="307">
        <v>20.9</v>
      </c>
      <c r="K143" s="307">
        <v>0.2</v>
      </c>
      <c r="L143" s="307">
        <v>19.600000000000001</v>
      </c>
    </row>
    <row r="144" spans="1:12" x14ac:dyDescent="0.3">
      <c r="A144" s="305" t="s">
        <v>369</v>
      </c>
      <c r="B144" s="306" t="s">
        <v>370</v>
      </c>
      <c r="C144" s="307">
        <v>254</v>
      </c>
      <c r="D144" s="307">
        <v>19.100000000000001</v>
      </c>
      <c r="E144" s="307">
        <v>70.900000000000006</v>
      </c>
      <c r="F144" s="307">
        <v>86</v>
      </c>
      <c r="G144" s="307">
        <v>95.7</v>
      </c>
      <c r="H144" s="307">
        <v>145.5</v>
      </c>
      <c r="I144" s="108">
        <v>84.1</v>
      </c>
      <c r="J144" s="307">
        <v>20.6</v>
      </c>
      <c r="K144" s="307">
        <v>0.2</v>
      </c>
      <c r="L144" s="307">
        <v>18.399999999999999</v>
      </c>
    </row>
    <row r="145" spans="1:12" x14ac:dyDescent="0.3">
      <c r="A145" s="305" t="s">
        <v>371</v>
      </c>
      <c r="B145" s="306" t="s">
        <v>372</v>
      </c>
      <c r="C145" s="307">
        <v>228</v>
      </c>
      <c r="D145" s="307">
        <v>62.3</v>
      </c>
      <c r="E145" s="307">
        <v>83.7</v>
      </c>
      <c r="F145" s="307">
        <v>93.7</v>
      </c>
      <c r="G145" s="307">
        <v>105.2</v>
      </c>
      <c r="H145" s="307">
        <v>147.69999999999999</v>
      </c>
      <c r="I145" s="108">
        <v>94.7</v>
      </c>
      <c r="J145" s="307">
        <v>15.2</v>
      </c>
      <c r="K145" s="307">
        <v>0.2</v>
      </c>
      <c r="L145" s="307">
        <v>15.9</v>
      </c>
    </row>
    <row r="146" spans="1:12" x14ac:dyDescent="0.3">
      <c r="A146" s="305" t="s">
        <v>373</v>
      </c>
      <c r="B146" s="306" t="s">
        <v>374</v>
      </c>
      <c r="C146" s="307">
        <v>267</v>
      </c>
      <c r="D146" s="307">
        <v>54.3</v>
      </c>
      <c r="E146" s="307">
        <v>81.400000000000006</v>
      </c>
      <c r="F146" s="307">
        <v>91.5</v>
      </c>
      <c r="G146" s="307">
        <v>101</v>
      </c>
      <c r="H146" s="307">
        <v>159.30000000000001</v>
      </c>
      <c r="I146" s="108">
        <v>93.2</v>
      </c>
      <c r="J146" s="307">
        <v>16.100000000000001</v>
      </c>
      <c r="K146" s="307">
        <v>0.2</v>
      </c>
      <c r="L146" s="307">
        <v>14.5</v>
      </c>
    </row>
    <row r="147" spans="1:12" x14ac:dyDescent="0.3">
      <c r="A147" s="305" t="s">
        <v>945</v>
      </c>
      <c r="B147" s="306" t="s">
        <v>376</v>
      </c>
      <c r="C147" s="307">
        <v>263</v>
      </c>
      <c r="D147" s="307">
        <v>4.5999999999999996</v>
      </c>
      <c r="E147" s="307">
        <v>40.700000000000003</v>
      </c>
      <c r="F147" s="308">
        <v>59.2</v>
      </c>
      <c r="G147" s="307">
        <v>74.5</v>
      </c>
      <c r="H147" s="307">
        <v>123.8</v>
      </c>
      <c r="I147" s="108">
        <v>57.7</v>
      </c>
      <c r="J147" s="307">
        <v>23.8</v>
      </c>
      <c r="K147" s="307">
        <v>0.4</v>
      </c>
      <c r="L147" s="307">
        <v>25.1</v>
      </c>
    </row>
    <row r="148" spans="1:12" x14ac:dyDescent="0.3">
      <c r="A148" s="305" t="s">
        <v>377</v>
      </c>
      <c r="B148" s="306" t="s">
        <v>378</v>
      </c>
      <c r="C148" s="307">
        <v>274</v>
      </c>
      <c r="D148" s="307">
        <v>55.4</v>
      </c>
      <c r="E148" s="307">
        <v>82.8</v>
      </c>
      <c r="F148" s="307">
        <v>92.3</v>
      </c>
      <c r="G148" s="307">
        <v>106.2</v>
      </c>
      <c r="H148" s="307">
        <v>173</v>
      </c>
      <c r="I148" s="108">
        <v>96</v>
      </c>
      <c r="J148" s="307">
        <v>18.5</v>
      </c>
      <c r="K148" s="307">
        <v>0.2</v>
      </c>
      <c r="L148" s="307">
        <v>17.3</v>
      </c>
    </row>
    <row r="149" spans="1:12" x14ac:dyDescent="0.3">
      <c r="A149" s="305" t="s">
        <v>1164</v>
      </c>
      <c r="B149" s="306" t="s">
        <v>380</v>
      </c>
      <c r="C149" s="307">
        <v>262</v>
      </c>
      <c r="D149" s="307">
        <v>21.3</v>
      </c>
      <c r="E149" s="307">
        <v>57.1</v>
      </c>
      <c r="F149" s="308">
        <v>68.599999999999994</v>
      </c>
      <c r="G149" s="307">
        <v>81.3</v>
      </c>
      <c r="H149" s="307">
        <v>145.9</v>
      </c>
      <c r="I149" s="108">
        <v>69.099999999999994</v>
      </c>
      <c r="J149" s="307">
        <v>19.399999999999999</v>
      </c>
      <c r="K149" s="307">
        <v>0.3</v>
      </c>
      <c r="L149" s="307">
        <v>17.899999999999999</v>
      </c>
    </row>
    <row r="150" spans="1:12" x14ac:dyDescent="0.3">
      <c r="A150" s="305" t="s">
        <v>381</v>
      </c>
      <c r="B150" s="306" t="s">
        <v>382</v>
      </c>
      <c r="C150" s="307">
        <v>221</v>
      </c>
      <c r="D150" s="307">
        <v>1</v>
      </c>
      <c r="E150" s="307">
        <v>28.2</v>
      </c>
      <c r="F150" s="308">
        <v>49.2</v>
      </c>
      <c r="G150" s="307">
        <v>69.400000000000006</v>
      </c>
      <c r="H150" s="307">
        <v>133.1</v>
      </c>
      <c r="I150" s="108">
        <v>49.5</v>
      </c>
      <c r="J150" s="307">
        <v>26.7</v>
      </c>
      <c r="K150" s="307">
        <v>0.5</v>
      </c>
      <c r="L150" s="309">
        <v>30.5</v>
      </c>
    </row>
    <row r="151" spans="1:12" x14ac:dyDescent="0.3">
      <c r="A151" s="305" t="s">
        <v>946</v>
      </c>
      <c r="B151" s="306" t="s">
        <v>384</v>
      </c>
      <c r="C151" s="307">
        <v>259</v>
      </c>
      <c r="D151" s="307">
        <v>0.4</v>
      </c>
      <c r="E151" s="307">
        <v>68</v>
      </c>
      <c r="F151" s="307">
        <v>79.400000000000006</v>
      </c>
      <c r="G151" s="307">
        <v>88.6</v>
      </c>
      <c r="H151" s="307">
        <v>135.1</v>
      </c>
      <c r="I151" s="108">
        <v>75.599999999999994</v>
      </c>
      <c r="J151" s="307">
        <v>20.8</v>
      </c>
      <c r="K151" s="307">
        <v>0.3</v>
      </c>
      <c r="L151" s="307">
        <v>15.3</v>
      </c>
    </row>
    <row r="152" spans="1:12" x14ac:dyDescent="0.3">
      <c r="A152" s="305" t="s">
        <v>385</v>
      </c>
      <c r="B152" s="306" t="s">
        <v>386</v>
      </c>
      <c r="C152" s="307">
        <v>221</v>
      </c>
      <c r="D152" s="307">
        <v>62</v>
      </c>
      <c r="E152" s="307">
        <v>89.9</v>
      </c>
      <c r="F152" s="307">
        <v>95.4</v>
      </c>
      <c r="G152" s="307">
        <v>102.7</v>
      </c>
      <c r="H152" s="307">
        <v>140.19999999999999</v>
      </c>
      <c r="I152" s="108">
        <v>97.1</v>
      </c>
      <c r="J152" s="307">
        <v>12</v>
      </c>
      <c r="K152" s="307">
        <v>0.1</v>
      </c>
      <c r="L152" s="307">
        <v>9.5</v>
      </c>
    </row>
    <row r="153" spans="1:12" x14ac:dyDescent="0.3">
      <c r="A153" s="305" t="s">
        <v>387</v>
      </c>
      <c r="B153" s="306" t="s">
        <v>388</v>
      </c>
      <c r="C153" s="307">
        <v>268</v>
      </c>
      <c r="D153" s="307">
        <v>62.9</v>
      </c>
      <c r="E153" s="307">
        <v>89.1</v>
      </c>
      <c r="F153" s="307">
        <v>96.1</v>
      </c>
      <c r="G153" s="307">
        <v>106.2</v>
      </c>
      <c r="H153" s="307">
        <v>135.19999999999999</v>
      </c>
      <c r="I153" s="108">
        <v>98.1</v>
      </c>
      <c r="J153" s="307">
        <v>14.2</v>
      </c>
      <c r="K153" s="307">
        <v>0.1</v>
      </c>
      <c r="L153" s="307">
        <v>12.7</v>
      </c>
    </row>
    <row r="154" spans="1:12" x14ac:dyDescent="0.3">
      <c r="A154" s="305" t="s">
        <v>389</v>
      </c>
      <c r="B154" s="306" t="s">
        <v>390</v>
      </c>
      <c r="C154" s="307">
        <v>264</v>
      </c>
      <c r="D154" s="307">
        <v>70.8</v>
      </c>
      <c r="E154" s="307">
        <v>104.4</v>
      </c>
      <c r="F154" s="307">
        <v>117.9</v>
      </c>
      <c r="G154" s="307">
        <v>138.1</v>
      </c>
      <c r="H154" s="307">
        <v>270</v>
      </c>
      <c r="I154" s="108">
        <v>123.5</v>
      </c>
      <c r="J154" s="307">
        <v>27.9</v>
      </c>
      <c r="K154" s="307">
        <v>0.2</v>
      </c>
      <c r="L154" s="307">
        <v>25</v>
      </c>
    </row>
    <row r="155" spans="1:12" x14ac:dyDescent="0.3">
      <c r="A155" s="305" t="s">
        <v>391</v>
      </c>
      <c r="B155" s="306" t="s">
        <v>392</v>
      </c>
      <c r="C155" s="307">
        <v>271</v>
      </c>
      <c r="D155" s="307">
        <v>63</v>
      </c>
      <c r="E155" s="307">
        <v>97.8</v>
      </c>
      <c r="F155" s="307">
        <v>110.9</v>
      </c>
      <c r="G155" s="307">
        <v>124.3</v>
      </c>
      <c r="H155" s="307">
        <v>205.1</v>
      </c>
      <c r="I155" s="108">
        <v>112.9</v>
      </c>
      <c r="J155" s="307">
        <v>23.7</v>
      </c>
      <c r="K155" s="307">
        <v>0.2</v>
      </c>
      <c r="L155" s="307">
        <v>19.600000000000001</v>
      </c>
    </row>
    <row r="156" spans="1:12" x14ac:dyDescent="0.3">
      <c r="A156" s="305" t="s">
        <v>393</v>
      </c>
      <c r="B156" s="306" t="s">
        <v>394</v>
      </c>
      <c r="C156" s="307">
        <v>250</v>
      </c>
      <c r="D156" s="307">
        <v>0.9</v>
      </c>
      <c r="E156" s="307">
        <v>37.9</v>
      </c>
      <c r="F156" s="308">
        <v>52.3</v>
      </c>
      <c r="G156" s="307">
        <v>66.900000000000006</v>
      </c>
      <c r="H156" s="307">
        <v>112.9</v>
      </c>
      <c r="I156" s="108">
        <v>52.8</v>
      </c>
      <c r="J156" s="307">
        <v>21.9</v>
      </c>
      <c r="K156" s="307">
        <v>0.4</v>
      </c>
      <c r="L156" s="307">
        <v>21.5</v>
      </c>
    </row>
    <row r="157" spans="1:12" x14ac:dyDescent="0.3">
      <c r="A157" s="305" t="s">
        <v>395</v>
      </c>
      <c r="B157" s="306" t="s">
        <v>396</v>
      </c>
      <c r="C157" s="307">
        <v>187</v>
      </c>
      <c r="D157" s="307">
        <v>4.2</v>
      </c>
      <c r="E157" s="307">
        <v>56</v>
      </c>
      <c r="F157" s="307">
        <v>71.900000000000006</v>
      </c>
      <c r="G157" s="307">
        <v>87.2</v>
      </c>
      <c r="H157" s="307">
        <v>134.19999999999999</v>
      </c>
      <c r="I157" s="108">
        <v>69.7</v>
      </c>
      <c r="J157" s="307">
        <v>24.7</v>
      </c>
      <c r="K157" s="307">
        <v>0.4</v>
      </c>
      <c r="L157" s="307">
        <v>23.1</v>
      </c>
    </row>
    <row r="158" spans="1:12" x14ac:dyDescent="0.3">
      <c r="A158" s="305" t="s">
        <v>947</v>
      </c>
      <c r="B158" s="306" t="s">
        <v>398</v>
      </c>
      <c r="C158" s="307">
        <v>244</v>
      </c>
      <c r="D158" s="307">
        <v>72.400000000000006</v>
      </c>
      <c r="E158" s="307">
        <v>91.4</v>
      </c>
      <c r="F158" s="307">
        <v>100.9</v>
      </c>
      <c r="G158" s="307">
        <v>110.2</v>
      </c>
      <c r="H158" s="307">
        <v>158.19999999999999</v>
      </c>
      <c r="I158" s="108">
        <v>102.2</v>
      </c>
      <c r="J158" s="307">
        <v>14.9</v>
      </c>
      <c r="K158" s="307">
        <v>0.1</v>
      </c>
      <c r="L158" s="307">
        <v>13.9</v>
      </c>
    </row>
    <row r="159" spans="1:12" x14ac:dyDescent="0.3">
      <c r="A159" s="305" t="s">
        <v>399</v>
      </c>
      <c r="B159" s="306" t="s">
        <v>400</v>
      </c>
      <c r="C159" s="307">
        <v>240</v>
      </c>
      <c r="D159" s="307">
        <v>5</v>
      </c>
      <c r="E159" s="307">
        <v>37.700000000000003</v>
      </c>
      <c r="F159" s="308">
        <v>51.2</v>
      </c>
      <c r="G159" s="307">
        <v>67.099999999999994</v>
      </c>
      <c r="H159" s="307">
        <v>132.5</v>
      </c>
      <c r="I159" s="108">
        <v>53.8</v>
      </c>
      <c r="J159" s="307">
        <v>24.6</v>
      </c>
      <c r="K159" s="307">
        <v>0.5</v>
      </c>
      <c r="L159" s="307">
        <v>21.8</v>
      </c>
    </row>
    <row r="160" spans="1:12" x14ac:dyDescent="0.3">
      <c r="A160" s="305" t="s">
        <v>401</v>
      </c>
      <c r="B160" s="306" t="s">
        <v>402</v>
      </c>
      <c r="C160" s="307">
        <v>273</v>
      </c>
      <c r="D160" s="307">
        <v>60.6</v>
      </c>
      <c r="E160" s="307">
        <v>87.6</v>
      </c>
      <c r="F160" s="307">
        <v>94.3</v>
      </c>
      <c r="G160" s="307">
        <v>101.6</v>
      </c>
      <c r="H160" s="307">
        <v>127.2</v>
      </c>
      <c r="I160" s="108">
        <v>95.5</v>
      </c>
      <c r="J160" s="307">
        <v>11.2</v>
      </c>
      <c r="K160" s="307">
        <v>0.1</v>
      </c>
      <c r="L160" s="307">
        <v>10.4</v>
      </c>
    </row>
    <row r="161" spans="1:12" x14ac:dyDescent="0.3">
      <c r="A161" s="305" t="s">
        <v>403</v>
      </c>
      <c r="B161" s="306" t="s">
        <v>404</v>
      </c>
      <c r="C161" s="307">
        <v>176</v>
      </c>
      <c r="D161" s="307">
        <v>17.3</v>
      </c>
      <c r="E161" s="307">
        <v>97.6</v>
      </c>
      <c r="F161" s="307">
        <v>109.1</v>
      </c>
      <c r="G161" s="307">
        <v>123.5</v>
      </c>
      <c r="H161" s="307">
        <v>185.4</v>
      </c>
      <c r="I161" s="108">
        <v>108.6</v>
      </c>
      <c r="J161" s="307">
        <v>25.9</v>
      </c>
      <c r="K161" s="307">
        <v>0.2</v>
      </c>
      <c r="L161" s="307">
        <v>19.2</v>
      </c>
    </row>
    <row r="162" spans="1:12" x14ac:dyDescent="0.3">
      <c r="A162" s="305" t="s">
        <v>405</v>
      </c>
      <c r="B162" s="306" t="s">
        <v>406</v>
      </c>
      <c r="C162" s="307">
        <v>258</v>
      </c>
      <c r="D162" s="307">
        <v>51.3</v>
      </c>
      <c r="E162" s="307">
        <v>84.4</v>
      </c>
      <c r="F162" s="307">
        <v>96.1</v>
      </c>
      <c r="G162" s="307">
        <v>109.6</v>
      </c>
      <c r="H162" s="307">
        <v>249.4</v>
      </c>
      <c r="I162" s="108">
        <v>99.7</v>
      </c>
      <c r="J162" s="307">
        <v>24.3</v>
      </c>
      <c r="K162" s="307">
        <v>0.2</v>
      </c>
      <c r="L162" s="307">
        <v>18.7</v>
      </c>
    </row>
    <row r="163" spans="1:12" x14ac:dyDescent="0.3">
      <c r="A163" s="305" t="s">
        <v>407</v>
      </c>
      <c r="B163" s="306" t="s">
        <v>408</v>
      </c>
      <c r="C163" s="307">
        <v>268</v>
      </c>
      <c r="D163" s="307">
        <v>48.4</v>
      </c>
      <c r="E163" s="307">
        <v>84.4</v>
      </c>
      <c r="F163" s="307">
        <v>92.3</v>
      </c>
      <c r="G163" s="307">
        <v>101.1</v>
      </c>
      <c r="H163" s="307">
        <v>152.69999999999999</v>
      </c>
      <c r="I163" s="108">
        <v>93.5</v>
      </c>
      <c r="J163" s="307">
        <v>14.5</v>
      </c>
      <c r="K163" s="307">
        <v>0.2</v>
      </c>
      <c r="L163" s="307">
        <v>12.4</v>
      </c>
    </row>
    <row r="164" spans="1:12" x14ac:dyDescent="0.3">
      <c r="A164" s="305" t="s">
        <v>409</v>
      </c>
      <c r="B164" s="306" t="s">
        <v>410</v>
      </c>
      <c r="C164" s="307">
        <v>42</v>
      </c>
      <c r="D164" s="307">
        <v>57</v>
      </c>
      <c r="E164" s="307">
        <v>74.5</v>
      </c>
      <c r="F164" s="307">
        <v>83.1</v>
      </c>
      <c r="G164" s="307">
        <v>95</v>
      </c>
      <c r="H164" s="307">
        <v>110.8</v>
      </c>
      <c r="I164" s="108">
        <v>84.1</v>
      </c>
      <c r="J164" s="307">
        <v>13.5</v>
      </c>
      <c r="K164" s="307">
        <v>0.2</v>
      </c>
      <c r="L164" s="307">
        <v>15.2</v>
      </c>
    </row>
    <row r="165" spans="1:12" x14ac:dyDescent="0.3">
      <c r="A165" s="305" t="s">
        <v>411</v>
      </c>
      <c r="B165" s="306" t="s">
        <v>412</v>
      </c>
      <c r="C165" s="307">
        <v>271</v>
      </c>
      <c r="D165" s="307">
        <v>63.7</v>
      </c>
      <c r="E165" s="307">
        <v>89.8</v>
      </c>
      <c r="F165" s="307">
        <v>96.7</v>
      </c>
      <c r="G165" s="307">
        <v>106</v>
      </c>
      <c r="H165" s="307">
        <v>168.6</v>
      </c>
      <c r="I165" s="108">
        <v>98.6</v>
      </c>
      <c r="J165" s="307">
        <v>14.5</v>
      </c>
      <c r="K165" s="307">
        <v>0.1</v>
      </c>
      <c r="L165" s="307">
        <v>12</v>
      </c>
    </row>
    <row r="166" spans="1:12" x14ac:dyDescent="0.3">
      <c r="A166" s="305" t="s">
        <v>948</v>
      </c>
      <c r="B166" s="306" t="s">
        <v>414</v>
      </c>
      <c r="C166" s="307">
        <v>195</v>
      </c>
      <c r="D166" s="307">
        <v>16.5</v>
      </c>
      <c r="E166" s="307">
        <v>79.2</v>
      </c>
      <c r="F166" s="307">
        <v>94.4</v>
      </c>
      <c r="G166" s="307">
        <v>112.7</v>
      </c>
      <c r="H166" s="307">
        <v>227.2</v>
      </c>
      <c r="I166" s="108">
        <v>96.7</v>
      </c>
      <c r="J166" s="307">
        <v>30.7</v>
      </c>
      <c r="K166" s="307">
        <v>0.3</v>
      </c>
      <c r="L166" s="307">
        <v>24.8</v>
      </c>
    </row>
    <row r="167" spans="1:12" x14ac:dyDescent="0.3">
      <c r="A167" s="305" t="s">
        <v>415</v>
      </c>
      <c r="B167" s="306" t="s">
        <v>416</v>
      </c>
      <c r="C167" s="307">
        <v>238</v>
      </c>
      <c r="D167" s="307">
        <v>58.4</v>
      </c>
      <c r="E167" s="307">
        <v>85.5</v>
      </c>
      <c r="F167" s="307">
        <v>96.1</v>
      </c>
      <c r="G167" s="307">
        <v>104.9</v>
      </c>
      <c r="H167" s="307">
        <v>145.69999999999999</v>
      </c>
      <c r="I167" s="108">
        <v>96.9</v>
      </c>
      <c r="J167" s="307">
        <v>15.2</v>
      </c>
      <c r="K167" s="307">
        <v>0.2</v>
      </c>
      <c r="L167" s="307">
        <v>14.4</v>
      </c>
    </row>
    <row r="168" spans="1:12" x14ac:dyDescent="0.3">
      <c r="A168" s="305" t="s">
        <v>417</v>
      </c>
      <c r="B168" s="306" t="s">
        <v>418</v>
      </c>
      <c r="C168" s="307">
        <v>235</v>
      </c>
      <c r="D168" s="307">
        <v>57</v>
      </c>
      <c r="E168" s="307">
        <v>89.6</v>
      </c>
      <c r="F168" s="307">
        <v>100.8</v>
      </c>
      <c r="G168" s="307">
        <v>116.4</v>
      </c>
      <c r="H168" s="307">
        <v>185.1</v>
      </c>
      <c r="I168" s="108">
        <v>104.1</v>
      </c>
      <c r="J168" s="307">
        <v>21.1</v>
      </c>
      <c r="K168" s="307">
        <v>0.2</v>
      </c>
      <c r="L168" s="307">
        <v>19.899999999999999</v>
      </c>
    </row>
    <row r="169" spans="1:12" x14ac:dyDescent="0.3">
      <c r="A169" s="305" t="s">
        <v>419</v>
      </c>
      <c r="B169" s="306" t="s">
        <v>420</v>
      </c>
      <c r="C169" s="307">
        <v>190</v>
      </c>
      <c r="D169" s="307">
        <v>56.2</v>
      </c>
      <c r="E169" s="307">
        <v>88.5</v>
      </c>
      <c r="F169" s="307">
        <v>99.1</v>
      </c>
      <c r="G169" s="307">
        <v>114.1</v>
      </c>
      <c r="H169" s="307">
        <v>182.3</v>
      </c>
      <c r="I169" s="108">
        <v>102.3</v>
      </c>
      <c r="J169" s="307">
        <v>20.6</v>
      </c>
      <c r="K169" s="307">
        <v>0.2</v>
      </c>
      <c r="L169" s="307">
        <v>19</v>
      </c>
    </row>
    <row r="170" spans="1:12" x14ac:dyDescent="0.3">
      <c r="A170" s="305" t="s">
        <v>421</v>
      </c>
      <c r="B170" s="306" t="s">
        <v>422</v>
      </c>
      <c r="C170" s="307">
        <v>253</v>
      </c>
      <c r="D170" s="307">
        <v>43.1</v>
      </c>
      <c r="E170" s="307">
        <v>82.5</v>
      </c>
      <c r="F170" s="307">
        <v>90.1</v>
      </c>
      <c r="G170" s="307">
        <v>99.7</v>
      </c>
      <c r="H170" s="307">
        <v>163.19999999999999</v>
      </c>
      <c r="I170" s="108">
        <v>91</v>
      </c>
      <c r="J170" s="307">
        <v>14.8</v>
      </c>
      <c r="K170" s="307">
        <v>0.2</v>
      </c>
      <c r="L170" s="307">
        <v>12.8</v>
      </c>
    </row>
    <row r="171" spans="1:12" x14ac:dyDescent="0.3">
      <c r="A171" s="305" t="s">
        <v>949</v>
      </c>
      <c r="B171" s="306" t="s">
        <v>424</v>
      </c>
      <c r="C171" s="307">
        <v>132</v>
      </c>
      <c r="D171" s="307">
        <v>28</v>
      </c>
      <c r="E171" s="307">
        <v>78.5</v>
      </c>
      <c r="F171" s="307">
        <v>92.4</v>
      </c>
      <c r="G171" s="307">
        <v>117</v>
      </c>
      <c r="H171" s="307">
        <v>184.8</v>
      </c>
      <c r="I171" s="108">
        <v>98.3</v>
      </c>
      <c r="J171" s="307">
        <v>27.9</v>
      </c>
      <c r="K171" s="307">
        <v>0.3</v>
      </c>
      <c r="L171" s="307">
        <v>28.5</v>
      </c>
    </row>
    <row r="172" spans="1:12" x14ac:dyDescent="0.3">
      <c r="A172" s="305" t="s">
        <v>425</v>
      </c>
      <c r="B172" s="306" t="s">
        <v>426</v>
      </c>
      <c r="C172" s="307">
        <v>153</v>
      </c>
      <c r="D172" s="307">
        <v>1.7</v>
      </c>
      <c r="E172" s="307">
        <v>13.1</v>
      </c>
      <c r="F172" s="308">
        <v>19.8</v>
      </c>
      <c r="G172" s="307">
        <v>35.6</v>
      </c>
      <c r="H172" s="307">
        <v>119</v>
      </c>
      <c r="I172" s="108">
        <v>25.6</v>
      </c>
      <c r="J172" s="307">
        <v>19</v>
      </c>
      <c r="K172" s="307">
        <v>0.7</v>
      </c>
      <c r="L172" s="307">
        <v>16.7</v>
      </c>
    </row>
    <row r="173" spans="1:12" x14ac:dyDescent="0.3">
      <c r="A173" s="305" t="s">
        <v>427</v>
      </c>
      <c r="B173" s="306" t="s">
        <v>428</v>
      </c>
      <c r="C173" s="307">
        <v>252</v>
      </c>
      <c r="D173" s="307">
        <v>1</v>
      </c>
      <c r="E173" s="307">
        <v>47.4</v>
      </c>
      <c r="F173" s="308">
        <v>66.7</v>
      </c>
      <c r="G173" s="307">
        <v>88.5</v>
      </c>
      <c r="H173" s="307">
        <v>163.1</v>
      </c>
      <c r="I173" s="108">
        <v>69.7</v>
      </c>
      <c r="J173" s="307">
        <v>32.1</v>
      </c>
      <c r="K173" s="307">
        <v>0.5</v>
      </c>
      <c r="L173" s="309">
        <v>30.5</v>
      </c>
    </row>
    <row r="174" spans="1:12" x14ac:dyDescent="0.3">
      <c r="A174" s="305" t="s">
        <v>1165</v>
      </c>
      <c r="B174" s="306" t="s">
        <v>429</v>
      </c>
      <c r="C174" s="307">
        <v>256</v>
      </c>
      <c r="D174" s="307">
        <v>23.6</v>
      </c>
      <c r="E174" s="307">
        <v>120.3</v>
      </c>
      <c r="F174" s="309">
        <v>157.80000000000001</v>
      </c>
      <c r="G174" s="307">
        <v>210.1</v>
      </c>
      <c r="H174" s="307">
        <v>508.7</v>
      </c>
      <c r="I174" s="108">
        <v>173.3</v>
      </c>
      <c r="J174" s="307">
        <v>75.2</v>
      </c>
      <c r="K174" s="307">
        <v>0.4</v>
      </c>
      <c r="L174" s="309">
        <v>66.599999999999994</v>
      </c>
    </row>
    <row r="175" spans="1:12" x14ac:dyDescent="0.3">
      <c r="A175" s="305" t="s">
        <v>1166</v>
      </c>
      <c r="B175" s="306" t="s">
        <v>430</v>
      </c>
      <c r="C175" s="307">
        <v>268</v>
      </c>
      <c r="D175" s="307">
        <v>55.5</v>
      </c>
      <c r="E175" s="307">
        <v>87.2</v>
      </c>
      <c r="F175" s="307">
        <v>96</v>
      </c>
      <c r="G175" s="307">
        <v>108</v>
      </c>
      <c r="H175" s="307">
        <v>264.89999999999998</v>
      </c>
      <c r="I175" s="108">
        <v>100.5</v>
      </c>
      <c r="J175" s="307">
        <v>23.9</v>
      </c>
      <c r="K175" s="307">
        <v>0.2</v>
      </c>
      <c r="L175" s="307">
        <v>15.4</v>
      </c>
    </row>
    <row r="176" spans="1:12" x14ac:dyDescent="0.3">
      <c r="A176" s="305" t="s">
        <v>1167</v>
      </c>
      <c r="B176" s="306" t="s">
        <v>431</v>
      </c>
      <c r="C176" s="307">
        <v>258</v>
      </c>
      <c r="D176" s="307">
        <v>57.1</v>
      </c>
      <c r="E176" s="307">
        <v>93.8</v>
      </c>
      <c r="F176" s="307">
        <v>108.1</v>
      </c>
      <c r="G176" s="307">
        <v>127.7</v>
      </c>
      <c r="H176" s="307">
        <v>389.4</v>
      </c>
      <c r="I176" s="108">
        <v>115.6</v>
      </c>
      <c r="J176" s="307">
        <v>36.4</v>
      </c>
      <c r="K176" s="307">
        <v>0.3</v>
      </c>
      <c r="L176" s="307">
        <v>25.1</v>
      </c>
    </row>
    <row r="177" spans="1:12" x14ac:dyDescent="0.3">
      <c r="A177" s="305" t="s">
        <v>1168</v>
      </c>
      <c r="B177" s="306" t="s">
        <v>432</v>
      </c>
      <c r="C177" s="307">
        <v>266</v>
      </c>
      <c r="D177" s="307">
        <v>71.400000000000006</v>
      </c>
      <c r="E177" s="307">
        <v>105.5</v>
      </c>
      <c r="F177" s="307">
        <v>115</v>
      </c>
      <c r="G177" s="307">
        <v>129.6</v>
      </c>
      <c r="H177" s="307">
        <v>231.5</v>
      </c>
      <c r="I177" s="108">
        <v>119.9</v>
      </c>
      <c r="J177" s="307">
        <v>24.6</v>
      </c>
      <c r="K177" s="307">
        <v>0.2</v>
      </c>
      <c r="L177" s="307">
        <v>17.899999999999999</v>
      </c>
    </row>
    <row r="178" spans="1:12" x14ac:dyDescent="0.3">
      <c r="A178" s="305" t="s">
        <v>950</v>
      </c>
      <c r="B178" s="306" t="s">
        <v>433</v>
      </c>
      <c r="C178" s="307">
        <v>262</v>
      </c>
      <c r="D178" s="307">
        <v>50.8</v>
      </c>
      <c r="E178" s="307">
        <v>92.8</v>
      </c>
      <c r="F178" s="307">
        <v>103.2</v>
      </c>
      <c r="G178" s="307">
        <v>113.8</v>
      </c>
      <c r="H178" s="307">
        <v>167.4</v>
      </c>
      <c r="I178" s="108">
        <v>104</v>
      </c>
      <c r="J178" s="307">
        <v>17.899999999999999</v>
      </c>
      <c r="K178" s="307">
        <v>0.2</v>
      </c>
      <c r="L178" s="307">
        <v>15.6</v>
      </c>
    </row>
    <row r="179" spans="1:12" x14ac:dyDescent="0.3">
      <c r="A179" s="305" t="s">
        <v>951</v>
      </c>
      <c r="B179" s="306" t="s">
        <v>435</v>
      </c>
      <c r="C179" s="307">
        <v>255</v>
      </c>
      <c r="D179" s="307">
        <v>6.4</v>
      </c>
      <c r="E179" s="307">
        <v>65.099999999999994</v>
      </c>
      <c r="F179" s="307">
        <v>75.900000000000006</v>
      </c>
      <c r="G179" s="307">
        <v>87.7</v>
      </c>
      <c r="H179" s="307">
        <v>207.7</v>
      </c>
      <c r="I179" s="108">
        <v>76.3</v>
      </c>
      <c r="J179" s="307">
        <v>24.3</v>
      </c>
      <c r="K179" s="307">
        <v>0.3</v>
      </c>
      <c r="L179" s="307">
        <v>16.8</v>
      </c>
    </row>
    <row r="180" spans="1:12" x14ac:dyDescent="0.3">
      <c r="A180" s="305" t="s">
        <v>436</v>
      </c>
      <c r="B180" s="306" t="s">
        <v>437</v>
      </c>
      <c r="C180" s="307">
        <v>257</v>
      </c>
      <c r="D180" s="307">
        <v>4</v>
      </c>
      <c r="E180" s="307">
        <v>44.9</v>
      </c>
      <c r="F180" s="308">
        <v>66.599999999999994</v>
      </c>
      <c r="G180" s="307">
        <v>84</v>
      </c>
      <c r="H180" s="307">
        <v>164.3</v>
      </c>
      <c r="I180" s="108">
        <v>65.400000000000006</v>
      </c>
      <c r="J180" s="307">
        <v>27.7</v>
      </c>
      <c r="K180" s="307">
        <v>0.4</v>
      </c>
      <c r="L180" s="307">
        <v>29</v>
      </c>
    </row>
    <row r="181" spans="1:12" x14ac:dyDescent="0.3">
      <c r="A181" s="305" t="s">
        <v>438</v>
      </c>
      <c r="B181" s="306" t="s">
        <v>439</v>
      </c>
      <c r="C181" s="307">
        <v>240</v>
      </c>
      <c r="D181" s="307">
        <v>13.5</v>
      </c>
      <c r="E181" s="307">
        <v>87.4</v>
      </c>
      <c r="F181" s="307">
        <v>101.5</v>
      </c>
      <c r="G181" s="307">
        <v>114.1</v>
      </c>
      <c r="H181" s="307">
        <v>179.9</v>
      </c>
      <c r="I181" s="108">
        <v>99.8</v>
      </c>
      <c r="J181" s="307">
        <v>28.1</v>
      </c>
      <c r="K181" s="307">
        <v>0.3</v>
      </c>
      <c r="L181" s="307">
        <v>19.8</v>
      </c>
    </row>
    <row r="182" spans="1:12" x14ac:dyDescent="0.3">
      <c r="A182" s="305" t="s">
        <v>440</v>
      </c>
      <c r="B182" s="306" t="s">
        <v>441</v>
      </c>
      <c r="C182" s="307">
        <v>265</v>
      </c>
      <c r="D182" s="307">
        <v>0.3</v>
      </c>
      <c r="E182" s="307">
        <v>43.9</v>
      </c>
      <c r="F182" s="308">
        <v>62</v>
      </c>
      <c r="G182" s="307">
        <v>75.3</v>
      </c>
      <c r="H182" s="307">
        <v>145.9</v>
      </c>
      <c r="I182" s="108">
        <v>57.9</v>
      </c>
      <c r="J182" s="307">
        <v>26.1</v>
      </c>
      <c r="K182" s="307">
        <v>0.5</v>
      </c>
      <c r="L182" s="307">
        <v>23.3</v>
      </c>
    </row>
    <row r="183" spans="1:12" x14ac:dyDescent="0.3">
      <c r="A183" s="305" t="s">
        <v>442</v>
      </c>
      <c r="B183" s="306" t="s">
        <v>443</v>
      </c>
      <c r="C183" s="307">
        <v>224</v>
      </c>
      <c r="D183" s="307">
        <v>66.3</v>
      </c>
      <c r="E183" s="307">
        <v>103.9</v>
      </c>
      <c r="F183" s="307">
        <v>114.7</v>
      </c>
      <c r="G183" s="307">
        <v>127.3</v>
      </c>
      <c r="H183" s="307">
        <v>727.1</v>
      </c>
      <c r="I183" s="108">
        <v>124.1</v>
      </c>
      <c r="J183" s="307">
        <v>60.6</v>
      </c>
      <c r="K183" s="307">
        <v>0.5</v>
      </c>
      <c r="L183" s="307">
        <v>17.3</v>
      </c>
    </row>
    <row r="184" spans="1:12" x14ac:dyDescent="0.3">
      <c r="A184" s="305" t="s">
        <v>444</v>
      </c>
      <c r="B184" s="306" t="s">
        <v>445</v>
      </c>
      <c r="C184" s="307">
        <v>268</v>
      </c>
      <c r="D184" s="307">
        <v>54.7</v>
      </c>
      <c r="E184" s="307">
        <v>89.8</v>
      </c>
      <c r="F184" s="307">
        <v>99.9</v>
      </c>
      <c r="G184" s="307">
        <v>112.9</v>
      </c>
      <c r="H184" s="307">
        <v>260.2</v>
      </c>
      <c r="I184" s="108">
        <v>104.6</v>
      </c>
      <c r="J184" s="307">
        <v>24.4</v>
      </c>
      <c r="K184" s="307">
        <v>0.2</v>
      </c>
      <c r="L184" s="307">
        <v>17.100000000000001</v>
      </c>
    </row>
    <row r="185" spans="1:12" x14ac:dyDescent="0.3">
      <c r="A185" s="305" t="s">
        <v>446</v>
      </c>
      <c r="B185" s="306" t="s">
        <v>447</v>
      </c>
      <c r="C185" s="307">
        <v>259</v>
      </c>
      <c r="D185" s="307">
        <v>5.7</v>
      </c>
      <c r="E185" s="307">
        <v>68.3</v>
      </c>
      <c r="F185" s="307">
        <v>77.900000000000006</v>
      </c>
      <c r="G185" s="307">
        <v>86.9</v>
      </c>
      <c r="H185" s="307">
        <v>138.69999999999999</v>
      </c>
      <c r="I185" s="108">
        <v>78.599999999999994</v>
      </c>
      <c r="J185" s="307">
        <v>17.100000000000001</v>
      </c>
      <c r="K185" s="307">
        <v>0.2</v>
      </c>
      <c r="L185" s="307">
        <v>13.8</v>
      </c>
    </row>
    <row r="186" spans="1:12" x14ac:dyDescent="0.3">
      <c r="A186" s="305" t="s">
        <v>448</v>
      </c>
      <c r="B186" s="306" t="s">
        <v>449</v>
      </c>
      <c r="C186" s="307">
        <v>263</v>
      </c>
      <c r="D186" s="307">
        <v>3.9</v>
      </c>
      <c r="E186" s="307">
        <v>56.1</v>
      </c>
      <c r="F186" s="308">
        <v>65</v>
      </c>
      <c r="G186" s="307">
        <v>78.8</v>
      </c>
      <c r="H186" s="307">
        <v>156.5</v>
      </c>
      <c r="I186" s="108">
        <v>67.7</v>
      </c>
      <c r="J186" s="307">
        <v>19.600000000000001</v>
      </c>
      <c r="K186" s="307">
        <v>0.3</v>
      </c>
      <c r="L186" s="307">
        <v>16.8</v>
      </c>
    </row>
    <row r="187" spans="1:12" x14ac:dyDescent="0.3">
      <c r="A187" s="305" t="s">
        <v>450</v>
      </c>
      <c r="B187" s="306" t="s">
        <v>451</v>
      </c>
      <c r="C187" s="307">
        <v>220</v>
      </c>
      <c r="D187" s="307">
        <v>0.7</v>
      </c>
      <c r="E187" s="307">
        <v>56.9</v>
      </c>
      <c r="F187" s="308">
        <v>67.7</v>
      </c>
      <c r="G187" s="307">
        <v>79.7</v>
      </c>
      <c r="H187" s="307">
        <v>166.9</v>
      </c>
      <c r="I187" s="108">
        <v>68.7</v>
      </c>
      <c r="J187" s="307">
        <v>21.6</v>
      </c>
      <c r="K187" s="307">
        <v>0.3</v>
      </c>
      <c r="L187" s="307">
        <v>16.899999999999999</v>
      </c>
    </row>
    <row r="188" spans="1:12" x14ac:dyDescent="0.3">
      <c r="A188" s="305" t="s">
        <v>452</v>
      </c>
      <c r="B188" s="306" t="s">
        <v>453</v>
      </c>
      <c r="C188" s="307">
        <v>253</v>
      </c>
      <c r="D188" s="307">
        <v>0.4</v>
      </c>
      <c r="E188" s="307">
        <v>59.5</v>
      </c>
      <c r="F188" s="307">
        <v>71.8</v>
      </c>
      <c r="G188" s="307">
        <v>83.2</v>
      </c>
      <c r="H188" s="307">
        <v>178.6</v>
      </c>
      <c r="I188" s="108">
        <v>69</v>
      </c>
      <c r="J188" s="307">
        <v>27.2</v>
      </c>
      <c r="K188" s="307">
        <v>0.4</v>
      </c>
      <c r="L188" s="307">
        <v>17.600000000000001</v>
      </c>
    </row>
    <row r="189" spans="1:12" x14ac:dyDescent="0.3">
      <c r="A189" s="305" t="s">
        <v>454</v>
      </c>
      <c r="B189" s="306" t="s">
        <v>455</v>
      </c>
      <c r="C189" s="307">
        <v>234</v>
      </c>
      <c r="D189" s="307">
        <v>50.8</v>
      </c>
      <c r="E189" s="307">
        <v>86.7</v>
      </c>
      <c r="F189" s="307">
        <v>99</v>
      </c>
      <c r="G189" s="307">
        <v>114.7</v>
      </c>
      <c r="H189" s="307">
        <v>274.7</v>
      </c>
      <c r="I189" s="108">
        <v>103.1</v>
      </c>
      <c r="J189" s="307">
        <v>26.4</v>
      </c>
      <c r="K189" s="307">
        <v>0.3</v>
      </c>
      <c r="L189" s="307">
        <v>20.8</v>
      </c>
    </row>
    <row r="190" spans="1:12" x14ac:dyDescent="0.3">
      <c r="A190" s="305" t="s">
        <v>456</v>
      </c>
      <c r="B190" s="306" t="s">
        <v>457</v>
      </c>
      <c r="C190" s="307">
        <v>271</v>
      </c>
      <c r="D190" s="307">
        <v>58</v>
      </c>
      <c r="E190" s="307">
        <v>89</v>
      </c>
      <c r="F190" s="307">
        <v>98.2</v>
      </c>
      <c r="G190" s="307">
        <v>112.9</v>
      </c>
      <c r="H190" s="307">
        <v>280.7</v>
      </c>
      <c r="I190" s="108">
        <v>103.2</v>
      </c>
      <c r="J190" s="307">
        <v>25.7</v>
      </c>
      <c r="K190" s="307">
        <v>0.2</v>
      </c>
      <c r="L190" s="307">
        <v>17.7</v>
      </c>
    </row>
    <row r="191" spans="1:12" x14ac:dyDescent="0.3">
      <c r="A191" s="305" t="s">
        <v>458</v>
      </c>
      <c r="B191" s="306" t="s">
        <v>459</v>
      </c>
      <c r="C191" s="307">
        <v>231</v>
      </c>
      <c r="D191" s="307">
        <v>75.400000000000006</v>
      </c>
      <c r="E191" s="307">
        <v>95.2</v>
      </c>
      <c r="F191" s="307">
        <v>102.7</v>
      </c>
      <c r="G191" s="307">
        <v>113.5</v>
      </c>
      <c r="H191" s="307">
        <v>158.30000000000001</v>
      </c>
      <c r="I191" s="108">
        <v>105.3</v>
      </c>
      <c r="J191" s="307">
        <v>14.9</v>
      </c>
      <c r="K191" s="307">
        <v>0.1</v>
      </c>
      <c r="L191" s="307">
        <v>13.6</v>
      </c>
    </row>
    <row r="192" spans="1:12" x14ac:dyDescent="0.3">
      <c r="A192" s="305" t="s">
        <v>460</v>
      </c>
      <c r="B192" s="306" t="s">
        <v>461</v>
      </c>
      <c r="C192" s="307">
        <v>252</v>
      </c>
      <c r="D192" s="307">
        <v>4.4000000000000004</v>
      </c>
      <c r="E192" s="307">
        <v>58.1</v>
      </c>
      <c r="F192" s="308">
        <v>69.5</v>
      </c>
      <c r="G192" s="307">
        <v>80.5</v>
      </c>
      <c r="H192" s="307">
        <v>128.80000000000001</v>
      </c>
      <c r="I192" s="108">
        <v>68.3</v>
      </c>
      <c r="J192" s="307">
        <v>18</v>
      </c>
      <c r="K192" s="307">
        <v>0.3</v>
      </c>
      <c r="L192" s="307">
        <v>16.600000000000001</v>
      </c>
    </row>
    <row r="193" spans="1:12" x14ac:dyDescent="0.3">
      <c r="A193" s="305" t="s">
        <v>462</v>
      </c>
      <c r="B193" s="306" t="s">
        <v>463</v>
      </c>
      <c r="C193" s="307">
        <v>247</v>
      </c>
      <c r="D193" s="307">
        <v>1.1000000000000001</v>
      </c>
      <c r="E193" s="307">
        <v>57</v>
      </c>
      <c r="F193" s="308">
        <v>68.3</v>
      </c>
      <c r="G193" s="307">
        <v>80.900000000000006</v>
      </c>
      <c r="H193" s="307">
        <v>132.30000000000001</v>
      </c>
      <c r="I193" s="108">
        <v>68.8</v>
      </c>
      <c r="J193" s="307">
        <v>21.5</v>
      </c>
      <c r="K193" s="307">
        <v>0.3</v>
      </c>
      <c r="L193" s="307">
        <v>17.7</v>
      </c>
    </row>
    <row r="194" spans="1:12" x14ac:dyDescent="0.3">
      <c r="A194" s="305" t="s">
        <v>464</v>
      </c>
      <c r="B194" s="306" t="s">
        <v>465</v>
      </c>
      <c r="C194" s="307">
        <v>273</v>
      </c>
      <c r="D194" s="307">
        <v>63.7</v>
      </c>
      <c r="E194" s="307">
        <v>88.6</v>
      </c>
      <c r="F194" s="307">
        <v>95.6</v>
      </c>
      <c r="G194" s="307">
        <v>104.5</v>
      </c>
      <c r="H194" s="307">
        <v>141</v>
      </c>
      <c r="I194" s="108">
        <v>96.8</v>
      </c>
      <c r="J194" s="307">
        <v>12.9</v>
      </c>
      <c r="K194" s="307">
        <v>0.1</v>
      </c>
      <c r="L194" s="307">
        <v>11.8</v>
      </c>
    </row>
    <row r="195" spans="1:12" x14ac:dyDescent="0.3">
      <c r="A195" s="305" t="s">
        <v>466</v>
      </c>
      <c r="B195" s="306" t="s">
        <v>467</v>
      </c>
      <c r="C195" s="307">
        <v>269</v>
      </c>
      <c r="D195" s="307">
        <v>17.899999999999999</v>
      </c>
      <c r="E195" s="307">
        <v>83.6</v>
      </c>
      <c r="F195" s="307">
        <v>93.7</v>
      </c>
      <c r="G195" s="307">
        <v>107.8</v>
      </c>
      <c r="H195" s="307">
        <v>180.1</v>
      </c>
      <c r="I195" s="108">
        <v>93.6</v>
      </c>
      <c r="J195" s="307">
        <v>23.8</v>
      </c>
      <c r="K195" s="307">
        <v>0.3</v>
      </c>
      <c r="L195" s="307">
        <v>17.899999999999999</v>
      </c>
    </row>
    <row r="196" spans="1:12" x14ac:dyDescent="0.3">
      <c r="A196" s="305" t="s">
        <v>468</v>
      </c>
      <c r="B196" s="306" t="s">
        <v>469</v>
      </c>
      <c r="C196" s="307">
        <v>262</v>
      </c>
      <c r="D196" s="307">
        <v>22.7</v>
      </c>
      <c r="E196" s="307">
        <v>64.5</v>
      </c>
      <c r="F196" s="307">
        <v>75.7</v>
      </c>
      <c r="G196" s="307">
        <v>93.6</v>
      </c>
      <c r="H196" s="307">
        <v>143.30000000000001</v>
      </c>
      <c r="I196" s="108">
        <v>78.5</v>
      </c>
      <c r="J196" s="307">
        <v>21.5</v>
      </c>
      <c r="K196" s="307">
        <v>0.3</v>
      </c>
      <c r="L196" s="307">
        <v>21.6</v>
      </c>
    </row>
    <row r="197" spans="1:12" x14ac:dyDescent="0.3">
      <c r="A197" s="305" t="s">
        <v>470</v>
      </c>
      <c r="B197" s="306" t="s">
        <v>471</v>
      </c>
      <c r="C197" s="307">
        <v>274</v>
      </c>
      <c r="D197" s="307">
        <v>52.9</v>
      </c>
      <c r="E197" s="307">
        <v>78.8</v>
      </c>
      <c r="F197" s="307">
        <v>86.3</v>
      </c>
      <c r="G197" s="307">
        <v>95.3</v>
      </c>
      <c r="H197" s="307">
        <v>140.4</v>
      </c>
      <c r="I197" s="108">
        <v>88.1</v>
      </c>
      <c r="J197" s="307">
        <v>13.3</v>
      </c>
      <c r="K197" s="307">
        <v>0.2</v>
      </c>
      <c r="L197" s="307">
        <v>12.2</v>
      </c>
    </row>
    <row r="198" spans="1:12" x14ac:dyDescent="0.3">
      <c r="A198" s="305" t="s">
        <v>1169</v>
      </c>
      <c r="B198" s="306" t="s">
        <v>472</v>
      </c>
      <c r="C198" s="307">
        <v>234</v>
      </c>
      <c r="D198" s="307">
        <v>59.1</v>
      </c>
      <c r="E198" s="307">
        <v>89.7</v>
      </c>
      <c r="F198" s="307">
        <v>98.6</v>
      </c>
      <c r="G198" s="307">
        <v>110.6</v>
      </c>
      <c r="H198" s="307">
        <v>157</v>
      </c>
      <c r="I198" s="108">
        <v>100.3</v>
      </c>
      <c r="J198" s="307">
        <v>16.899999999999999</v>
      </c>
      <c r="K198" s="307">
        <v>0.2</v>
      </c>
      <c r="L198" s="307">
        <v>15.5</v>
      </c>
    </row>
    <row r="199" spans="1:12" x14ac:dyDescent="0.3">
      <c r="A199" s="305" t="s">
        <v>1170</v>
      </c>
      <c r="B199" s="306" t="s">
        <v>473</v>
      </c>
      <c r="C199" s="307">
        <v>243</v>
      </c>
      <c r="D199" s="307">
        <v>43.3</v>
      </c>
      <c r="E199" s="307">
        <v>84.9</v>
      </c>
      <c r="F199" s="307">
        <v>95.1</v>
      </c>
      <c r="G199" s="307">
        <v>106.8</v>
      </c>
      <c r="H199" s="307">
        <v>152.69999999999999</v>
      </c>
      <c r="I199" s="108">
        <v>95.8</v>
      </c>
      <c r="J199" s="307">
        <v>17.2</v>
      </c>
      <c r="K199" s="307">
        <v>0.2</v>
      </c>
      <c r="L199" s="307">
        <v>16.2</v>
      </c>
    </row>
    <row r="200" spans="1:12" x14ac:dyDescent="0.3">
      <c r="A200" s="305" t="s">
        <v>474</v>
      </c>
      <c r="B200" s="306" t="s">
        <v>475</v>
      </c>
      <c r="C200" s="307">
        <v>271</v>
      </c>
      <c r="D200" s="307">
        <v>62.3</v>
      </c>
      <c r="E200" s="307">
        <v>88.9</v>
      </c>
      <c r="F200" s="307">
        <v>94.4</v>
      </c>
      <c r="G200" s="307">
        <v>100.7</v>
      </c>
      <c r="H200" s="307">
        <v>136.30000000000001</v>
      </c>
      <c r="I200" s="108">
        <v>95.8</v>
      </c>
      <c r="J200" s="307">
        <v>10.6</v>
      </c>
      <c r="K200" s="307">
        <v>0.1</v>
      </c>
      <c r="L200" s="307">
        <v>8.6999999999999993</v>
      </c>
    </row>
    <row r="201" spans="1:12" x14ac:dyDescent="0.3">
      <c r="A201" s="305" t="s">
        <v>476</v>
      </c>
      <c r="B201" s="306" t="s">
        <v>477</v>
      </c>
      <c r="C201" s="307">
        <v>253</v>
      </c>
      <c r="D201" s="307">
        <v>63.2</v>
      </c>
      <c r="E201" s="307">
        <v>97.1</v>
      </c>
      <c r="F201" s="307">
        <v>108.8</v>
      </c>
      <c r="G201" s="307">
        <v>132.5</v>
      </c>
      <c r="H201" s="307">
        <v>237.4</v>
      </c>
      <c r="I201" s="108">
        <v>119.7</v>
      </c>
      <c r="J201" s="307">
        <v>33.200000000000003</v>
      </c>
      <c r="K201" s="307">
        <v>0.3</v>
      </c>
      <c r="L201" s="307">
        <v>26.2</v>
      </c>
    </row>
    <row r="202" spans="1:12" x14ac:dyDescent="0.3">
      <c r="A202" s="305" t="s">
        <v>12</v>
      </c>
      <c r="B202" s="306" t="s">
        <v>478</v>
      </c>
      <c r="C202" s="307">
        <v>271</v>
      </c>
      <c r="D202" s="307">
        <v>20.7</v>
      </c>
      <c r="E202" s="307">
        <v>81.400000000000006</v>
      </c>
      <c r="F202" s="307">
        <v>89.4</v>
      </c>
      <c r="G202" s="307">
        <v>97.8</v>
      </c>
      <c r="H202" s="307">
        <v>159.6</v>
      </c>
      <c r="I202" s="108">
        <v>89.6</v>
      </c>
      <c r="J202" s="307">
        <v>19.399999999999999</v>
      </c>
      <c r="K202" s="307">
        <v>0.2</v>
      </c>
      <c r="L202" s="307">
        <v>12.2</v>
      </c>
    </row>
    <row r="203" spans="1:12" x14ac:dyDescent="0.3">
      <c r="A203" s="305" t="s">
        <v>479</v>
      </c>
      <c r="B203" s="306" t="s">
        <v>480</v>
      </c>
      <c r="C203" s="307">
        <v>274</v>
      </c>
      <c r="D203" s="307">
        <v>38.1</v>
      </c>
      <c r="E203" s="307">
        <v>84.1</v>
      </c>
      <c r="F203" s="307">
        <v>91</v>
      </c>
      <c r="G203" s="307">
        <v>99.5</v>
      </c>
      <c r="H203" s="307">
        <v>144.30000000000001</v>
      </c>
      <c r="I203" s="108">
        <v>91.3</v>
      </c>
      <c r="J203" s="307">
        <v>15.3</v>
      </c>
      <c r="K203" s="307">
        <v>0.2</v>
      </c>
      <c r="L203" s="307">
        <v>11.4</v>
      </c>
    </row>
    <row r="204" spans="1:12" x14ac:dyDescent="0.3">
      <c r="A204" s="305" t="s">
        <v>481</v>
      </c>
      <c r="B204" s="306" t="s">
        <v>482</v>
      </c>
      <c r="C204" s="307">
        <v>274</v>
      </c>
      <c r="D204" s="307">
        <v>59.8</v>
      </c>
      <c r="E204" s="307">
        <v>88</v>
      </c>
      <c r="F204" s="307">
        <v>95.3</v>
      </c>
      <c r="G204" s="307">
        <v>103.3</v>
      </c>
      <c r="H204" s="307">
        <v>137.6</v>
      </c>
      <c r="I204" s="108">
        <v>96.5</v>
      </c>
      <c r="J204" s="307">
        <v>12.4</v>
      </c>
      <c r="K204" s="307">
        <v>0.1</v>
      </c>
      <c r="L204" s="307">
        <v>11.3</v>
      </c>
    </row>
    <row r="205" spans="1:12" x14ac:dyDescent="0.3">
      <c r="A205" s="305" t="s">
        <v>1171</v>
      </c>
      <c r="B205" s="306" t="s">
        <v>483</v>
      </c>
      <c r="C205" s="307">
        <v>273</v>
      </c>
      <c r="D205" s="307">
        <v>56.2</v>
      </c>
      <c r="E205" s="307">
        <v>92.4</v>
      </c>
      <c r="F205" s="307">
        <v>99.9</v>
      </c>
      <c r="G205" s="307">
        <v>110.3</v>
      </c>
      <c r="H205" s="307">
        <v>171.8</v>
      </c>
      <c r="I205" s="108">
        <v>101.4</v>
      </c>
      <c r="J205" s="307">
        <v>14.2</v>
      </c>
      <c r="K205" s="307">
        <v>0.1</v>
      </c>
      <c r="L205" s="307">
        <v>13.3</v>
      </c>
    </row>
    <row r="206" spans="1:12" x14ac:dyDescent="0.3">
      <c r="A206" s="305" t="s">
        <v>484</v>
      </c>
      <c r="B206" s="306" t="s">
        <v>485</v>
      </c>
      <c r="C206" s="307">
        <v>268</v>
      </c>
      <c r="D206" s="307">
        <v>63.5</v>
      </c>
      <c r="E206" s="307">
        <v>87</v>
      </c>
      <c r="F206" s="307">
        <v>94.9</v>
      </c>
      <c r="G206" s="307">
        <v>104.9</v>
      </c>
      <c r="H206" s="307">
        <v>149.1</v>
      </c>
      <c r="I206" s="108">
        <v>96.7</v>
      </c>
      <c r="J206" s="307">
        <v>15.4</v>
      </c>
      <c r="K206" s="307">
        <v>0.2</v>
      </c>
      <c r="L206" s="307">
        <v>13.3</v>
      </c>
    </row>
    <row r="207" spans="1:12" x14ac:dyDescent="0.3">
      <c r="A207" s="305" t="s">
        <v>952</v>
      </c>
      <c r="B207" s="306" t="s">
        <v>487</v>
      </c>
      <c r="C207" s="307">
        <v>268</v>
      </c>
      <c r="D207" s="307">
        <v>53.1</v>
      </c>
      <c r="E207" s="307">
        <v>79.599999999999994</v>
      </c>
      <c r="F207" s="307">
        <v>87.4</v>
      </c>
      <c r="G207" s="307">
        <v>96.2</v>
      </c>
      <c r="H207" s="307">
        <v>157.69999999999999</v>
      </c>
      <c r="I207" s="108">
        <v>89.7</v>
      </c>
      <c r="J207" s="307">
        <v>15.3</v>
      </c>
      <c r="K207" s="307">
        <v>0.2</v>
      </c>
      <c r="L207" s="307">
        <v>12.3</v>
      </c>
    </row>
    <row r="208" spans="1:12" x14ac:dyDescent="0.3">
      <c r="A208" s="305" t="s">
        <v>488</v>
      </c>
      <c r="B208" s="306" t="s">
        <v>489</v>
      </c>
      <c r="C208" s="307">
        <v>267</v>
      </c>
      <c r="D208" s="307">
        <v>53.4</v>
      </c>
      <c r="E208" s="307">
        <v>83.1</v>
      </c>
      <c r="F208" s="307">
        <v>90</v>
      </c>
      <c r="G208" s="307">
        <v>100.2</v>
      </c>
      <c r="H208" s="307">
        <v>171.9</v>
      </c>
      <c r="I208" s="108">
        <v>92.3</v>
      </c>
      <c r="J208" s="307">
        <v>15.7</v>
      </c>
      <c r="K208" s="307">
        <v>0.2</v>
      </c>
      <c r="L208" s="307">
        <v>12.7</v>
      </c>
    </row>
    <row r="209" spans="1:12" x14ac:dyDescent="0.3">
      <c r="A209" s="305" t="s">
        <v>490</v>
      </c>
      <c r="B209" s="306" t="s">
        <v>491</v>
      </c>
      <c r="C209" s="307">
        <v>274</v>
      </c>
      <c r="D209" s="307">
        <v>65.5</v>
      </c>
      <c r="E209" s="307">
        <v>90.7</v>
      </c>
      <c r="F209" s="307">
        <v>96.3</v>
      </c>
      <c r="G209" s="307">
        <v>104.2</v>
      </c>
      <c r="H209" s="307">
        <v>146.1</v>
      </c>
      <c r="I209" s="108">
        <v>98.5</v>
      </c>
      <c r="J209" s="307">
        <v>12.4</v>
      </c>
      <c r="K209" s="307">
        <v>0.1</v>
      </c>
      <c r="L209" s="307">
        <v>10</v>
      </c>
    </row>
    <row r="210" spans="1:12" x14ac:dyDescent="0.3">
      <c r="A210" s="305" t="s">
        <v>953</v>
      </c>
      <c r="B210" s="306" t="s">
        <v>493</v>
      </c>
      <c r="C210" s="307">
        <v>274</v>
      </c>
      <c r="D210" s="307">
        <v>52.8</v>
      </c>
      <c r="E210" s="307">
        <v>83.9</v>
      </c>
      <c r="F210" s="307">
        <v>89.9</v>
      </c>
      <c r="G210" s="307">
        <v>99.5</v>
      </c>
      <c r="H210" s="307">
        <v>132</v>
      </c>
      <c r="I210" s="108">
        <v>91.8</v>
      </c>
      <c r="J210" s="307">
        <v>12</v>
      </c>
      <c r="K210" s="307">
        <v>0.1</v>
      </c>
      <c r="L210" s="307">
        <v>11.6</v>
      </c>
    </row>
    <row r="211" spans="1:12" x14ac:dyDescent="0.3">
      <c r="A211" s="305" t="s">
        <v>954</v>
      </c>
      <c r="B211" s="306" t="s">
        <v>495</v>
      </c>
      <c r="C211" s="307">
        <v>253</v>
      </c>
      <c r="D211" s="307">
        <v>20.100000000000001</v>
      </c>
      <c r="E211" s="307">
        <v>77.099999999999994</v>
      </c>
      <c r="F211" s="307">
        <v>95.8</v>
      </c>
      <c r="G211" s="307">
        <v>115.7</v>
      </c>
      <c r="H211" s="307">
        <v>285.7</v>
      </c>
      <c r="I211" s="108">
        <v>100.3</v>
      </c>
      <c r="J211" s="307">
        <v>39.799999999999997</v>
      </c>
      <c r="K211" s="307">
        <v>0.4</v>
      </c>
      <c r="L211" s="307">
        <v>28.6</v>
      </c>
    </row>
    <row r="212" spans="1:12" x14ac:dyDescent="0.3">
      <c r="A212" s="305" t="s">
        <v>496</v>
      </c>
      <c r="B212" s="306" t="s">
        <v>497</v>
      </c>
      <c r="C212" s="307">
        <v>240</v>
      </c>
      <c r="D212" s="307">
        <v>60.3</v>
      </c>
      <c r="E212" s="307">
        <v>81.7</v>
      </c>
      <c r="F212" s="307">
        <v>91.1</v>
      </c>
      <c r="G212" s="307">
        <v>100.6</v>
      </c>
      <c r="H212" s="307">
        <v>138.30000000000001</v>
      </c>
      <c r="I212" s="108">
        <v>92.5</v>
      </c>
      <c r="J212" s="307">
        <v>14.3</v>
      </c>
      <c r="K212" s="307">
        <v>0.2</v>
      </c>
      <c r="L212" s="307">
        <v>14</v>
      </c>
    </row>
    <row r="213" spans="1:12" x14ac:dyDescent="0.3">
      <c r="A213" s="305" t="s">
        <v>498</v>
      </c>
      <c r="B213" s="306" t="s">
        <v>499</v>
      </c>
      <c r="C213" s="307">
        <v>270</v>
      </c>
      <c r="D213" s="307">
        <v>8.5</v>
      </c>
      <c r="E213" s="307">
        <v>63.7</v>
      </c>
      <c r="F213" s="307">
        <v>71.400000000000006</v>
      </c>
      <c r="G213" s="307">
        <v>80.7</v>
      </c>
      <c r="H213" s="307">
        <v>136.4</v>
      </c>
      <c r="I213" s="108">
        <v>72.400000000000006</v>
      </c>
      <c r="J213" s="307">
        <v>15.3</v>
      </c>
      <c r="K213" s="307">
        <v>0.2</v>
      </c>
      <c r="L213" s="307">
        <v>12.6</v>
      </c>
    </row>
    <row r="214" spans="1:12" x14ac:dyDescent="0.3">
      <c r="A214" s="305" t="s">
        <v>500</v>
      </c>
      <c r="B214" s="306" t="s">
        <v>501</v>
      </c>
      <c r="C214" s="307">
        <v>269</v>
      </c>
      <c r="D214" s="307">
        <v>3.1</v>
      </c>
      <c r="E214" s="307">
        <v>27.4</v>
      </c>
      <c r="F214" s="308">
        <v>38</v>
      </c>
      <c r="G214" s="307">
        <v>47.7</v>
      </c>
      <c r="H214" s="307">
        <v>83.3</v>
      </c>
      <c r="I214" s="108">
        <v>38</v>
      </c>
      <c r="J214" s="307">
        <v>15.3</v>
      </c>
      <c r="K214" s="307">
        <v>0.4</v>
      </c>
      <c r="L214" s="307">
        <v>15</v>
      </c>
    </row>
    <row r="215" spans="1:12" x14ac:dyDescent="0.3">
      <c r="A215" s="305" t="s">
        <v>502</v>
      </c>
      <c r="B215" s="306" t="s">
        <v>503</v>
      </c>
      <c r="C215" s="307">
        <v>261</v>
      </c>
      <c r="D215" s="307">
        <v>0.5</v>
      </c>
      <c r="E215" s="307">
        <v>60.3</v>
      </c>
      <c r="F215" s="307">
        <v>72.2</v>
      </c>
      <c r="G215" s="307">
        <v>85</v>
      </c>
      <c r="H215" s="307">
        <v>197.3</v>
      </c>
      <c r="I215" s="108">
        <v>72.5</v>
      </c>
      <c r="J215" s="307">
        <v>25.3</v>
      </c>
      <c r="K215" s="307">
        <v>0.3</v>
      </c>
      <c r="L215" s="307">
        <v>18.3</v>
      </c>
    </row>
    <row r="216" spans="1:12" x14ac:dyDescent="0.3">
      <c r="A216" s="305" t="s">
        <v>504</v>
      </c>
      <c r="B216" s="306" t="s">
        <v>505</v>
      </c>
      <c r="C216" s="307">
        <v>263</v>
      </c>
      <c r="D216" s="307">
        <v>0.2</v>
      </c>
      <c r="E216" s="307">
        <v>68.099999999999994</v>
      </c>
      <c r="F216" s="307">
        <v>79.8</v>
      </c>
      <c r="G216" s="307">
        <v>90.1</v>
      </c>
      <c r="H216" s="307">
        <v>298</v>
      </c>
      <c r="I216" s="108">
        <v>79.2</v>
      </c>
      <c r="J216" s="307">
        <v>29.2</v>
      </c>
      <c r="K216" s="307">
        <v>0.4</v>
      </c>
      <c r="L216" s="307">
        <v>16.3</v>
      </c>
    </row>
    <row r="217" spans="1:12" x14ac:dyDescent="0.3">
      <c r="A217" s="305" t="s">
        <v>506</v>
      </c>
      <c r="B217" s="306" t="s">
        <v>507</v>
      </c>
      <c r="C217" s="307">
        <v>255</v>
      </c>
      <c r="D217" s="307">
        <v>54.5</v>
      </c>
      <c r="E217" s="307">
        <v>87.8</v>
      </c>
      <c r="F217" s="307">
        <v>99.6</v>
      </c>
      <c r="G217" s="307">
        <v>111.5</v>
      </c>
      <c r="H217" s="307">
        <v>245.9</v>
      </c>
      <c r="I217" s="108">
        <v>102.6</v>
      </c>
      <c r="J217" s="307">
        <v>24.3</v>
      </c>
      <c r="K217" s="307">
        <v>0.2</v>
      </c>
      <c r="L217" s="307">
        <v>17.600000000000001</v>
      </c>
    </row>
    <row r="218" spans="1:12" x14ac:dyDescent="0.3">
      <c r="A218" s="305" t="s">
        <v>508</v>
      </c>
      <c r="B218" s="306" t="s">
        <v>509</v>
      </c>
      <c r="C218" s="307">
        <v>271</v>
      </c>
      <c r="D218" s="307">
        <v>57.9</v>
      </c>
      <c r="E218" s="307">
        <v>89.5</v>
      </c>
      <c r="F218" s="307">
        <v>98.4</v>
      </c>
      <c r="G218" s="307">
        <v>109.7</v>
      </c>
      <c r="H218" s="307">
        <v>258.89999999999998</v>
      </c>
      <c r="I218" s="108">
        <v>103.6</v>
      </c>
      <c r="J218" s="307">
        <v>24.2</v>
      </c>
      <c r="K218" s="307">
        <v>0.2</v>
      </c>
      <c r="L218" s="307">
        <v>15</v>
      </c>
    </row>
    <row r="219" spans="1:12" x14ac:dyDescent="0.3">
      <c r="A219" s="305" t="s">
        <v>1191</v>
      </c>
      <c r="B219" s="306" t="s">
        <v>511</v>
      </c>
      <c r="C219" s="307">
        <v>252</v>
      </c>
      <c r="D219" s="307">
        <v>16.600000000000001</v>
      </c>
      <c r="E219" s="307">
        <v>51.8</v>
      </c>
      <c r="F219" s="308">
        <v>69.099999999999994</v>
      </c>
      <c r="G219" s="307">
        <v>83.4</v>
      </c>
      <c r="H219" s="307">
        <v>149.1</v>
      </c>
      <c r="I219" s="108">
        <v>67.8</v>
      </c>
      <c r="J219" s="307">
        <v>23.2</v>
      </c>
      <c r="K219" s="307">
        <v>0.3</v>
      </c>
      <c r="L219" s="307">
        <v>23.4</v>
      </c>
    </row>
    <row r="220" spans="1:12" x14ac:dyDescent="0.3">
      <c r="A220" s="305" t="s">
        <v>512</v>
      </c>
      <c r="B220" s="306" t="s">
        <v>513</v>
      </c>
      <c r="C220" s="307">
        <v>267</v>
      </c>
      <c r="D220" s="307">
        <v>52.1</v>
      </c>
      <c r="E220" s="307">
        <v>78.3</v>
      </c>
      <c r="F220" s="307">
        <v>84.2</v>
      </c>
      <c r="G220" s="307">
        <v>91.5</v>
      </c>
      <c r="H220" s="307">
        <v>139.4</v>
      </c>
      <c r="I220" s="108">
        <v>85.5</v>
      </c>
      <c r="J220" s="307">
        <v>13.1</v>
      </c>
      <c r="K220" s="307">
        <v>0.2</v>
      </c>
      <c r="L220" s="307">
        <v>9.8000000000000007</v>
      </c>
    </row>
    <row r="221" spans="1:12" x14ac:dyDescent="0.3">
      <c r="A221" s="305" t="s">
        <v>514</v>
      </c>
      <c r="B221" s="306" t="s">
        <v>515</v>
      </c>
      <c r="C221" s="307">
        <v>254</v>
      </c>
      <c r="D221" s="307">
        <v>20.5</v>
      </c>
      <c r="E221" s="307">
        <v>72.7</v>
      </c>
      <c r="F221" s="307">
        <v>82.8</v>
      </c>
      <c r="G221" s="307">
        <v>95.2</v>
      </c>
      <c r="H221" s="307">
        <v>198.5</v>
      </c>
      <c r="I221" s="108">
        <v>86.5</v>
      </c>
      <c r="J221" s="307">
        <v>22.7</v>
      </c>
      <c r="K221" s="307">
        <v>0.3</v>
      </c>
      <c r="L221" s="307">
        <v>16.7</v>
      </c>
    </row>
    <row r="222" spans="1:12" x14ac:dyDescent="0.3">
      <c r="A222" s="305" t="s">
        <v>516</v>
      </c>
      <c r="B222" s="306" t="s">
        <v>517</v>
      </c>
      <c r="C222" s="307">
        <v>271</v>
      </c>
      <c r="D222" s="307">
        <v>49.6</v>
      </c>
      <c r="E222" s="307">
        <v>83.1</v>
      </c>
      <c r="F222" s="307">
        <v>94.9</v>
      </c>
      <c r="G222" s="307">
        <v>107.8</v>
      </c>
      <c r="H222" s="307">
        <v>180.7</v>
      </c>
      <c r="I222" s="108">
        <v>96</v>
      </c>
      <c r="J222" s="307">
        <v>18.8</v>
      </c>
      <c r="K222" s="307">
        <v>0.2</v>
      </c>
      <c r="L222" s="307">
        <v>18.3</v>
      </c>
    </row>
    <row r="223" spans="1:12" x14ac:dyDescent="0.3">
      <c r="A223" s="305" t="s">
        <v>518</v>
      </c>
      <c r="B223" s="306" t="s">
        <v>519</v>
      </c>
      <c r="C223" s="307">
        <v>270</v>
      </c>
      <c r="D223" s="307">
        <v>54.6</v>
      </c>
      <c r="E223" s="307">
        <v>80</v>
      </c>
      <c r="F223" s="307">
        <v>88.4</v>
      </c>
      <c r="G223" s="307">
        <v>96.6</v>
      </c>
      <c r="H223" s="307">
        <v>122.5</v>
      </c>
      <c r="I223" s="108">
        <v>88.5</v>
      </c>
      <c r="J223" s="307">
        <v>12.1</v>
      </c>
      <c r="K223" s="307">
        <v>0.1</v>
      </c>
      <c r="L223" s="307">
        <v>12.3</v>
      </c>
    </row>
    <row r="224" spans="1:12" x14ac:dyDescent="0.3">
      <c r="A224" s="305" t="s">
        <v>520</v>
      </c>
      <c r="B224" s="306" t="s">
        <v>521</v>
      </c>
      <c r="C224" s="307">
        <v>274</v>
      </c>
      <c r="D224" s="307">
        <v>63.9</v>
      </c>
      <c r="E224" s="307">
        <v>86.5</v>
      </c>
      <c r="F224" s="307">
        <v>94.3</v>
      </c>
      <c r="G224" s="307">
        <v>103.4</v>
      </c>
      <c r="H224" s="307">
        <v>147.1</v>
      </c>
      <c r="I224" s="108">
        <v>95.1</v>
      </c>
      <c r="J224" s="307">
        <v>13</v>
      </c>
      <c r="K224" s="307">
        <v>0.1</v>
      </c>
      <c r="L224" s="307">
        <v>12.5</v>
      </c>
    </row>
    <row r="225" spans="1:12" x14ac:dyDescent="0.3">
      <c r="A225" s="305" t="s">
        <v>1172</v>
      </c>
      <c r="B225" s="306" t="s">
        <v>522</v>
      </c>
      <c r="C225" s="307">
        <v>262</v>
      </c>
      <c r="D225" s="307">
        <v>20.3</v>
      </c>
      <c r="E225" s="307">
        <v>52.9</v>
      </c>
      <c r="F225" s="308">
        <v>67</v>
      </c>
      <c r="G225" s="307">
        <v>81.7</v>
      </c>
      <c r="H225" s="307">
        <v>133.4</v>
      </c>
      <c r="I225" s="108">
        <v>66.8</v>
      </c>
      <c r="J225" s="307">
        <v>22.3</v>
      </c>
      <c r="K225" s="307">
        <v>0.3</v>
      </c>
      <c r="L225" s="307">
        <v>21.3</v>
      </c>
    </row>
    <row r="226" spans="1:12" x14ac:dyDescent="0.3">
      <c r="A226" s="305" t="s">
        <v>523</v>
      </c>
      <c r="B226" s="306" t="s">
        <v>524</v>
      </c>
      <c r="C226" s="307">
        <v>52</v>
      </c>
      <c r="D226" s="307">
        <v>30.5</v>
      </c>
      <c r="E226" s="307">
        <v>86</v>
      </c>
      <c r="F226" s="307">
        <v>101.2</v>
      </c>
      <c r="G226" s="307">
        <v>120.5</v>
      </c>
      <c r="H226" s="307">
        <v>179.7</v>
      </c>
      <c r="I226" s="108">
        <v>100.9</v>
      </c>
      <c r="J226" s="307">
        <v>25.9</v>
      </c>
      <c r="K226" s="307">
        <v>0.3</v>
      </c>
      <c r="L226" s="307">
        <v>25.6</v>
      </c>
    </row>
    <row r="227" spans="1:12" x14ac:dyDescent="0.3">
      <c r="A227" s="305" t="s">
        <v>525</v>
      </c>
      <c r="B227" s="306" t="s">
        <v>526</v>
      </c>
      <c r="C227" s="307">
        <v>266</v>
      </c>
      <c r="D227" s="307">
        <v>4.9000000000000004</v>
      </c>
      <c r="E227" s="307">
        <v>62</v>
      </c>
      <c r="F227" s="307">
        <v>79.8</v>
      </c>
      <c r="G227" s="307">
        <v>95.6</v>
      </c>
      <c r="H227" s="307">
        <v>164.8</v>
      </c>
      <c r="I227" s="108">
        <v>78.5</v>
      </c>
      <c r="J227" s="307">
        <v>25.5</v>
      </c>
      <c r="K227" s="307">
        <v>0.3</v>
      </c>
      <c r="L227" s="307">
        <v>24.9</v>
      </c>
    </row>
    <row r="228" spans="1:12" x14ac:dyDescent="0.3">
      <c r="A228" s="313" t="s">
        <v>527</v>
      </c>
      <c r="B228" s="314" t="s">
        <v>528</v>
      </c>
      <c r="C228" s="315">
        <v>231</v>
      </c>
      <c r="D228" s="315">
        <v>65.3</v>
      </c>
      <c r="E228" s="315">
        <v>88</v>
      </c>
      <c r="F228" s="315">
        <v>94.6</v>
      </c>
      <c r="G228" s="315">
        <v>104.4</v>
      </c>
      <c r="H228" s="315">
        <v>143.4</v>
      </c>
      <c r="I228" s="212">
        <v>96.4</v>
      </c>
      <c r="J228" s="315">
        <v>13.3</v>
      </c>
      <c r="K228" s="315">
        <v>0.1</v>
      </c>
      <c r="L228" s="315">
        <v>12.2</v>
      </c>
    </row>
  </sheetData>
  <mergeCells count="2">
    <mergeCell ref="A1:L1"/>
    <mergeCell ref="A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E7B3-6FC5-49AC-9493-851EDB60E086}">
  <dimension ref="A1:X233"/>
  <sheetViews>
    <sheetView zoomScaleNormal="100" workbookViewId="0">
      <pane ySplit="4" topLeftCell="A5" activePane="bottomLeft" state="frozen"/>
      <selection pane="bottomLeft" sqref="A1:X1"/>
    </sheetView>
  </sheetViews>
  <sheetFormatPr defaultRowHeight="14.4" x14ac:dyDescent="0.3"/>
  <cols>
    <col min="1" max="1" width="47" customWidth="1"/>
    <col min="2" max="2" width="10.109375" customWidth="1"/>
    <col min="3" max="3" width="10" customWidth="1"/>
    <col min="4" max="4" width="11" customWidth="1"/>
    <col min="5" max="5" width="11.44140625" customWidth="1"/>
    <col min="6" max="6" width="13.6640625" customWidth="1"/>
    <col min="7" max="7" width="4.44140625" customWidth="1"/>
    <col min="8" max="11" width="4.44140625" bestFit="1" customWidth="1"/>
    <col min="12" max="12" width="15" bestFit="1" customWidth="1"/>
    <col min="13" max="13" width="4.44140625" customWidth="1"/>
    <col min="14" max="17" width="4.44140625" bestFit="1" customWidth="1"/>
    <col min="18" max="18" width="11.44140625" bestFit="1" customWidth="1"/>
    <col min="19" max="23" width="4.44140625" bestFit="1" customWidth="1"/>
    <col min="24" max="24" width="10.33203125" customWidth="1"/>
  </cols>
  <sheetData>
    <row r="1" spans="1:24" ht="17.399999999999999" customHeight="1" x14ac:dyDescent="0.3">
      <c r="A1" s="411" t="s">
        <v>1201</v>
      </c>
      <c r="B1" s="411"/>
      <c r="C1" s="411"/>
      <c r="D1" s="411"/>
      <c r="E1" s="411"/>
      <c r="F1" s="411"/>
      <c r="G1" s="411"/>
      <c r="H1" s="411"/>
      <c r="I1" s="411"/>
      <c r="J1" s="411"/>
      <c r="K1" s="411"/>
      <c r="L1" s="411"/>
      <c r="M1" s="411"/>
      <c r="N1" s="411"/>
      <c r="O1" s="411"/>
      <c r="P1" s="411"/>
      <c r="Q1" s="411"/>
      <c r="R1" s="411"/>
      <c r="S1" s="411"/>
      <c r="T1" s="411"/>
      <c r="U1" s="411"/>
      <c r="V1" s="411"/>
      <c r="W1" s="411"/>
      <c r="X1" s="411"/>
    </row>
    <row r="2" spans="1:24" ht="98.4" customHeight="1" x14ac:dyDescent="0.3">
      <c r="A2" s="406" t="s">
        <v>1245</v>
      </c>
      <c r="B2" s="406"/>
      <c r="C2" s="406"/>
      <c r="D2" s="406"/>
      <c r="E2" s="406"/>
      <c r="F2" s="406"/>
      <c r="G2" s="406"/>
      <c r="H2" s="406"/>
      <c r="I2" s="406"/>
      <c r="J2" s="406"/>
      <c r="K2" s="406"/>
      <c r="L2" s="406"/>
      <c r="M2" s="406"/>
      <c r="N2" s="406"/>
      <c r="O2" s="406"/>
      <c r="P2" s="406"/>
      <c r="Q2" s="406"/>
      <c r="R2" s="406"/>
      <c r="S2" s="406"/>
      <c r="T2" s="406"/>
      <c r="U2" s="406"/>
      <c r="V2" s="406"/>
      <c r="W2" s="406"/>
      <c r="X2" s="406"/>
    </row>
    <row r="3" spans="1:24" ht="70.2" customHeight="1" x14ac:dyDescent="0.3">
      <c r="A3" s="401" t="s">
        <v>888</v>
      </c>
      <c r="B3" s="401" t="s">
        <v>0</v>
      </c>
      <c r="C3" s="401" t="s">
        <v>978</v>
      </c>
      <c r="D3" s="413" t="s">
        <v>961</v>
      </c>
      <c r="E3" s="413" t="s">
        <v>962</v>
      </c>
      <c r="F3" s="409" t="s">
        <v>1045</v>
      </c>
      <c r="G3" s="400" t="s">
        <v>963</v>
      </c>
      <c r="H3" s="400"/>
      <c r="I3" s="400"/>
      <c r="J3" s="400"/>
      <c r="K3" s="400"/>
      <c r="L3" s="409" t="s">
        <v>964</v>
      </c>
      <c r="M3" s="400" t="s">
        <v>965</v>
      </c>
      <c r="N3" s="400"/>
      <c r="O3" s="400"/>
      <c r="P3" s="400"/>
      <c r="Q3" s="400"/>
      <c r="R3" s="409" t="s">
        <v>966</v>
      </c>
      <c r="S3" s="400" t="s">
        <v>1203</v>
      </c>
      <c r="T3" s="400"/>
      <c r="U3" s="400"/>
      <c r="V3" s="400"/>
      <c r="W3" s="400"/>
      <c r="X3" s="407" t="s">
        <v>1093</v>
      </c>
    </row>
    <row r="4" spans="1:24" ht="15" customHeight="1" x14ac:dyDescent="0.3">
      <c r="A4" s="402"/>
      <c r="B4" s="402"/>
      <c r="C4" s="402"/>
      <c r="D4" s="414"/>
      <c r="E4" s="414"/>
      <c r="F4" s="410"/>
      <c r="G4" s="97">
        <v>2013</v>
      </c>
      <c r="H4" s="97">
        <v>2014</v>
      </c>
      <c r="I4" s="97">
        <v>2015</v>
      </c>
      <c r="J4" s="97">
        <v>2016</v>
      </c>
      <c r="K4" s="97">
        <v>2017</v>
      </c>
      <c r="L4" s="410"/>
      <c r="M4" s="97">
        <v>2013</v>
      </c>
      <c r="N4" s="97">
        <v>2014</v>
      </c>
      <c r="O4" s="97">
        <v>2015</v>
      </c>
      <c r="P4" s="97">
        <v>2016</v>
      </c>
      <c r="Q4" s="97">
        <v>2017</v>
      </c>
      <c r="R4" s="410"/>
      <c r="S4" s="97">
        <v>2013</v>
      </c>
      <c r="T4" s="97">
        <v>2014</v>
      </c>
      <c r="U4" s="97">
        <v>2015</v>
      </c>
      <c r="V4" s="97">
        <v>2016</v>
      </c>
      <c r="W4" s="97">
        <v>2017</v>
      </c>
      <c r="X4" s="408"/>
    </row>
    <row r="5" spans="1:24" ht="15" customHeight="1" x14ac:dyDescent="0.3">
      <c r="A5" s="316" t="s">
        <v>108</v>
      </c>
      <c r="B5" s="317">
        <v>61678</v>
      </c>
      <c r="C5" s="316" t="s">
        <v>877</v>
      </c>
      <c r="D5" s="318">
        <v>350</v>
      </c>
      <c r="E5" s="189" t="s">
        <v>642</v>
      </c>
      <c r="F5" s="316" t="s">
        <v>967</v>
      </c>
      <c r="G5" s="319" t="s">
        <v>1062</v>
      </c>
      <c r="H5" s="319" t="s">
        <v>1062</v>
      </c>
      <c r="I5" s="319" t="s">
        <v>1062</v>
      </c>
      <c r="J5" s="319" t="s">
        <v>1062</v>
      </c>
      <c r="K5" s="319" t="s">
        <v>1062</v>
      </c>
      <c r="L5" s="320"/>
      <c r="M5" s="320" t="s">
        <v>1062</v>
      </c>
      <c r="N5" s="320" t="s">
        <v>1062</v>
      </c>
      <c r="O5" s="320" t="s">
        <v>1062</v>
      </c>
      <c r="P5" s="320" t="s">
        <v>1062</v>
      </c>
      <c r="Q5" s="320" t="s">
        <v>1062</v>
      </c>
      <c r="R5" s="320" t="s">
        <v>1016</v>
      </c>
      <c r="S5" s="320" t="s">
        <v>1062</v>
      </c>
      <c r="T5" s="307" t="s">
        <v>1214</v>
      </c>
      <c r="U5" s="320" t="s">
        <v>1062</v>
      </c>
      <c r="V5" s="320" t="s">
        <v>1062</v>
      </c>
      <c r="W5" s="320" t="s">
        <v>1062</v>
      </c>
      <c r="X5" s="321" t="s">
        <v>1062</v>
      </c>
    </row>
    <row r="6" spans="1:24" ht="15" customHeight="1" x14ac:dyDescent="0.3">
      <c r="A6" s="322" t="s">
        <v>9</v>
      </c>
      <c r="B6" s="323">
        <v>61679</v>
      </c>
      <c r="C6" s="322" t="s">
        <v>877</v>
      </c>
      <c r="D6" s="318">
        <v>3100</v>
      </c>
      <c r="E6" s="189" t="s">
        <v>642</v>
      </c>
      <c r="F6" s="316" t="s">
        <v>967</v>
      </c>
      <c r="G6" s="319" t="s">
        <v>1062</v>
      </c>
      <c r="H6" s="319" t="s">
        <v>1062</v>
      </c>
      <c r="I6" s="319" t="s">
        <v>1062</v>
      </c>
      <c r="J6" s="319" t="s">
        <v>1062</v>
      </c>
      <c r="K6" s="319" t="s">
        <v>1062</v>
      </c>
      <c r="L6" s="320" t="s">
        <v>967</v>
      </c>
      <c r="M6" s="320" t="s">
        <v>1062</v>
      </c>
      <c r="N6" s="320" t="s">
        <v>1062</v>
      </c>
      <c r="O6" s="320" t="s">
        <v>1062</v>
      </c>
      <c r="P6" s="320" t="s">
        <v>1062</v>
      </c>
      <c r="Q6" s="320" t="s">
        <v>1062</v>
      </c>
      <c r="R6" s="320" t="s">
        <v>967</v>
      </c>
      <c r="S6" s="320" t="s">
        <v>1062</v>
      </c>
      <c r="T6" s="320" t="s">
        <v>1062</v>
      </c>
      <c r="U6" s="320" t="s">
        <v>1062</v>
      </c>
      <c r="V6" s="320" t="s">
        <v>1062</v>
      </c>
      <c r="W6" s="320" t="s">
        <v>1062</v>
      </c>
      <c r="X6" s="320" t="s">
        <v>969</v>
      </c>
    </row>
    <row r="7" spans="1:24" ht="15" customHeight="1" x14ac:dyDescent="0.3">
      <c r="A7" s="322" t="s">
        <v>112</v>
      </c>
      <c r="B7" s="323">
        <v>61680</v>
      </c>
      <c r="C7" s="322" t="s">
        <v>877</v>
      </c>
      <c r="D7" s="318">
        <v>42</v>
      </c>
      <c r="E7" s="189" t="s">
        <v>642</v>
      </c>
      <c r="F7" s="316" t="s">
        <v>967</v>
      </c>
      <c r="G7" s="319" t="s">
        <v>1062</v>
      </c>
      <c r="H7" s="319" t="s">
        <v>1062</v>
      </c>
      <c r="I7" s="319" t="s">
        <v>1062</v>
      </c>
      <c r="J7" s="319" t="s">
        <v>1062</v>
      </c>
      <c r="K7" s="319" t="s">
        <v>1062</v>
      </c>
      <c r="L7" s="320" t="s">
        <v>967</v>
      </c>
      <c r="M7" s="320" t="s">
        <v>1062</v>
      </c>
      <c r="N7" s="320" t="s">
        <v>1062</v>
      </c>
      <c r="O7" s="320" t="s">
        <v>1062</v>
      </c>
      <c r="P7" s="320" t="s">
        <v>1062</v>
      </c>
      <c r="Q7" s="320" t="s">
        <v>1062</v>
      </c>
      <c r="R7" s="320" t="s">
        <v>1246</v>
      </c>
      <c r="S7" s="320" t="s">
        <v>541</v>
      </c>
      <c r="T7" s="320" t="s">
        <v>1062</v>
      </c>
      <c r="U7" s="320" t="s">
        <v>1062</v>
      </c>
      <c r="V7" s="320" t="s">
        <v>1062</v>
      </c>
      <c r="W7" s="320" t="s">
        <v>1062</v>
      </c>
      <c r="X7" s="321" t="s">
        <v>1062</v>
      </c>
    </row>
    <row r="8" spans="1:24" ht="15" customHeight="1" x14ac:dyDescent="0.3">
      <c r="A8" s="322" t="s">
        <v>6</v>
      </c>
      <c r="B8" s="323">
        <v>61682</v>
      </c>
      <c r="C8" s="322" t="s">
        <v>877</v>
      </c>
      <c r="D8" s="318">
        <v>1600000</v>
      </c>
      <c r="E8" s="189" t="s">
        <v>624</v>
      </c>
      <c r="F8" s="316" t="s">
        <v>970</v>
      </c>
      <c r="G8" s="324" t="s">
        <v>1062</v>
      </c>
      <c r="H8" s="324" t="s">
        <v>1062</v>
      </c>
      <c r="I8" s="324" t="s">
        <v>1062</v>
      </c>
      <c r="J8" s="324" t="s">
        <v>1214</v>
      </c>
      <c r="K8" s="324" t="s">
        <v>1214</v>
      </c>
      <c r="L8" s="320" t="s">
        <v>967</v>
      </c>
      <c r="M8" s="320" t="s">
        <v>1062</v>
      </c>
      <c r="N8" s="320" t="s">
        <v>1062</v>
      </c>
      <c r="O8" s="320" t="s">
        <v>1062</v>
      </c>
      <c r="P8" s="320" t="s">
        <v>1062</v>
      </c>
      <c r="Q8" s="320" t="s">
        <v>1062</v>
      </c>
      <c r="R8" s="320" t="s">
        <v>971</v>
      </c>
      <c r="S8" s="320" t="s">
        <v>1062</v>
      </c>
      <c r="T8" s="320" t="s">
        <v>1062</v>
      </c>
      <c r="U8" s="307" t="s">
        <v>1214</v>
      </c>
      <c r="V8" s="320" t="s">
        <v>1062</v>
      </c>
      <c r="W8" s="320" t="s">
        <v>1062</v>
      </c>
      <c r="X8" s="321" t="s">
        <v>1062</v>
      </c>
    </row>
    <row r="9" spans="1:24" ht="15" customHeight="1" x14ac:dyDescent="0.3">
      <c r="A9" s="322" t="s">
        <v>7</v>
      </c>
      <c r="B9" s="323">
        <v>61683</v>
      </c>
      <c r="C9" s="322" t="s">
        <v>877</v>
      </c>
      <c r="D9" s="318">
        <v>8100</v>
      </c>
      <c r="E9" s="189" t="s">
        <v>642</v>
      </c>
      <c r="F9" s="316" t="s">
        <v>970</v>
      </c>
      <c r="G9" s="324" t="s">
        <v>1214</v>
      </c>
      <c r="H9" s="324" t="s">
        <v>1214</v>
      </c>
      <c r="I9" s="324" t="s">
        <v>1214</v>
      </c>
      <c r="J9" s="324" t="s">
        <v>1214</v>
      </c>
      <c r="K9" s="324" t="s">
        <v>1062</v>
      </c>
      <c r="L9" s="320" t="s">
        <v>967</v>
      </c>
      <c r="M9" s="320" t="s">
        <v>1062</v>
      </c>
      <c r="N9" s="320" t="s">
        <v>1062</v>
      </c>
      <c r="O9" s="320" t="s">
        <v>1062</v>
      </c>
      <c r="P9" s="320" t="s">
        <v>1062</v>
      </c>
      <c r="Q9" s="320" t="s">
        <v>1062</v>
      </c>
      <c r="R9" s="320" t="s">
        <v>967</v>
      </c>
      <c r="S9" s="320" t="s">
        <v>1062</v>
      </c>
      <c r="T9" s="320" t="s">
        <v>1062</v>
      </c>
      <c r="U9" s="320" t="s">
        <v>1062</v>
      </c>
      <c r="V9" s="320" t="s">
        <v>1062</v>
      </c>
      <c r="W9" s="320" t="s">
        <v>1062</v>
      </c>
      <c r="X9" s="321" t="s">
        <v>1062</v>
      </c>
    </row>
    <row r="10" spans="1:24" ht="15" customHeight="1" x14ac:dyDescent="0.3">
      <c r="A10" s="322" t="s">
        <v>116</v>
      </c>
      <c r="B10" s="323">
        <v>61685</v>
      </c>
      <c r="C10" s="322" t="s">
        <v>877</v>
      </c>
      <c r="D10" s="318">
        <v>8000000</v>
      </c>
      <c r="E10" s="189" t="s">
        <v>624</v>
      </c>
      <c r="F10" s="316" t="s">
        <v>970</v>
      </c>
      <c r="G10" s="324" t="s">
        <v>1214</v>
      </c>
      <c r="H10" s="324" t="s">
        <v>1214</v>
      </c>
      <c r="I10" s="324" t="s">
        <v>1214</v>
      </c>
      <c r="J10" s="324" t="s">
        <v>1214</v>
      </c>
      <c r="K10" s="324" t="s">
        <v>1214</v>
      </c>
      <c r="L10" s="320" t="s">
        <v>1247</v>
      </c>
      <c r="M10" s="324" t="s">
        <v>1062</v>
      </c>
      <c r="N10" s="324" t="s">
        <v>1214</v>
      </c>
      <c r="O10" s="324" t="s">
        <v>1214</v>
      </c>
      <c r="P10" s="324" t="s">
        <v>1214</v>
      </c>
      <c r="Q10" s="324" t="s">
        <v>1214</v>
      </c>
      <c r="R10" s="320" t="s">
        <v>971</v>
      </c>
      <c r="S10" s="320" t="s">
        <v>1062</v>
      </c>
      <c r="T10" s="320" t="s">
        <v>1062</v>
      </c>
      <c r="U10" s="320" t="s">
        <v>1062</v>
      </c>
      <c r="V10" s="307" t="s">
        <v>1214</v>
      </c>
      <c r="W10" s="320" t="s">
        <v>1062</v>
      </c>
      <c r="X10" s="321" t="s">
        <v>1062</v>
      </c>
    </row>
    <row r="11" spans="1:24" ht="15" customHeight="1" x14ac:dyDescent="0.3">
      <c r="A11" s="322" t="s">
        <v>118</v>
      </c>
      <c r="B11" s="323">
        <v>61687</v>
      </c>
      <c r="C11" s="322" t="s">
        <v>877</v>
      </c>
      <c r="D11" s="318">
        <v>1220</v>
      </c>
      <c r="E11" s="189" t="s">
        <v>642</v>
      </c>
      <c r="F11" s="316" t="s">
        <v>967</v>
      </c>
      <c r="G11" s="319" t="s">
        <v>1062</v>
      </c>
      <c r="H11" s="319" t="s">
        <v>1062</v>
      </c>
      <c r="I11" s="319" t="s">
        <v>1062</v>
      </c>
      <c r="J11" s="319" t="s">
        <v>1062</v>
      </c>
      <c r="K11" s="319" t="s">
        <v>1062</v>
      </c>
      <c r="L11" s="320" t="s">
        <v>967</v>
      </c>
      <c r="M11" s="320" t="s">
        <v>1062</v>
      </c>
      <c r="N11" s="320" t="s">
        <v>1062</v>
      </c>
      <c r="O11" s="320" t="s">
        <v>1062</v>
      </c>
      <c r="P11" s="320" t="s">
        <v>1062</v>
      </c>
      <c r="Q11" s="320" t="s">
        <v>1062</v>
      </c>
      <c r="R11" s="320" t="s">
        <v>967</v>
      </c>
      <c r="S11" s="320" t="s">
        <v>1062</v>
      </c>
      <c r="T11" s="320" t="s">
        <v>1062</v>
      </c>
      <c r="U11" s="320" t="s">
        <v>1062</v>
      </c>
      <c r="V11" s="320" t="s">
        <v>1062</v>
      </c>
      <c r="W11" s="320" t="s">
        <v>1062</v>
      </c>
      <c r="X11" s="321" t="s">
        <v>1062</v>
      </c>
    </row>
    <row r="12" spans="1:24" ht="15" customHeight="1" x14ac:dyDescent="0.3">
      <c r="A12" s="322" t="s">
        <v>120</v>
      </c>
      <c r="B12" s="323">
        <v>65064</v>
      </c>
      <c r="C12" s="322" t="s">
        <v>877</v>
      </c>
      <c r="D12" s="318">
        <v>1640</v>
      </c>
      <c r="E12" s="189" t="s">
        <v>644</v>
      </c>
      <c r="F12" s="316" t="s">
        <v>967</v>
      </c>
      <c r="G12" s="319" t="s">
        <v>1062</v>
      </c>
      <c r="H12" s="319" t="s">
        <v>1062</v>
      </c>
      <c r="I12" s="319" t="s">
        <v>1062</v>
      </c>
      <c r="J12" s="319" t="s">
        <v>1062</v>
      </c>
      <c r="K12" s="319" t="s">
        <v>1062</v>
      </c>
      <c r="L12" s="320" t="s">
        <v>967</v>
      </c>
      <c r="M12" s="320" t="s">
        <v>1062</v>
      </c>
      <c r="N12" s="320" t="s">
        <v>1062</v>
      </c>
      <c r="O12" s="320" t="s">
        <v>1062</v>
      </c>
      <c r="P12" s="320" t="s">
        <v>1062</v>
      </c>
      <c r="Q12" s="320" t="s">
        <v>1062</v>
      </c>
      <c r="R12" s="320" t="s">
        <v>967</v>
      </c>
      <c r="S12" s="320" t="s">
        <v>1062</v>
      </c>
      <c r="T12" s="320" t="s">
        <v>1062</v>
      </c>
      <c r="U12" s="320" t="s">
        <v>1062</v>
      </c>
      <c r="V12" s="320" t="s">
        <v>1062</v>
      </c>
      <c r="W12" s="320" t="s">
        <v>1062</v>
      </c>
      <c r="X12" s="321" t="s">
        <v>1062</v>
      </c>
    </row>
    <row r="13" spans="1:24" ht="15" customHeight="1" x14ac:dyDescent="0.3">
      <c r="A13" s="322" t="s">
        <v>122</v>
      </c>
      <c r="B13" s="323">
        <v>65065</v>
      </c>
      <c r="C13" s="322" t="s">
        <v>877</v>
      </c>
      <c r="D13" s="318">
        <v>3000</v>
      </c>
      <c r="E13" s="189" t="s">
        <v>625</v>
      </c>
      <c r="F13" s="316" t="s">
        <v>1248</v>
      </c>
      <c r="G13" s="324" t="s">
        <v>1214</v>
      </c>
      <c r="H13" s="324" t="s">
        <v>1214</v>
      </c>
      <c r="I13" s="324" t="s">
        <v>1062</v>
      </c>
      <c r="J13" s="324" t="s">
        <v>1062</v>
      </c>
      <c r="K13" s="324" t="s">
        <v>1214</v>
      </c>
      <c r="L13" s="320" t="s">
        <v>967</v>
      </c>
      <c r="M13" s="320" t="s">
        <v>1062</v>
      </c>
      <c r="N13" s="320" t="s">
        <v>1062</v>
      </c>
      <c r="O13" s="320" t="s">
        <v>1062</v>
      </c>
      <c r="P13" s="320" t="s">
        <v>1062</v>
      </c>
      <c r="Q13" s="320" t="s">
        <v>1062</v>
      </c>
      <c r="R13" s="320" t="s">
        <v>967</v>
      </c>
      <c r="S13" s="307" t="s">
        <v>1214</v>
      </c>
      <c r="T13" s="307" t="s">
        <v>1214</v>
      </c>
      <c r="U13" s="307" t="s">
        <v>1214</v>
      </c>
      <c r="V13" s="307" t="s">
        <v>1214</v>
      </c>
      <c r="W13" s="320" t="s">
        <v>1062</v>
      </c>
      <c r="X13" s="321" t="s">
        <v>1062</v>
      </c>
    </row>
    <row r="14" spans="1:24" ht="15" customHeight="1" x14ac:dyDescent="0.3">
      <c r="A14" s="322" t="s">
        <v>124</v>
      </c>
      <c r="B14" s="323">
        <v>65066</v>
      </c>
      <c r="C14" s="322" t="s">
        <v>877</v>
      </c>
      <c r="D14" s="318">
        <v>80</v>
      </c>
      <c r="E14" s="189" t="s">
        <v>645</v>
      </c>
      <c r="F14" s="316" t="s">
        <v>967</v>
      </c>
      <c r="G14" s="319" t="s">
        <v>1062</v>
      </c>
      <c r="H14" s="319" t="s">
        <v>1062</v>
      </c>
      <c r="I14" s="319" t="s">
        <v>1062</v>
      </c>
      <c r="J14" s="319" t="s">
        <v>1062</v>
      </c>
      <c r="K14" s="319" t="s">
        <v>1062</v>
      </c>
      <c r="L14" s="320" t="s">
        <v>967</v>
      </c>
      <c r="M14" s="320" t="s">
        <v>1062</v>
      </c>
      <c r="N14" s="320" t="s">
        <v>1062</v>
      </c>
      <c r="O14" s="320" t="s">
        <v>1062</v>
      </c>
      <c r="P14" s="320" t="s">
        <v>1062</v>
      </c>
      <c r="Q14" s="320" t="s">
        <v>1062</v>
      </c>
      <c r="R14" s="320" t="s">
        <v>967</v>
      </c>
      <c r="S14" s="320" t="s">
        <v>1062</v>
      </c>
      <c r="T14" s="320" t="s">
        <v>1062</v>
      </c>
      <c r="U14" s="320" t="s">
        <v>1062</v>
      </c>
      <c r="V14" s="320" t="s">
        <v>1062</v>
      </c>
      <c r="W14" s="320" t="s">
        <v>1062</v>
      </c>
      <c r="X14" s="321" t="s">
        <v>1062</v>
      </c>
    </row>
    <row r="15" spans="1:24" ht="15" customHeight="1" x14ac:dyDescent="0.3">
      <c r="A15" s="322" t="s">
        <v>126</v>
      </c>
      <c r="B15" s="323">
        <v>65067</v>
      </c>
      <c r="C15" s="322" t="s">
        <v>877</v>
      </c>
      <c r="D15" s="318">
        <v>1.3</v>
      </c>
      <c r="E15" s="189" t="s">
        <v>917</v>
      </c>
      <c r="F15" s="316" t="s">
        <v>967</v>
      </c>
      <c r="G15" s="319" t="s">
        <v>1062</v>
      </c>
      <c r="H15" s="319" t="s">
        <v>1062</v>
      </c>
      <c r="I15" s="319" t="s">
        <v>1062</v>
      </c>
      <c r="J15" s="319" t="s">
        <v>1062</v>
      </c>
      <c r="K15" s="319" t="s">
        <v>1062</v>
      </c>
      <c r="L15" s="320" t="s">
        <v>1249</v>
      </c>
      <c r="M15" s="324" t="s">
        <v>1062</v>
      </c>
      <c r="N15" s="324" t="s">
        <v>1214</v>
      </c>
      <c r="O15" s="324" t="s">
        <v>1214</v>
      </c>
      <c r="P15" s="324" t="s">
        <v>1214</v>
      </c>
      <c r="Q15" s="324" t="s">
        <v>1214</v>
      </c>
      <c r="R15" s="320" t="s">
        <v>967</v>
      </c>
      <c r="S15" s="320" t="s">
        <v>1062</v>
      </c>
      <c r="T15" s="320" t="s">
        <v>1062</v>
      </c>
      <c r="U15" s="320" t="s">
        <v>1062</v>
      </c>
      <c r="V15" s="320" t="s">
        <v>1062</v>
      </c>
      <c r="W15" s="320" t="s">
        <v>1062</v>
      </c>
      <c r="X15" s="320" t="s">
        <v>969</v>
      </c>
    </row>
    <row r="16" spans="1:24" ht="15" customHeight="1" x14ac:dyDescent="0.3">
      <c r="A16" s="322" t="s">
        <v>128</v>
      </c>
      <c r="B16" s="323">
        <v>65068</v>
      </c>
      <c r="C16" s="322" t="s">
        <v>877</v>
      </c>
      <c r="D16" s="318">
        <v>105000</v>
      </c>
      <c r="E16" s="189" t="s">
        <v>646</v>
      </c>
      <c r="F16" s="316" t="s">
        <v>967</v>
      </c>
      <c r="G16" s="319" t="s">
        <v>1062</v>
      </c>
      <c r="H16" s="319" t="s">
        <v>1062</v>
      </c>
      <c r="I16" s="319" t="s">
        <v>1062</v>
      </c>
      <c r="J16" s="319" t="s">
        <v>1062</v>
      </c>
      <c r="K16" s="319" t="s">
        <v>1062</v>
      </c>
      <c r="L16" s="320" t="s">
        <v>967</v>
      </c>
      <c r="M16" s="320" t="s">
        <v>1062</v>
      </c>
      <c r="N16" s="320" t="s">
        <v>1062</v>
      </c>
      <c r="O16" s="320" t="s">
        <v>1062</v>
      </c>
      <c r="P16" s="320" t="s">
        <v>1062</v>
      </c>
      <c r="Q16" s="320" t="s">
        <v>1062</v>
      </c>
      <c r="R16" s="320" t="s">
        <v>967</v>
      </c>
      <c r="S16" s="320" t="s">
        <v>1062</v>
      </c>
      <c r="T16" s="320" t="s">
        <v>1062</v>
      </c>
      <c r="U16" s="320" t="s">
        <v>1062</v>
      </c>
      <c r="V16" s="320" t="s">
        <v>1062</v>
      </c>
      <c r="W16" s="320" t="s">
        <v>1062</v>
      </c>
      <c r="X16" s="321" t="s">
        <v>1062</v>
      </c>
    </row>
    <row r="17" spans="1:24" ht="15" customHeight="1" x14ac:dyDescent="0.3">
      <c r="A17" s="322" t="s">
        <v>5</v>
      </c>
      <c r="B17" s="323">
        <v>65069</v>
      </c>
      <c r="C17" s="322" t="s">
        <v>877</v>
      </c>
      <c r="D17" s="318">
        <v>500</v>
      </c>
      <c r="E17" s="189" t="s">
        <v>917</v>
      </c>
      <c r="F17" s="316" t="s">
        <v>970</v>
      </c>
      <c r="G17" s="324" t="s">
        <v>1214</v>
      </c>
      <c r="H17" s="324" t="s">
        <v>1062</v>
      </c>
      <c r="I17" s="324" t="s">
        <v>1062</v>
      </c>
      <c r="J17" s="324" t="s">
        <v>1062</v>
      </c>
      <c r="K17" s="324" t="s">
        <v>1062</v>
      </c>
      <c r="L17" s="320" t="s">
        <v>967</v>
      </c>
      <c r="M17" s="320" t="s">
        <v>1062</v>
      </c>
      <c r="N17" s="320" t="s">
        <v>1062</v>
      </c>
      <c r="O17" s="320" t="s">
        <v>1062</v>
      </c>
      <c r="P17" s="320" t="s">
        <v>1062</v>
      </c>
      <c r="Q17" s="320" t="s">
        <v>1062</v>
      </c>
      <c r="R17" s="320" t="s">
        <v>971</v>
      </c>
      <c r="S17" s="307" t="s">
        <v>1062</v>
      </c>
      <c r="T17" s="320" t="s">
        <v>1062</v>
      </c>
      <c r="U17" s="307" t="s">
        <v>1214</v>
      </c>
      <c r="V17" s="307" t="s">
        <v>1214</v>
      </c>
      <c r="W17" s="307" t="s">
        <v>1062</v>
      </c>
      <c r="X17" s="321" t="s">
        <v>1062</v>
      </c>
    </row>
    <row r="18" spans="1:24" ht="15" customHeight="1" x14ac:dyDescent="0.3">
      <c r="A18" s="322" t="s">
        <v>131</v>
      </c>
      <c r="B18" s="323">
        <v>65070</v>
      </c>
      <c r="C18" s="322" t="s">
        <v>877</v>
      </c>
      <c r="D18" s="318">
        <v>750</v>
      </c>
      <c r="E18" s="189" t="s">
        <v>917</v>
      </c>
      <c r="F18" s="316" t="s">
        <v>1248</v>
      </c>
      <c r="G18" s="324" t="s">
        <v>1214</v>
      </c>
      <c r="H18" s="324" t="s">
        <v>1062</v>
      </c>
      <c r="I18" s="324" t="s">
        <v>1062</v>
      </c>
      <c r="J18" s="324" t="s">
        <v>1062</v>
      </c>
      <c r="K18" s="324" t="s">
        <v>1062</v>
      </c>
      <c r="L18" s="320" t="s">
        <v>967</v>
      </c>
      <c r="M18" s="320" t="s">
        <v>1062</v>
      </c>
      <c r="N18" s="320" t="s">
        <v>1062</v>
      </c>
      <c r="O18" s="320" t="s">
        <v>1062</v>
      </c>
      <c r="P18" s="320" t="s">
        <v>1062</v>
      </c>
      <c r="Q18" s="320" t="s">
        <v>1062</v>
      </c>
      <c r="R18" s="320" t="s">
        <v>971</v>
      </c>
      <c r="S18" s="307" t="s">
        <v>1214</v>
      </c>
      <c r="T18" s="307" t="s">
        <v>1214</v>
      </c>
      <c r="U18" s="320" t="s">
        <v>1062</v>
      </c>
      <c r="V18" s="320" t="s">
        <v>1062</v>
      </c>
      <c r="W18" s="320" t="s">
        <v>1062</v>
      </c>
      <c r="X18" s="321" t="s">
        <v>1062</v>
      </c>
    </row>
    <row r="19" spans="1:24" ht="15" customHeight="1" x14ac:dyDescent="0.3">
      <c r="A19" s="322" t="s">
        <v>133</v>
      </c>
      <c r="B19" s="323">
        <v>65072</v>
      </c>
      <c r="C19" s="322" t="s">
        <v>877</v>
      </c>
      <c r="D19" s="318">
        <v>40</v>
      </c>
      <c r="E19" s="189" t="s">
        <v>917</v>
      </c>
      <c r="F19" s="316" t="s">
        <v>1254</v>
      </c>
      <c r="G19" s="319" t="s">
        <v>1062</v>
      </c>
      <c r="H19" s="319" t="s">
        <v>1062</v>
      </c>
      <c r="I19" s="319" t="s">
        <v>1062</v>
      </c>
      <c r="J19" s="319" t="s">
        <v>1062</v>
      </c>
      <c r="K19" s="319" t="s">
        <v>1062</v>
      </c>
      <c r="L19" s="320" t="s">
        <v>967</v>
      </c>
      <c r="M19" s="320" t="s">
        <v>1062</v>
      </c>
      <c r="N19" s="320" t="s">
        <v>1062</v>
      </c>
      <c r="O19" s="320" t="s">
        <v>1062</v>
      </c>
      <c r="P19" s="320" t="s">
        <v>1062</v>
      </c>
      <c r="Q19" s="320" t="s">
        <v>1062</v>
      </c>
      <c r="R19" s="320" t="s">
        <v>971</v>
      </c>
      <c r="S19" s="307" t="s">
        <v>1214</v>
      </c>
      <c r="T19" s="320" t="s">
        <v>1062</v>
      </c>
      <c r="U19" s="307" t="s">
        <v>1214</v>
      </c>
      <c r="V19" s="307" t="s">
        <v>1214</v>
      </c>
      <c r="W19" s="307" t="s">
        <v>1214</v>
      </c>
      <c r="X19" s="321" t="s">
        <v>1062</v>
      </c>
    </row>
    <row r="20" spans="1:24" ht="15" customHeight="1" x14ac:dyDescent="0.3">
      <c r="A20" s="322" t="s">
        <v>2</v>
      </c>
      <c r="B20" s="323">
        <v>65078</v>
      </c>
      <c r="C20" s="322" t="s">
        <v>877</v>
      </c>
      <c r="D20" s="318">
        <v>105</v>
      </c>
      <c r="E20" s="189" t="s">
        <v>645</v>
      </c>
      <c r="F20" s="316" t="s">
        <v>970</v>
      </c>
      <c r="G20" s="324" t="s">
        <v>1062</v>
      </c>
      <c r="H20" s="324" t="s">
        <v>1062</v>
      </c>
      <c r="I20" s="324" t="s">
        <v>1214</v>
      </c>
      <c r="J20" s="324" t="s">
        <v>1062</v>
      </c>
      <c r="K20" s="324" t="s">
        <v>1062</v>
      </c>
      <c r="L20" s="320" t="s">
        <v>967</v>
      </c>
      <c r="M20" s="320" t="s">
        <v>1062</v>
      </c>
      <c r="N20" s="320" t="s">
        <v>1062</v>
      </c>
      <c r="O20" s="320" t="s">
        <v>1062</v>
      </c>
      <c r="P20" s="320" t="s">
        <v>1062</v>
      </c>
      <c r="Q20" s="320" t="s">
        <v>1062</v>
      </c>
      <c r="R20" s="320" t="s">
        <v>967</v>
      </c>
      <c r="S20" s="320" t="s">
        <v>1062</v>
      </c>
      <c r="T20" s="320" t="s">
        <v>1062</v>
      </c>
      <c r="U20" s="320" t="s">
        <v>1062</v>
      </c>
      <c r="V20" s="320" t="s">
        <v>1062</v>
      </c>
      <c r="W20" s="320" t="s">
        <v>1062</v>
      </c>
      <c r="X20" s="321" t="s">
        <v>1062</v>
      </c>
    </row>
    <row r="21" spans="1:24" ht="15" customHeight="1" x14ac:dyDescent="0.3">
      <c r="A21" s="322" t="s">
        <v>136</v>
      </c>
      <c r="B21" s="323">
        <v>65080</v>
      </c>
      <c r="C21" s="322" t="s">
        <v>877</v>
      </c>
      <c r="D21" s="318">
        <v>300000</v>
      </c>
      <c r="E21" s="189" t="s">
        <v>624</v>
      </c>
      <c r="F21" s="316" t="s">
        <v>967</v>
      </c>
      <c r="G21" s="319" t="s">
        <v>1062</v>
      </c>
      <c r="H21" s="319" t="s">
        <v>1062</v>
      </c>
      <c r="I21" s="319" t="s">
        <v>1062</v>
      </c>
      <c r="J21" s="319" t="s">
        <v>1062</v>
      </c>
      <c r="K21" s="319" t="s">
        <v>1062</v>
      </c>
      <c r="L21" s="320" t="s">
        <v>967</v>
      </c>
      <c r="M21" s="320" t="s">
        <v>1062</v>
      </c>
      <c r="N21" s="320" t="s">
        <v>1062</v>
      </c>
      <c r="O21" s="320" t="s">
        <v>1062</v>
      </c>
      <c r="P21" s="320" t="s">
        <v>1062</v>
      </c>
      <c r="Q21" s="320" t="s">
        <v>1062</v>
      </c>
      <c r="R21" s="320" t="s">
        <v>967</v>
      </c>
      <c r="S21" s="320" t="s">
        <v>1062</v>
      </c>
      <c r="T21" s="320" t="s">
        <v>1062</v>
      </c>
      <c r="U21" s="320" t="s">
        <v>1062</v>
      </c>
      <c r="V21" s="320" t="s">
        <v>1062</v>
      </c>
      <c r="W21" s="320" t="s">
        <v>1062</v>
      </c>
      <c r="X21" s="321" t="s">
        <v>1062</v>
      </c>
    </row>
    <row r="22" spans="1:24" ht="15" customHeight="1" x14ac:dyDescent="0.3">
      <c r="A22" s="322" t="s">
        <v>138</v>
      </c>
      <c r="B22" s="323">
        <v>65084</v>
      </c>
      <c r="C22" s="322" t="s">
        <v>877</v>
      </c>
      <c r="D22" s="318">
        <v>10000</v>
      </c>
      <c r="E22" s="189" t="s">
        <v>626</v>
      </c>
      <c r="F22" s="316" t="s">
        <v>967</v>
      </c>
      <c r="G22" s="319" t="s">
        <v>1062</v>
      </c>
      <c r="H22" s="319" t="s">
        <v>1062</v>
      </c>
      <c r="I22" s="319" t="s">
        <v>1062</v>
      </c>
      <c r="J22" s="319" t="s">
        <v>1062</v>
      </c>
      <c r="K22" s="319" t="s">
        <v>1062</v>
      </c>
      <c r="L22" s="320" t="s">
        <v>967</v>
      </c>
      <c r="M22" s="320" t="s">
        <v>1062</v>
      </c>
      <c r="N22" s="320" t="s">
        <v>1062</v>
      </c>
      <c r="O22" s="320" t="s">
        <v>1062</v>
      </c>
      <c r="P22" s="320" t="s">
        <v>1062</v>
      </c>
      <c r="Q22" s="320" t="s">
        <v>1062</v>
      </c>
      <c r="R22" s="320" t="s">
        <v>967</v>
      </c>
      <c r="S22" s="320" t="s">
        <v>1062</v>
      </c>
      <c r="T22" s="320" t="s">
        <v>1062</v>
      </c>
      <c r="U22" s="320" t="s">
        <v>1062</v>
      </c>
      <c r="V22" s="320" t="s">
        <v>1062</v>
      </c>
      <c r="W22" s="320" t="s">
        <v>1062</v>
      </c>
      <c r="X22" s="321" t="s">
        <v>1062</v>
      </c>
    </row>
    <row r="23" spans="1:24" ht="15" customHeight="1" x14ac:dyDescent="0.3">
      <c r="A23" s="322" t="s">
        <v>140</v>
      </c>
      <c r="B23" s="323">
        <v>65085</v>
      </c>
      <c r="C23" s="322" t="s">
        <v>877</v>
      </c>
      <c r="D23" s="318">
        <v>7000</v>
      </c>
      <c r="E23" s="189" t="s">
        <v>644</v>
      </c>
      <c r="F23" s="316" t="s">
        <v>970</v>
      </c>
      <c r="G23" s="324" t="s">
        <v>1062</v>
      </c>
      <c r="H23" s="324" t="s">
        <v>1214</v>
      </c>
      <c r="I23" s="324" t="s">
        <v>1062</v>
      </c>
      <c r="J23" s="324" t="s">
        <v>1062</v>
      </c>
      <c r="K23" s="324" t="s">
        <v>1062</v>
      </c>
      <c r="L23" s="320" t="s">
        <v>967</v>
      </c>
      <c r="M23" s="320" t="s">
        <v>1062</v>
      </c>
      <c r="N23" s="320" t="s">
        <v>1062</v>
      </c>
      <c r="O23" s="320" t="s">
        <v>1062</v>
      </c>
      <c r="P23" s="320" t="s">
        <v>1062</v>
      </c>
      <c r="Q23" s="320" t="s">
        <v>1062</v>
      </c>
      <c r="R23" s="320" t="s">
        <v>971</v>
      </c>
      <c r="S23" s="307" t="s">
        <v>1214</v>
      </c>
      <c r="T23" s="320" t="s">
        <v>1062</v>
      </c>
      <c r="U23" s="320" t="s">
        <v>1062</v>
      </c>
      <c r="V23" s="320" t="s">
        <v>1062</v>
      </c>
      <c r="W23" s="320" t="s">
        <v>1062</v>
      </c>
      <c r="X23" s="321" t="s">
        <v>1062</v>
      </c>
    </row>
    <row r="24" spans="1:24" ht="15" customHeight="1" x14ac:dyDescent="0.3">
      <c r="A24" s="322" t="s">
        <v>142</v>
      </c>
      <c r="B24" s="323">
        <v>65087</v>
      </c>
      <c r="C24" s="322" t="s">
        <v>877</v>
      </c>
      <c r="D24" s="318">
        <v>49</v>
      </c>
      <c r="E24" s="189" t="s">
        <v>645</v>
      </c>
      <c r="F24" s="316" t="s">
        <v>1253</v>
      </c>
      <c r="G24" s="319" t="s">
        <v>1062</v>
      </c>
      <c r="H24" s="319" t="s">
        <v>1062</v>
      </c>
      <c r="I24" s="319" t="s">
        <v>1062</v>
      </c>
      <c r="J24" s="319" t="s">
        <v>1062</v>
      </c>
      <c r="K24" s="319" t="s">
        <v>1062</v>
      </c>
      <c r="L24" s="320" t="s">
        <v>967</v>
      </c>
      <c r="M24" s="320" t="s">
        <v>1062</v>
      </c>
      <c r="N24" s="320" t="s">
        <v>1062</v>
      </c>
      <c r="O24" s="320" t="s">
        <v>1062</v>
      </c>
      <c r="P24" s="320" t="s">
        <v>1062</v>
      </c>
      <c r="Q24" s="320" t="s">
        <v>1062</v>
      </c>
      <c r="R24" s="320" t="s">
        <v>967</v>
      </c>
      <c r="S24" s="320" t="s">
        <v>1062</v>
      </c>
      <c r="T24" s="320" t="s">
        <v>1062</v>
      </c>
      <c r="U24" s="320" t="s">
        <v>1062</v>
      </c>
      <c r="V24" s="320" t="s">
        <v>1062</v>
      </c>
      <c r="W24" s="320" t="s">
        <v>1062</v>
      </c>
      <c r="X24" s="321" t="s">
        <v>1062</v>
      </c>
    </row>
    <row r="25" spans="1:24" ht="15" customHeight="1" x14ac:dyDescent="0.3">
      <c r="A25" s="322" t="s">
        <v>144</v>
      </c>
      <c r="B25" s="323">
        <v>65088</v>
      </c>
      <c r="C25" s="322" t="s">
        <v>877</v>
      </c>
      <c r="D25" s="318">
        <v>660</v>
      </c>
      <c r="E25" s="189" t="s">
        <v>917</v>
      </c>
      <c r="F25" s="316" t="s">
        <v>967</v>
      </c>
      <c r="G25" s="319" t="s">
        <v>1062</v>
      </c>
      <c r="H25" s="319" t="s">
        <v>1062</v>
      </c>
      <c r="I25" s="319" t="s">
        <v>1062</v>
      </c>
      <c r="J25" s="319" t="s">
        <v>1062</v>
      </c>
      <c r="K25" s="319" t="s">
        <v>1062</v>
      </c>
      <c r="L25" s="320" t="s">
        <v>967</v>
      </c>
      <c r="M25" s="320" t="s">
        <v>1062</v>
      </c>
      <c r="N25" s="320" t="s">
        <v>1062</v>
      </c>
      <c r="O25" s="320" t="s">
        <v>1062</v>
      </c>
      <c r="P25" s="320" t="s">
        <v>1062</v>
      </c>
      <c r="Q25" s="320" t="s">
        <v>1062</v>
      </c>
      <c r="R25" s="320" t="s">
        <v>967</v>
      </c>
      <c r="S25" s="320" t="s">
        <v>1062</v>
      </c>
      <c r="T25" s="320" t="s">
        <v>1062</v>
      </c>
      <c r="U25" s="320" t="s">
        <v>1062</v>
      </c>
      <c r="V25" s="320" t="s">
        <v>1062</v>
      </c>
      <c r="W25" s="320" t="s">
        <v>1062</v>
      </c>
      <c r="X25" s="321" t="s">
        <v>1062</v>
      </c>
    </row>
    <row r="26" spans="1:24" ht="15" customHeight="1" x14ac:dyDescent="0.3">
      <c r="A26" s="322" t="s">
        <v>1</v>
      </c>
      <c r="B26" s="323">
        <v>65090</v>
      </c>
      <c r="C26" s="322" t="s">
        <v>877</v>
      </c>
      <c r="D26" s="318">
        <v>1000</v>
      </c>
      <c r="E26" s="189" t="s">
        <v>917</v>
      </c>
      <c r="F26" s="316" t="s">
        <v>970</v>
      </c>
      <c r="G26" s="324" t="s">
        <v>1214</v>
      </c>
      <c r="H26" s="324" t="s">
        <v>1214</v>
      </c>
      <c r="I26" s="324" t="s">
        <v>1062</v>
      </c>
      <c r="J26" s="324" t="s">
        <v>1214</v>
      </c>
      <c r="K26" s="324" t="s">
        <v>1214</v>
      </c>
      <c r="L26" s="320" t="s">
        <v>967</v>
      </c>
      <c r="M26" s="320" t="s">
        <v>1062</v>
      </c>
      <c r="N26" s="320" t="s">
        <v>1062</v>
      </c>
      <c r="O26" s="320" t="s">
        <v>1062</v>
      </c>
      <c r="P26" s="320" t="s">
        <v>1062</v>
      </c>
      <c r="Q26" s="320" t="s">
        <v>1062</v>
      </c>
      <c r="R26" s="320" t="s">
        <v>967</v>
      </c>
      <c r="S26" s="307" t="s">
        <v>1214</v>
      </c>
      <c r="T26" s="320" t="s">
        <v>1062</v>
      </c>
      <c r="U26" s="307" t="s">
        <v>1214</v>
      </c>
      <c r="V26" s="320" t="s">
        <v>1062</v>
      </c>
      <c r="W26" s="320" t="s">
        <v>1062</v>
      </c>
      <c r="X26" s="321" t="s">
        <v>1062</v>
      </c>
    </row>
    <row r="27" spans="1:24" ht="15" customHeight="1" x14ac:dyDescent="0.3">
      <c r="A27" s="322" t="s">
        <v>4</v>
      </c>
      <c r="B27" s="323">
        <v>65091</v>
      </c>
      <c r="C27" s="322" t="s">
        <v>877</v>
      </c>
      <c r="D27" s="318">
        <v>600</v>
      </c>
      <c r="E27" s="189" t="s">
        <v>626</v>
      </c>
      <c r="F27" s="316" t="s">
        <v>967</v>
      </c>
      <c r="G27" s="319" t="s">
        <v>1062</v>
      </c>
      <c r="H27" s="319" t="s">
        <v>1062</v>
      </c>
      <c r="I27" s="319" t="s">
        <v>1062</v>
      </c>
      <c r="J27" s="319" t="s">
        <v>1062</v>
      </c>
      <c r="K27" s="319" t="s">
        <v>1062</v>
      </c>
      <c r="L27" s="320" t="s">
        <v>967</v>
      </c>
      <c r="M27" s="320" t="s">
        <v>1062</v>
      </c>
      <c r="N27" s="320" t="s">
        <v>1062</v>
      </c>
      <c r="O27" s="320" t="s">
        <v>1062</v>
      </c>
      <c r="P27" s="320" t="s">
        <v>1062</v>
      </c>
      <c r="Q27" s="320" t="s">
        <v>1062</v>
      </c>
      <c r="R27" s="320" t="s">
        <v>967</v>
      </c>
      <c r="S27" s="320" t="s">
        <v>1062</v>
      </c>
      <c r="T27" s="320" t="s">
        <v>1062</v>
      </c>
      <c r="U27" s="320" t="s">
        <v>1062</v>
      </c>
      <c r="V27" s="320" t="s">
        <v>1062</v>
      </c>
      <c r="W27" s="320" t="s">
        <v>1062</v>
      </c>
      <c r="X27" s="321" t="s">
        <v>1062</v>
      </c>
    </row>
    <row r="28" spans="1:24" ht="15" customHeight="1" x14ac:dyDescent="0.3">
      <c r="A28" s="322" t="s">
        <v>3</v>
      </c>
      <c r="B28" s="323">
        <v>65093</v>
      </c>
      <c r="C28" s="322" t="s">
        <v>877</v>
      </c>
      <c r="D28" s="318">
        <v>290</v>
      </c>
      <c r="E28" s="189" t="s">
        <v>644</v>
      </c>
      <c r="F28" s="316" t="s">
        <v>967</v>
      </c>
      <c r="G28" s="319" t="s">
        <v>1062</v>
      </c>
      <c r="H28" s="319" t="s">
        <v>1062</v>
      </c>
      <c r="I28" s="319" t="s">
        <v>1062</v>
      </c>
      <c r="J28" s="319" t="s">
        <v>1062</v>
      </c>
      <c r="K28" s="319" t="s">
        <v>1062</v>
      </c>
      <c r="L28" s="320" t="s">
        <v>967</v>
      </c>
      <c r="M28" s="320" t="s">
        <v>1062</v>
      </c>
      <c r="N28" s="320" t="s">
        <v>1062</v>
      </c>
      <c r="O28" s="320" t="s">
        <v>1062</v>
      </c>
      <c r="P28" s="320" t="s">
        <v>1062</v>
      </c>
      <c r="Q28" s="320" t="s">
        <v>1062</v>
      </c>
      <c r="R28" s="320" t="s">
        <v>971</v>
      </c>
      <c r="S28" s="307" t="s">
        <v>1214</v>
      </c>
      <c r="T28" s="320" t="s">
        <v>1062</v>
      </c>
      <c r="U28" s="320" t="s">
        <v>1062</v>
      </c>
      <c r="V28" s="320" t="s">
        <v>1062</v>
      </c>
      <c r="W28" s="320" t="s">
        <v>1062</v>
      </c>
      <c r="X28" s="320" t="s">
        <v>969</v>
      </c>
    </row>
    <row r="29" spans="1:24" ht="15" customHeight="1" x14ac:dyDescent="0.3">
      <c r="A29" s="322" t="s">
        <v>149</v>
      </c>
      <c r="B29" s="323">
        <v>65098</v>
      </c>
      <c r="C29" s="322" t="s">
        <v>877</v>
      </c>
      <c r="D29" s="318">
        <v>5200</v>
      </c>
      <c r="E29" s="189" t="s">
        <v>644</v>
      </c>
      <c r="F29" s="316" t="s">
        <v>970</v>
      </c>
      <c r="G29" s="324" t="s">
        <v>1214</v>
      </c>
      <c r="H29" s="324" t="s">
        <v>1214</v>
      </c>
      <c r="I29" s="324" t="s">
        <v>1214</v>
      </c>
      <c r="J29" s="324" t="s">
        <v>1214</v>
      </c>
      <c r="K29" s="324" t="s">
        <v>1062</v>
      </c>
      <c r="L29" s="320" t="s">
        <v>967</v>
      </c>
      <c r="M29" s="320" t="s">
        <v>1062</v>
      </c>
      <c r="N29" s="320" t="s">
        <v>1062</v>
      </c>
      <c r="O29" s="320" t="s">
        <v>1062</v>
      </c>
      <c r="P29" s="320" t="s">
        <v>1062</v>
      </c>
      <c r="Q29" s="320" t="s">
        <v>1062</v>
      </c>
      <c r="R29" s="320" t="s">
        <v>1016</v>
      </c>
      <c r="S29" s="307" t="s">
        <v>1214</v>
      </c>
      <c r="T29" s="307" t="s">
        <v>1214</v>
      </c>
      <c r="U29" s="307" t="s">
        <v>1214</v>
      </c>
      <c r="V29" s="320" t="s">
        <v>1062</v>
      </c>
      <c r="W29" s="320" t="s">
        <v>1062</v>
      </c>
      <c r="X29" s="321" t="s">
        <v>1062</v>
      </c>
    </row>
    <row r="30" spans="1:24" ht="15" customHeight="1" x14ac:dyDescent="0.3">
      <c r="A30" s="322" t="s">
        <v>151</v>
      </c>
      <c r="B30" s="323">
        <v>65102</v>
      </c>
      <c r="C30" s="322" t="s">
        <v>877</v>
      </c>
      <c r="D30" s="318">
        <v>30000</v>
      </c>
      <c r="E30" s="189" t="s">
        <v>917</v>
      </c>
      <c r="F30" s="316" t="s">
        <v>970</v>
      </c>
      <c r="G30" s="324" t="s">
        <v>1214</v>
      </c>
      <c r="H30" s="324" t="s">
        <v>1214</v>
      </c>
      <c r="I30" s="324" t="s">
        <v>1214</v>
      </c>
      <c r="J30" s="324" t="s">
        <v>1214</v>
      </c>
      <c r="K30" s="324" t="s">
        <v>1214</v>
      </c>
      <c r="L30" s="320" t="s">
        <v>967</v>
      </c>
      <c r="M30" s="320" t="s">
        <v>1062</v>
      </c>
      <c r="N30" s="320" t="s">
        <v>1062</v>
      </c>
      <c r="O30" s="320" t="s">
        <v>1062</v>
      </c>
      <c r="P30" s="320" t="s">
        <v>1062</v>
      </c>
      <c r="Q30" s="320" t="s">
        <v>1062</v>
      </c>
      <c r="R30" s="320" t="s">
        <v>971</v>
      </c>
      <c r="S30" s="320" t="s">
        <v>1062</v>
      </c>
      <c r="T30" s="320" t="s">
        <v>1062</v>
      </c>
      <c r="U30" s="307" t="s">
        <v>1214</v>
      </c>
      <c r="V30" s="320" t="s">
        <v>1062</v>
      </c>
      <c r="W30" s="320" t="s">
        <v>1062</v>
      </c>
      <c r="X30" s="321" t="s">
        <v>1062</v>
      </c>
    </row>
    <row r="31" spans="1:24" ht="15" customHeight="1" x14ac:dyDescent="0.3">
      <c r="A31" s="322" t="s">
        <v>153</v>
      </c>
      <c r="B31" s="323">
        <v>65103</v>
      </c>
      <c r="C31" s="322" t="s">
        <v>877</v>
      </c>
      <c r="D31" s="318">
        <v>1040</v>
      </c>
      <c r="E31" s="189" t="s">
        <v>644</v>
      </c>
      <c r="F31" s="316" t="s">
        <v>1248</v>
      </c>
      <c r="G31" s="324" t="s">
        <v>1062</v>
      </c>
      <c r="H31" s="324" t="s">
        <v>1214</v>
      </c>
      <c r="I31" s="324" t="s">
        <v>1214</v>
      </c>
      <c r="J31" s="324" t="s">
        <v>1062</v>
      </c>
      <c r="K31" s="324" t="s">
        <v>1062</v>
      </c>
      <c r="L31" s="320" t="s">
        <v>967</v>
      </c>
      <c r="M31" s="320" t="s">
        <v>1062</v>
      </c>
      <c r="N31" s="320" t="s">
        <v>1062</v>
      </c>
      <c r="O31" s="320" t="s">
        <v>1062</v>
      </c>
      <c r="P31" s="320" t="s">
        <v>1062</v>
      </c>
      <c r="Q31" s="320" t="s">
        <v>1062</v>
      </c>
      <c r="R31" s="320" t="s">
        <v>967</v>
      </c>
      <c r="S31" s="320" t="s">
        <v>1062</v>
      </c>
      <c r="T31" s="320" t="s">
        <v>1062</v>
      </c>
      <c r="U31" s="320" t="s">
        <v>1062</v>
      </c>
      <c r="V31" s="320" t="s">
        <v>1062</v>
      </c>
      <c r="W31" s="320" t="s">
        <v>1062</v>
      </c>
      <c r="X31" s="321" t="s">
        <v>1062</v>
      </c>
    </row>
    <row r="32" spans="1:24" ht="15" customHeight="1" x14ac:dyDescent="0.3">
      <c r="A32" s="322" t="s">
        <v>155</v>
      </c>
      <c r="B32" s="323">
        <v>65105</v>
      </c>
      <c r="C32" s="322" t="s">
        <v>877</v>
      </c>
      <c r="D32" s="318">
        <v>4000</v>
      </c>
      <c r="E32" s="189" t="s">
        <v>625</v>
      </c>
      <c r="F32" s="316" t="s">
        <v>1253</v>
      </c>
      <c r="G32" s="319" t="s">
        <v>1062</v>
      </c>
      <c r="H32" s="319" t="s">
        <v>1062</v>
      </c>
      <c r="I32" s="319" t="s">
        <v>1062</v>
      </c>
      <c r="J32" s="319" t="s">
        <v>1062</v>
      </c>
      <c r="K32" s="319" t="s">
        <v>1062</v>
      </c>
      <c r="L32" s="320" t="s">
        <v>967</v>
      </c>
      <c r="M32" s="320" t="s">
        <v>1062</v>
      </c>
      <c r="N32" s="320" t="s">
        <v>1062</v>
      </c>
      <c r="O32" s="320" t="s">
        <v>1062</v>
      </c>
      <c r="P32" s="320" t="s">
        <v>1062</v>
      </c>
      <c r="Q32" s="320" t="s">
        <v>1062</v>
      </c>
      <c r="R32" s="320" t="s">
        <v>967</v>
      </c>
      <c r="S32" s="320" t="s">
        <v>1062</v>
      </c>
      <c r="T32" s="320" t="s">
        <v>1062</v>
      </c>
      <c r="U32" s="320" t="s">
        <v>1062</v>
      </c>
      <c r="V32" s="320" t="s">
        <v>1062</v>
      </c>
      <c r="W32" s="320" t="s">
        <v>1062</v>
      </c>
      <c r="X32" s="321" t="s">
        <v>1062</v>
      </c>
    </row>
    <row r="33" spans="1:24" ht="15" customHeight="1" x14ac:dyDescent="0.3">
      <c r="A33" s="322" t="s">
        <v>157</v>
      </c>
      <c r="B33" s="323">
        <v>65107</v>
      </c>
      <c r="C33" s="322" t="s">
        <v>877</v>
      </c>
      <c r="D33" s="318">
        <v>1000</v>
      </c>
      <c r="E33" s="189" t="s">
        <v>917</v>
      </c>
      <c r="F33" s="316" t="s">
        <v>967</v>
      </c>
      <c r="G33" s="319" t="s">
        <v>1062</v>
      </c>
      <c r="H33" s="319" t="s">
        <v>1062</v>
      </c>
      <c r="I33" s="319" t="s">
        <v>1062</v>
      </c>
      <c r="J33" s="319" t="s">
        <v>1062</v>
      </c>
      <c r="K33" s="319" t="s">
        <v>1062</v>
      </c>
      <c r="L33" s="320" t="s">
        <v>967</v>
      </c>
      <c r="M33" s="320" t="s">
        <v>1062</v>
      </c>
      <c r="N33" s="320" t="s">
        <v>1062</v>
      </c>
      <c r="O33" s="320" t="s">
        <v>1062</v>
      </c>
      <c r="P33" s="320" t="s">
        <v>1062</v>
      </c>
      <c r="Q33" s="320" t="s">
        <v>1062</v>
      </c>
      <c r="R33" s="320" t="s">
        <v>967</v>
      </c>
      <c r="S33" s="320" t="s">
        <v>1062</v>
      </c>
      <c r="T33" s="320" t="s">
        <v>1062</v>
      </c>
      <c r="U33" s="320" t="s">
        <v>1062</v>
      </c>
      <c r="V33" s="320" t="s">
        <v>1062</v>
      </c>
      <c r="W33" s="320" t="s">
        <v>1062</v>
      </c>
      <c r="X33" s="321" t="s">
        <v>1062</v>
      </c>
    </row>
    <row r="34" spans="1:24" ht="15" customHeight="1" x14ac:dyDescent="0.3">
      <c r="A34" s="322" t="s">
        <v>159</v>
      </c>
      <c r="B34" s="323">
        <v>66589</v>
      </c>
      <c r="C34" s="322" t="s">
        <v>877</v>
      </c>
      <c r="D34" s="318">
        <v>44000</v>
      </c>
      <c r="E34" s="189" t="s">
        <v>917</v>
      </c>
      <c r="F34" s="316" t="s">
        <v>970</v>
      </c>
      <c r="G34" s="324" t="s">
        <v>1214</v>
      </c>
      <c r="H34" s="324" t="s">
        <v>1214</v>
      </c>
      <c r="I34" s="324" t="s">
        <v>1062</v>
      </c>
      <c r="J34" s="324" t="s">
        <v>1062</v>
      </c>
      <c r="K34" s="324" t="s">
        <v>1062</v>
      </c>
      <c r="L34" s="320" t="s">
        <v>967</v>
      </c>
      <c r="M34" s="320" t="s">
        <v>1062</v>
      </c>
      <c r="N34" s="320" t="s">
        <v>1062</v>
      </c>
      <c r="O34" s="320" t="s">
        <v>1062</v>
      </c>
      <c r="P34" s="320" t="s">
        <v>1062</v>
      </c>
      <c r="Q34" s="320" t="s">
        <v>1062</v>
      </c>
      <c r="R34" s="320" t="s">
        <v>967</v>
      </c>
      <c r="S34" s="307" t="s">
        <v>1214</v>
      </c>
      <c r="T34" s="307" t="s">
        <v>1214</v>
      </c>
      <c r="U34" s="320" t="s">
        <v>1062</v>
      </c>
      <c r="V34" s="320" t="s">
        <v>1062</v>
      </c>
      <c r="W34" s="320" t="s">
        <v>1062</v>
      </c>
      <c r="X34" s="321" t="s">
        <v>1062</v>
      </c>
    </row>
    <row r="35" spans="1:24" ht="15" customHeight="1" x14ac:dyDescent="0.3">
      <c r="A35" s="322" t="s">
        <v>161</v>
      </c>
      <c r="B35" s="323">
        <v>66592</v>
      </c>
      <c r="C35" s="322" t="s">
        <v>877</v>
      </c>
      <c r="D35" s="318">
        <v>30</v>
      </c>
      <c r="E35" s="189" t="s">
        <v>627</v>
      </c>
      <c r="F35" s="316" t="s">
        <v>967</v>
      </c>
      <c r="G35" s="319" t="s">
        <v>1062</v>
      </c>
      <c r="H35" s="319" t="s">
        <v>1062</v>
      </c>
      <c r="I35" s="319" t="s">
        <v>1062</v>
      </c>
      <c r="J35" s="319" t="s">
        <v>1062</v>
      </c>
      <c r="K35" s="319" t="s">
        <v>1062</v>
      </c>
      <c r="L35" s="320" t="s">
        <v>967</v>
      </c>
      <c r="M35" s="320" t="s">
        <v>1062</v>
      </c>
      <c r="N35" s="320" t="s">
        <v>1062</v>
      </c>
      <c r="O35" s="320" t="s">
        <v>1062</v>
      </c>
      <c r="P35" s="320" t="s">
        <v>1062</v>
      </c>
      <c r="Q35" s="320" t="s">
        <v>1062</v>
      </c>
      <c r="R35" s="320" t="s">
        <v>1246</v>
      </c>
      <c r="S35" s="320" t="s">
        <v>541</v>
      </c>
      <c r="T35" s="320" t="s">
        <v>1062</v>
      </c>
      <c r="U35" s="320" t="s">
        <v>1062</v>
      </c>
      <c r="V35" s="320" t="s">
        <v>1062</v>
      </c>
      <c r="W35" s="320" t="s">
        <v>1062</v>
      </c>
      <c r="X35" s="321" t="s">
        <v>1062</v>
      </c>
    </row>
    <row r="36" spans="1:24" ht="15" customHeight="1" x14ac:dyDescent="0.3">
      <c r="A36" s="322" t="s">
        <v>163</v>
      </c>
      <c r="B36" s="323">
        <v>66596</v>
      </c>
      <c r="C36" s="322" t="s">
        <v>877</v>
      </c>
      <c r="D36" s="318">
        <v>500</v>
      </c>
      <c r="E36" s="189" t="s">
        <v>917</v>
      </c>
      <c r="F36" s="316" t="s">
        <v>967</v>
      </c>
      <c r="G36" s="319" t="s">
        <v>1062</v>
      </c>
      <c r="H36" s="319" t="s">
        <v>1062</v>
      </c>
      <c r="I36" s="319" t="s">
        <v>1062</v>
      </c>
      <c r="J36" s="319" t="s">
        <v>1062</v>
      </c>
      <c r="K36" s="319" t="s">
        <v>1062</v>
      </c>
      <c r="L36" s="320" t="s">
        <v>967</v>
      </c>
      <c r="M36" s="320" t="s">
        <v>1062</v>
      </c>
      <c r="N36" s="320" t="s">
        <v>1062</v>
      </c>
      <c r="O36" s="320" t="s">
        <v>1062</v>
      </c>
      <c r="P36" s="320" t="s">
        <v>1062</v>
      </c>
      <c r="Q36" s="320" t="s">
        <v>1062</v>
      </c>
      <c r="R36" s="320" t="s">
        <v>967</v>
      </c>
      <c r="S36" s="320" t="s">
        <v>1062</v>
      </c>
      <c r="T36" s="320" t="s">
        <v>1062</v>
      </c>
      <c r="U36" s="320" t="s">
        <v>1062</v>
      </c>
      <c r="V36" s="320" t="s">
        <v>1062</v>
      </c>
      <c r="W36" s="320" t="s">
        <v>1062</v>
      </c>
      <c r="X36" s="321" t="s">
        <v>1062</v>
      </c>
    </row>
    <row r="37" spans="1:24" ht="15" customHeight="1" x14ac:dyDescent="0.3">
      <c r="A37" s="322" t="s">
        <v>165</v>
      </c>
      <c r="B37" s="323">
        <v>66598</v>
      </c>
      <c r="C37" s="322" t="s">
        <v>877</v>
      </c>
      <c r="D37" s="318">
        <v>2000</v>
      </c>
      <c r="E37" s="189" t="s">
        <v>627</v>
      </c>
      <c r="F37" s="316" t="s">
        <v>970</v>
      </c>
      <c r="G37" s="324" t="s">
        <v>1214</v>
      </c>
      <c r="H37" s="324" t="s">
        <v>1214</v>
      </c>
      <c r="I37" s="324" t="s">
        <v>1062</v>
      </c>
      <c r="J37" s="324" t="s">
        <v>1062</v>
      </c>
      <c r="K37" s="324" t="s">
        <v>1062</v>
      </c>
      <c r="L37" s="320" t="s">
        <v>967</v>
      </c>
      <c r="M37" s="320" t="s">
        <v>1062</v>
      </c>
      <c r="N37" s="320" t="s">
        <v>1062</v>
      </c>
      <c r="O37" s="320" t="s">
        <v>1062</v>
      </c>
      <c r="P37" s="320" t="s">
        <v>1062</v>
      </c>
      <c r="Q37" s="320" t="s">
        <v>1062</v>
      </c>
      <c r="R37" s="320" t="s">
        <v>967</v>
      </c>
      <c r="S37" s="320" t="s">
        <v>1062</v>
      </c>
      <c r="T37" s="320" t="s">
        <v>1062</v>
      </c>
      <c r="U37" s="320" t="s">
        <v>1062</v>
      </c>
      <c r="V37" s="320" t="s">
        <v>1062</v>
      </c>
      <c r="W37" s="320" t="s">
        <v>1062</v>
      </c>
      <c r="X37" s="321" t="s">
        <v>1062</v>
      </c>
    </row>
    <row r="38" spans="1:24" ht="15" customHeight="1" x14ac:dyDescent="0.3">
      <c r="A38" s="322" t="s">
        <v>167</v>
      </c>
      <c r="B38" s="323">
        <v>66604</v>
      </c>
      <c r="C38" s="322" t="s">
        <v>877</v>
      </c>
      <c r="D38" s="318">
        <v>11</v>
      </c>
      <c r="E38" s="189" t="s">
        <v>917</v>
      </c>
      <c r="F38" s="316" t="s">
        <v>970</v>
      </c>
      <c r="G38" s="324" t="s">
        <v>1214</v>
      </c>
      <c r="H38" s="324" t="s">
        <v>1214</v>
      </c>
      <c r="I38" s="324" t="s">
        <v>1062</v>
      </c>
      <c r="J38" s="324" t="s">
        <v>1062</v>
      </c>
      <c r="K38" s="324" t="s">
        <v>1214</v>
      </c>
      <c r="L38" s="320" t="s">
        <v>967</v>
      </c>
      <c r="M38" s="320" t="s">
        <v>1062</v>
      </c>
      <c r="N38" s="320" t="s">
        <v>1062</v>
      </c>
      <c r="O38" s="320" t="s">
        <v>1062</v>
      </c>
      <c r="P38" s="320" t="s">
        <v>1062</v>
      </c>
      <c r="Q38" s="320" t="s">
        <v>1062</v>
      </c>
      <c r="R38" s="320" t="s">
        <v>967</v>
      </c>
      <c r="S38" s="320" t="s">
        <v>1062</v>
      </c>
      <c r="T38" s="320" t="s">
        <v>1062</v>
      </c>
      <c r="U38" s="320" t="s">
        <v>1062</v>
      </c>
      <c r="V38" s="320" t="s">
        <v>1062</v>
      </c>
      <c r="W38" s="307" t="s">
        <v>1062</v>
      </c>
      <c r="X38" s="321" t="s">
        <v>1062</v>
      </c>
    </row>
    <row r="39" spans="1:24" ht="15" customHeight="1" x14ac:dyDescent="0.3">
      <c r="A39" s="322" t="s">
        <v>169</v>
      </c>
      <c r="B39" s="323">
        <v>66607</v>
      </c>
      <c r="C39" s="322" t="s">
        <v>694</v>
      </c>
      <c r="D39" s="318">
        <v>540</v>
      </c>
      <c r="E39" s="189" t="s">
        <v>918</v>
      </c>
      <c r="F39" s="316" t="s">
        <v>970</v>
      </c>
      <c r="G39" s="324" t="s">
        <v>1062</v>
      </c>
      <c r="H39" s="324" t="s">
        <v>1062</v>
      </c>
      <c r="I39" s="324" t="s">
        <v>1062</v>
      </c>
      <c r="J39" s="324" t="s">
        <v>1062</v>
      </c>
      <c r="K39" s="324" t="s">
        <v>1214</v>
      </c>
      <c r="L39" s="320" t="s">
        <v>967</v>
      </c>
      <c r="M39" s="320" t="s">
        <v>1062</v>
      </c>
      <c r="N39" s="320" t="s">
        <v>1062</v>
      </c>
      <c r="O39" s="320" t="s">
        <v>1062</v>
      </c>
      <c r="P39" s="320" t="s">
        <v>1062</v>
      </c>
      <c r="Q39" s="320" t="s">
        <v>1062</v>
      </c>
      <c r="R39" s="320" t="s">
        <v>967</v>
      </c>
      <c r="S39" s="320" t="s">
        <v>1062</v>
      </c>
      <c r="T39" s="320" t="s">
        <v>1062</v>
      </c>
      <c r="U39" s="320" t="s">
        <v>1062</v>
      </c>
      <c r="V39" s="320" t="s">
        <v>1062</v>
      </c>
      <c r="W39" s="320" t="s">
        <v>1062</v>
      </c>
      <c r="X39" s="321" t="s">
        <v>1062</v>
      </c>
    </row>
    <row r="40" spans="1:24" ht="15" customHeight="1" x14ac:dyDescent="0.3">
      <c r="A40" s="322" t="s">
        <v>171</v>
      </c>
      <c r="B40" s="323">
        <v>66610</v>
      </c>
      <c r="C40" s="322" t="s">
        <v>694</v>
      </c>
      <c r="D40" s="318">
        <v>110</v>
      </c>
      <c r="E40" s="189" t="s">
        <v>917</v>
      </c>
      <c r="F40" s="316" t="s">
        <v>970</v>
      </c>
      <c r="G40" s="324" t="s">
        <v>1214</v>
      </c>
      <c r="H40" s="324" t="s">
        <v>1214</v>
      </c>
      <c r="I40" s="324" t="s">
        <v>1062</v>
      </c>
      <c r="J40" s="324" t="s">
        <v>1062</v>
      </c>
      <c r="K40" s="324" t="s">
        <v>1062</v>
      </c>
      <c r="L40" s="320" t="s">
        <v>967</v>
      </c>
      <c r="M40" s="320" t="s">
        <v>1062</v>
      </c>
      <c r="N40" s="320" t="s">
        <v>1062</v>
      </c>
      <c r="O40" s="320" t="s">
        <v>1062</v>
      </c>
      <c r="P40" s="320" t="s">
        <v>1062</v>
      </c>
      <c r="Q40" s="320" t="s">
        <v>1062</v>
      </c>
      <c r="R40" s="320" t="s">
        <v>967</v>
      </c>
      <c r="S40" s="307" t="s">
        <v>1062</v>
      </c>
      <c r="T40" s="307" t="s">
        <v>1062</v>
      </c>
      <c r="U40" s="307" t="s">
        <v>1062</v>
      </c>
      <c r="V40" s="307" t="s">
        <v>1062</v>
      </c>
      <c r="W40" s="307" t="s">
        <v>1062</v>
      </c>
      <c r="X40" s="321" t="s">
        <v>1062</v>
      </c>
    </row>
    <row r="41" spans="1:24" ht="15" customHeight="1" x14ac:dyDescent="0.3">
      <c r="A41" s="322" t="s">
        <v>173</v>
      </c>
      <c r="B41" s="323">
        <v>66613</v>
      </c>
      <c r="C41" s="322" t="s">
        <v>694</v>
      </c>
      <c r="D41" s="318">
        <v>37</v>
      </c>
      <c r="E41" s="189" t="s">
        <v>917</v>
      </c>
      <c r="F41" s="316" t="s">
        <v>970</v>
      </c>
      <c r="G41" s="324" t="s">
        <v>1214</v>
      </c>
      <c r="H41" s="324" t="s">
        <v>1214</v>
      </c>
      <c r="I41" s="324" t="s">
        <v>1214</v>
      </c>
      <c r="J41" s="324" t="s">
        <v>1062</v>
      </c>
      <c r="K41" s="324" t="s">
        <v>1214</v>
      </c>
      <c r="L41" s="320" t="s">
        <v>967</v>
      </c>
      <c r="M41" s="320" t="s">
        <v>1062</v>
      </c>
      <c r="N41" s="320" t="s">
        <v>1062</v>
      </c>
      <c r="O41" s="320" t="s">
        <v>1062</v>
      </c>
      <c r="P41" s="320" t="s">
        <v>1062</v>
      </c>
      <c r="Q41" s="320" t="s">
        <v>1062</v>
      </c>
      <c r="R41" s="320" t="s">
        <v>967</v>
      </c>
      <c r="S41" s="320" t="s">
        <v>1062</v>
      </c>
      <c r="T41" s="320" t="s">
        <v>1062</v>
      </c>
      <c r="U41" s="320" t="s">
        <v>1062</v>
      </c>
      <c r="V41" s="320" t="s">
        <v>1062</v>
      </c>
      <c r="W41" s="307" t="s">
        <v>1062</v>
      </c>
      <c r="X41" s="321" t="s">
        <v>1062</v>
      </c>
    </row>
    <row r="42" spans="1:24" ht="15" customHeight="1" x14ac:dyDescent="0.3">
      <c r="A42" s="322" t="s">
        <v>175</v>
      </c>
      <c r="B42" s="323">
        <v>66620</v>
      </c>
      <c r="C42" s="322" t="s">
        <v>877</v>
      </c>
      <c r="D42" s="318">
        <v>300000</v>
      </c>
      <c r="E42" s="189" t="s">
        <v>624</v>
      </c>
      <c r="F42" s="316" t="s">
        <v>970</v>
      </c>
      <c r="G42" s="324" t="s">
        <v>1214</v>
      </c>
      <c r="H42" s="324" t="s">
        <v>1214</v>
      </c>
      <c r="I42" s="324" t="s">
        <v>1062</v>
      </c>
      <c r="J42" s="324" t="s">
        <v>1062</v>
      </c>
      <c r="K42" s="324" t="s">
        <v>1062</v>
      </c>
      <c r="L42" s="320" t="s">
        <v>967</v>
      </c>
      <c r="M42" s="320" t="s">
        <v>1062</v>
      </c>
      <c r="N42" s="320" t="s">
        <v>1062</v>
      </c>
      <c r="O42" s="320" t="s">
        <v>1062</v>
      </c>
      <c r="P42" s="320" t="s">
        <v>1062</v>
      </c>
      <c r="Q42" s="320" t="s">
        <v>1062</v>
      </c>
      <c r="R42" s="320" t="s">
        <v>971</v>
      </c>
      <c r="S42" s="320" t="s">
        <v>1062</v>
      </c>
      <c r="T42" s="307" t="s">
        <v>1214</v>
      </c>
      <c r="U42" s="320" t="s">
        <v>1062</v>
      </c>
      <c r="V42" s="320" t="s">
        <v>1062</v>
      </c>
      <c r="W42" s="320" t="s">
        <v>1062</v>
      </c>
      <c r="X42" s="321" t="s">
        <v>1062</v>
      </c>
    </row>
    <row r="43" spans="1:24" ht="15" customHeight="1" x14ac:dyDescent="0.3">
      <c r="A43" s="322" t="s">
        <v>177</v>
      </c>
      <c r="B43" s="323">
        <v>66632</v>
      </c>
      <c r="C43" s="322" t="s">
        <v>877</v>
      </c>
      <c r="D43" s="318">
        <v>160000</v>
      </c>
      <c r="E43" s="189" t="s">
        <v>624</v>
      </c>
      <c r="F43" s="316" t="s">
        <v>970</v>
      </c>
      <c r="G43" s="324" t="s">
        <v>1062</v>
      </c>
      <c r="H43" s="324" t="s">
        <v>1214</v>
      </c>
      <c r="I43" s="324" t="s">
        <v>1062</v>
      </c>
      <c r="J43" s="324" t="s">
        <v>1062</v>
      </c>
      <c r="K43" s="324" t="s">
        <v>1062</v>
      </c>
      <c r="L43" s="320" t="s">
        <v>967</v>
      </c>
      <c r="M43" s="320" t="s">
        <v>1062</v>
      </c>
      <c r="N43" s="320" t="s">
        <v>1062</v>
      </c>
      <c r="O43" s="320" t="s">
        <v>1062</v>
      </c>
      <c r="P43" s="320" t="s">
        <v>1062</v>
      </c>
      <c r="Q43" s="320" t="s">
        <v>1062</v>
      </c>
      <c r="R43" s="320" t="s">
        <v>971</v>
      </c>
      <c r="S43" s="307" t="s">
        <v>1214</v>
      </c>
      <c r="T43" s="307" t="s">
        <v>1062</v>
      </c>
      <c r="U43" s="307" t="s">
        <v>1062</v>
      </c>
      <c r="V43" s="320" t="s">
        <v>1062</v>
      </c>
      <c r="W43" s="320" t="s">
        <v>1062</v>
      </c>
      <c r="X43" s="321" t="s">
        <v>1062</v>
      </c>
    </row>
    <row r="44" spans="1:24" ht="15" customHeight="1" x14ac:dyDescent="0.3">
      <c r="A44" s="322" t="s">
        <v>179</v>
      </c>
      <c r="B44" s="323">
        <v>66641</v>
      </c>
      <c r="C44" s="322" t="s">
        <v>877</v>
      </c>
      <c r="D44" s="318">
        <v>9100</v>
      </c>
      <c r="E44" s="189" t="s">
        <v>918</v>
      </c>
      <c r="F44" s="316" t="s">
        <v>967</v>
      </c>
      <c r="G44" s="319" t="s">
        <v>1062</v>
      </c>
      <c r="H44" s="319" t="s">
        <v>1062</v>
      </c>
      <c r="I44" s="319" t="s">
        <v>1062</v>
      </c>
      <c r="J44" s="319" t="s">
        <v>1062</v>
      </c>
      <c r="K44" s="319" t="s">
        <v>1062</v>
      </c>
      <c r="L44" s="320" t="s">
        <v>967</v>
      </c>
      <c r="M44" s="320" t="s">
        <v>1062</v>
      </c>
      <c r="N44" s="320" t="s">
        <v>1062</v>
      </c>
      <c r="O44" s="320" t="s">
        <v>1062</v>
      </c>
      <c r="P44" s="320" t="s">
        <v>1062</v>
      </c>
      <c r="Q44" s="320" t="s">
        <v>1062</v>
      </c>
      <c r="R44" s="320" t="s">
        <v>971</v>
      </c>
      <c r="S44" s="307" t="s">
        <v>1214</v>
      </c>
      <c r="T44" s="320" t="s">
        <v>1062</v>
      </c>
      <c r="U44" s="320" t="s">
        <v>1062</v>
      </c>
      <c r="V44" s="320" t="s">
        <v>1062</v>
      </c>
      <c r="W44" s="320" t="s">
        <v>1062</v>
      </c>
      <c r="X44" s="321" t="s">
        <v>1062</v>
      </c>
    </row>
    <row r="45" spans="1:24" ht="15" customHeight="1" x14ac:dyDescent="0.3">
      <c r="A45" s="322" t="s">
        <v>8</v>
      </c>
      <c r="B45" s="323">
        <v>66643</v>
      </c>
      <c r="C45" s="322" t="s">
        <v>877</v>
      </c>
      <c r="D45" s="318">
        <v>21000</v>
      </c>
      <c r="E45" s="189" t="s">
        <v>644</v>
      </c>
      <c r="F45" s="316" t="s">
        <v>970</v>
      </c>
      <c r="G45" s="324" t="s">
        <v>1214</v>
      </c>
      <c r="H45" s="324" t="s">
        <v>1214</v>
      </c>
      <c r="I45" s="324" t="s">
        <v>1062</v>
      </c>
      <c r="J45" s="324" t="s">
        <v>1062</v>
      </c>
      <c r="K45" s="324" t="s">
        <v>1062</v>
      </c>
      <c r="L45" s="320" t="s">
        <v>967</v>
      </c>
      <c r="M45" s="320" t="s">
        <v>1062</v>
      </c>
      <c r="N45" s="320" t="s">
        <v>1062</v>
      </c>
      <c r="O45" s="320" t="s">
        <v>1062</v>
      </c>
      <c r="P45" s="320" t="s">
        <v>1062</v>
      </c>
      <c r="Q45" s="320" t="s">
        <v>1062</v>
      </c>
      <c r="R45" s="320" t="s">
        <v>967</v>
      </c>
      <c r="S45" s="320" t="s">
        <v>1062</v>
      </c>
      <c r="T45" s="320" t="s">
        <v>1062</v>
      </c>
      <c r="U45" s="320" t="s">
        <v>1062</v>
      </c>
      <c r="V45" s="307" t="s">
        <v>1062</v>
      </c>
      <c r="W45" s="320" t="s">
        <v>1062</v>
      </c>
      <c r="X45" s="321" t="s">
        <v>1062</v>
      </c>
    </row>
    <row r="46" spans="1:24" ht="15" customHeight="1" x14ac:dyDescent="0.3">
      <c r="A46" s="322" t="s">
        <v>182</v>
      </c>
      <c r="B46" s="323">
        <v>66646</v>
      </c>
      <c r="C46" s="322" t="s">
        <v>877</v>
      </c>
      <c r="D46" s="318">
        <v>1500</v>
      </c>
      <c r="E46" s="189" t="s">
        <v>644</v>
      </c>
      <c r="F46" s="316" t="s">
        <v>1248</v>
      </c>
      <c r="G46" s="324" t="s">
        <v>1214</v>
      </c>
      <c r="H46" s="324" t="s">
        <v>1214</v>
      </c>
      <c r="I46" s="324" t="s">
        <v>1214</v>
      </c>
      <c r="J46" s="324" t="s">
        <v>1062</v>
      </c>
      <c r="K46" s="324" t="s">
        <v>1062</v>
      </c>
      <c r="L46" s="320" t="s">
        <v>967</v>
      </c>
      <c r="M46" s="320" t="s">
        <v>1062</v>
      </c>
      <c r="N46" s="320" t="s">
        <v>1062</v>
      </c>
      <c r="O46" s="320" t="s">
        <v>1062</v>
      </c>
      <c r="P46" s="320" t="s">
        <v>1062</v>
      </c>
      <c r="Q46" s="320" t="s">
        <v>1062</v>
      </c>
      <c r="R46" s="320" t="s">
        <v>971</v>
      </c>
      <c r="S46" s="320" t="s">
        <v>1062</v>
      </c>
      <c r="T46" s="320" t="s">
        <v>1062</v>
      </c>
      <c r="U46" s="307" t="s">
        <v>1214</v>
      </c>
      <c r="V46" s="320" t="s">
        <v>1062</v>
      </c>
      <c r="W46" s="320" t="s">
        <v>1062</v>
      </c>
      <c r="X46" s="321" t="s">
        <v>1062</v>
      </c>
    </row>
    <row r="47" spans="1:24" ht="15" customHeight="1" x14ac:dyDescent="0.3">
      <c r="A47" s="322" t="s">
        <v>184</v>
      </c>
      <c r="B47" s="323">
        <v>66649</v>
      </c>
      <c r="C47" s="322" t="s">
        <v>877</v>
      </c>
      <c r="D47" s="318">
        <v>11000</v>
      </c>
      <c r="E47" s="189" t="s">
        <v>918</v>
      </c>
      <c r="F47" s="316" t="s">
        <v>970</v>
      </c>
      <c r="G47" s="324" t="s">
        <v>1214</v>
      </c>
      <c r="H47" s="324" t="s">
        <v>1214</v>
      </c>
      <c r="I47" s="324" t="s">
        <v>1062</v>
      </c>
      <c r="J47" s="324" t="s">
        <v>1062</v>
      </c>
      <c r="K47" s="324" t="s">
        <v>1062</v>
      </c>
      <c r="L47" s="320" t="s">
        <v>967</v>
      </c>
      <c r="M47" s="320" t="s">
        <v>1062</v>
      </c>
      <c r="N47" s="320" t="s">
        <v>1062</v>
      </c>
      <c r="O47" s="320" t="s">
        <v>1062</v>
      </c>
      <c r="P47" s="320" t="s">
        <v>1062</v>
      </c>
      <c r="Q47" s="320" t="s">
        <v>1062</v>
      </c>
      <c r="R47" s="320" t="s">
        <v>967</v>
      </c>
      <c r="S47" s="320" t="s">
        <v>1062</v>
      </c>
      <c r="T47" s="307" t="s">
        <v>1062</v>
      </c>
      <c r="U47" s="307" t="s">
        <v>1062</v>
      </c>
      <c r="V47" s="320" t="s">
        <v>1062</v>
      </c>
      <c r="W47" s="307" t="s">
        <v>1062</v>
      </c>
      <c r="X47" s="321" t="s">
        <v>1062</v>
      </c>
    </row>
    <row r="48" spans="1:24" ht="15" customHeight="1" x14ac:dyDescent="0.3">
      <c r="A48" s="322" t="s">
        <v>186</v>
      </c>
      <c r="B48" s="323">
        <v>66651</v>
      </c>
      <c r="C48" s="322" t="s">
        <v>877</v>
      </c>
      <c r="D48" s="318">
        <v>2000</v>
      </c>
      <c r="E48" s="189" t="s">
        <v>626</v>
      </c>
      <c r="F48" s="316" t="s">
        <v>1253</v>
      </c>
      <c r="G48" s="319" t="s">
        <v>1062</v>
      </c>
      <c r="H48" s="324" t="s">
        <v>1062</v>
      </c>
      <c r="I48" s="324" t="s">
        <v>1062</v>
      </c>
      <c r="J48" s="324" t="s">
        <v>1062</v>
      </c>
      <c r="K48" s="324" t="s">
        <v>1062</v>
      </c>
      <c r="L48" s="320" t="s">
        <v>967</v>
      </c>
      <c r="M48" s="320" t="s">
        <v>1062</v>
      </c>
      <c r="N48" s="320" t="s">
        <v>1062</v>
      </c>
      <c r="O48" s="320" t="s">
        <v>1062</v>
      </c>
      <c r="P48" s="320" t="s">
        <v>1062</v>
      </c>
      <c r="Q48" s="320" t="s">
        <v>1062</v>
      </c>
      <c r="R48" s="320" t="s">
        <v>967</v>
      </c>
      <c r="S48" s="320" t="s">
        <v>1062</v>
      </c>
      <c r="T48" s="320" t="s">
        <v>1062</v>
      </c>
      <c r="U48" s="307" t="s">
        <v>1062</v>
      </c>
      <c r="V48" s="320" t="s">
        <v>1062</v>
      </c>
      <c r="W48" s="320" t="s">
        <v>1062</v>
      </c>
      <c r="X48" s="321" t="s">
        <v>1062</v>
      </c>
    </row>
    <row r="49" spans="1:24" ht="15" customHeight="1" x14ac:dyDescent="0.3">
      <c r="A49" s="322" t="s">
        <v>188</v>
      </c>
      <c r="B49" s="323">
        <v>66654</v>
      </c>
      <c r="C49" s="322" t="s">
        <v>877</v>
      </c>
      <c r="D49" s="318">
        <v>47000</v>
      </c>
      <c r="E49" s="189" t="s">
        <v>624</v>
      </c>
      <c r="F49" s="316" t="s">
        <v>970</v>
      </c>
      <c r="G49" s="324" t="s">
        <v>1062</v>
      </c>
      <c r="H49" s="324" t="s">
        <v>1214</v>
      </c>
      <c r="I49" s="324" t="s">
        <v>1062</v>
      </c>
      <c r="J49" s="324" t="s">
        <v>1062</v>
      </c>
      <c r="K49" s="324" t="s">
        <v>1062</v>
      </c>
      <c r="L49" s="320" t="s">
        <v>967</v>
      </c>
      <c r="M49" s="320" t="s">
        <v>1062</v>
      </c>
      <c r="N49" s="320" t="s">
        <v>1062</v>
      </c>
      <c r="O49" s="320" t="s">
        <v>1062</v>
      </c>
      <c r="P49" s="320" t="s">
        <v>1062</v>
      </c>
      <c r="Q49" s="320" t="s">
        <v>1062</v>
      </c>
      <c r="R49" s="320" t="s">
        <v>971</v>
      </c>
      <c r="S49" s="320" t="s">
        <v>1062</v>
      </c>
      <c r="T49" s="320" t="s">
        <v>1062</v>
      </c>
      <c r="U49" s="320" t="s">
        <v>1062</v>
      </c>
      <c r="V49" s="307" t="s">
        <v>1214</v>
      </c>
      <c r="W49" s="307" t="s">
        <v>1214</v>
      </c>
      <c r="X49" s="321" t="s">
        <v>1062</v>
      </c>
    </row>
    <row r="50" spans="1:24" ht="15" customHeight="1" x14ac:dyDescent="0.3">
      <c r="A50" s="322" t="s">
        <v>190</v>
      </c>
      <c r="B50" s="323">
        <v>66660</v>
      </c>
      <c r="C50" s="322" t="s">
        <v>877</v>
      </c>
      <c r="D50" s="318">
        <v>2760</v>
      </c>
      <c r="E50" s="189" t="s">
        <v>917</v>
      </c>
      <c r="F50" s="316" t="s">
        <v>970</v>
      </c>
      <c r="G50" s="324" t="s">
        <v>1062</v>
      </c>
      <c r="H50" s="324" t="s">
        <v>1214</v>
      </c>
      <c r="I50" s="324" t="s">
        <v>1214</v>
      </c>
      <c r="J50" s="324" t="s">
        <v>1062</v>
      </c>
      <c r="K50" s="324" t="s">
        <v>1062</v>
      </c>
      <c r="L50" s="320" t="s">
        <v>967</v>
      </c>
      <c r="M50" s="320" t="s">
        <v>1062</v>
      </c>
      <c r="N50" s="320" t="s">
        <v>1062</v>
      </c>
      <c r="O50" s="320" t="s">
        <v>1062</v>
      </c>
      <c r="P50" s="320" t="s">
        <v>1062</v>
      </c>
      <c r="Q50" s="320" t="s">
        <v>1062</v>
      </c>
      <c r="R50" s="320" t="s">
        <v>967</v>
      </c>
      <c r="S50" s="320" t="s">
        <v>1062</v>
      </c>
      <c r="T50" s="320" t="s">
        <v>1062</v>
      </c>
      <c r="U50" s="320" t="s">
        <v>1062</v>
      </c>
      <c r="V50" s="320" t="s">
        <v>1062</v>
      </c>
      <c r="W50" s="320" t="s">
        <v>1062</v>
      </c>
      <c r="X50" s="321" t="s">
        <v>1062</v>
      </c>
    </row>
    <row r="51" spans="1:24" ht="15" customHeight="1" x14ac:dyDescent="0.3">
      <c r="A51" s="322" t="s">
        <v>192</v>
      </c>
      <c r="B51" s="323">
        <v>67595</v>
      </c>
      <c r="C51" s="322" t="s">
        <v>877</v>
      </c>
      <c r="D51" s="318">
        <v>10</v>
      </c>
      <c r="E51" s="189" t="s">
        <v>917</v>
      </c>
      <c r="F51" s="316" t="s">
        <v>967</v>
      </c>
      <c r="G51" s="319" t="s">
        <v>1062</v>
      </c>
      <c r="H51" s="319" t="s">
        <v>1062</v>
      </c>
      <c r="I51" s="319" t="s">
        <v>1062</v>
      </c>
      <c r="J51" s="319" t="s">
        <v>1062</v>
      </c>
      <c r="K51" s="319" t="s">
        <v>1062</v>
      </c>
      <c r="L51" s="320" t="s">
        <v>1247</v>
      </c>
      <c r="M51" s="324" t="s">
        <v>1062</v>
      </c>
      <c r="N51" s="324" t="s">
        <v>1214</v>
      </c>
      <c r="O51" s="324" t="s">
        <v>1214</v>
      </c>
      <c r="P51" s="324" t="s">
        <v>1214</v>
      </c>
      <c r="Q51" s="324" t="s">
        <v>1214</v>
      </c>
      <c r="R51" s="320" t="s">
        <v>967</v>
      </c>
      <c r="S51" s="320" t="s">
        <v>1062</v>
      </c>
      <c r="T51" s="320" t="s">
        <v>1062</v>
      </c>
      <c r="U51" s="320" t="s">
        <v>1062</v>
      </c>
      <c r="V51" s="320" t="s">
        <v>1062</v>
      </c>
      <c r="W51" s="320" t="s">
        <v>1062</v>
      </c>
      <c r="X51" s="321" t="s">
        <v>1062</v>
      </c>
    </row>
    <row r="52" spans="1:24" ht="15" customHeight="1" x14ac:dyDescent="0.3">
      <c r="A52" s="322" t="s">
        <v>194</v>
      </c>
      <c r="B52" s="323">
        <v>67670</v>
      </c>
      <c r="C52" s="322" t="s">
        <v>877</v>
      </c>
      <c r="D52" s="318">
        <v>11000</v>
      </c>
      <c r="E52" s="189" t="s">
        <v>628</v>
      </c>
      <c r="F52" s="316" t="s">
        <v>967</v>
      </c>
      <c r="G52" s="319" t="s">
        <v>1062</v>
      </c>
      <c r="H52" s="319" t="s">
        <v>1062</v>
      </c>
      <c r="I52" s="319" t="s">
        <v>1062</v>
      </c>
      <c r="J52" s="319" t="s">
        <v>1062</v>
      </c>
      <c r="K52" s="319" t="s">
        <v>1062</v>
      </c>
      <c r="L52" s="320" t="s">
        <v>967</v>
      </c>
      <c r="M52" s="320" t="s">
        <v>1062</v>
      </c>
      <c r="N52" s="320" t="s">
        <v>1062</v>
      </c>
      <c r="O52" s="320" t="s">
        <v>1062</v>
      </c>
      <c r="P52" s="320" t="s">
        <v>1062</v>
      </c>
      <c r="Q52" s="320" t="s">
        <v>1062</v>
      </c>
      <c r="R52" s="320" t="s">
        <v>967</v>
      </c>
      <c r="S52" s="320" t="s">
        <v>1062</v>
      </c>
      <c r="T52" s="320" t="s">
        <v>1062</v>
      </c>
      <c r="U52" s="320" t="s">
        <v>1062</v>
      </c>
      <c r="V52" s="320" t="s">
        <v>1062</v>
      </c>
      <c r="W52" s="320" t="s">
        <v>1062</v>
      </c>
      <c r="X52" s="321" t="s">
        <v>1062</v>
      </c>
    </row>
    <row r="53" spans="1:24" ht="15" customHeight="1" x14ac:dyDescent="0.3">
      <c r="A53" s="322" t="s">
        <v>196</v>
      </c>
      <c r="B53" s="323">
        <v>67685</v>
      </c>
      <c r="C53" s="322" t="s">
        <v>877</v>
      </c>
      <c r="D53" s="318">
        <v>9700</v>
      </c>
      <c r="E53" s="189" t="s">
        <v>644</v>
      </c>
      <c r="F53" s="316" t="s">
        <v>970</v>
      </c>
      <c r="G53" s="324" t="s">
        <v>1214</v>
      </c>
      <c r="H53" s="324" t="s">
        <v>1062</v>
      </c>
      <c r="I53" s="324" t="s">
        <v>1062</v>
      </c>
      <c r="J53" s="324" t="s">
        <v>1062</v>
      </c>
      <c r="K53" s="324" t="s">
        <v>1062</v>
      </c>
      <c r="L53" s="320" t="s">
        <v>967</v>
      </c>
      <c r="M53" s="320" t="s">
        <v>1062</v>
      </c>
      <c r="N53" s="320" t="s">
        <v>1062</v>
      </c>
      <c r="O53" s="320" t="s">
        <v>1062</v>
      </c>
      <c r="P53" s="320" t="s">
        <v>1062</v>
      </c>
      <c r="Q53" s="320" t="s">
        <v>1062</v>
      </c>
      <c r="R53" s="320" t="s">
        <v>967</v>
      </c>
      <c r="S53" s="307" t="s">
        <v>1062</v>
      </c>
      <c r="T53" s="320" t="s">
        <v>1062</v>
      </c>
      <c r="U53" s="320" t="s">
        <v>1062</v>
      </c>
      <c r="V53" s="320" t="s">
        <v>1062</v>
      </c>
      <c r="W53" s="320" t="s">
        <v>1062</v>
      </c>
      <c r="X53" s="321" t="s">
        <v>1062</v>
      </c>
    </row>
    <row r="54" spans="1:24" ht="15" customHeight="1" x14ac:dyDescent="0.3">
      <c r="A54" s="322" t="s">
        <v>198</v>
      </c>
      <c r="B54" s="323">
        <v>67702</v>
      </c>
      <c r="C54" s="322" t="s">
        <v>877</v>
      </c>
      <c r="D54" s="318">
        <v>98000</v>
      </c>
      <c r="E54" s="189" t="s">
        <v>644</v>
      </c>
      <c r="F54" s="316" t="s">
        <v>1248</v>
      </c>
      <c r="G54" s="324" t="s">
        <v>1062</v>
      </c>
      <c r="H54" s="324" t="s">
        <v>1062</v>
      </c>
      <c r="I54" s="324" t="s">
        <v>1062</v>
      </c>
      <c r="J54" s="324" t="s">
        <v>1214</v>
      </c>
      <c r="K54" s="324" t="s">
        <v>1062</v>
      </c>
      <c r="L54" s="320" t="s">
        <v>967</v>
      </c>
      <c r="M54" s="320" t="s">
        <v>1062</v>
      </c>
      <c r="N54" s="320" t="s">
        <v>1062</v>
      </c>
      <c r="O54" s="320" t="s">
        <v>1062</v>
      </c>
      <c r="P54" s="320" t="s">
        <v>1062</v>
      </c>
      <c r="Q54" s="320" t="s">
        <v>1062</v>
      </c>
      <c r="R54" s="320" t="s">
        <v>967</v>
      </c>
      <c r="S54" s="307" t="s">
        <v>1062</v>
      </c>
      <c r="T54" s="307" t="s">
        <v>1062</v>
      </c>
      <c r="U54" s="307" t="s">
        <v>1062</v>
      </c>
      <c r="V54" s="307" t="s">
        <v>1062</v>
      </c>
      <c r="W54" s="307" t="s">
        <v>1062</v>
      </c>
      <c r="X54" s="321" t="s">
        <v>1062</v>
      </c>
    </row>
    <row r="55" spans="1:24" ht="15" customHeight="1" x14ac:dyDescent="0.3">
      <c r="A55" s="322" t="s">
        <v>929</v>
      </c>
      <c r="B55" s="323">
        <v>67706</v>
      </c>
      <c r="C55" s="322" t="s">
        <v>877</v>
      </c>
      <c r="D55" s="318">
        <v>224000</v>
      </c>
      <c r="E55" s="189" t="s">
        <v>918</v>
      </c>
      <c r="F55" s="316" t="s">
        <v>967</v>
      </c>
      <c r="G55" s="319" t="s">
        <v>1062</v>
      </c>
      <c r="H55" s="319" t="s">
        <v>1062</v>
      </c>
      <c r="I55" s="319" t="s">
        <v>1062</v>
      </c>
      <c r="J55" s="319" t="s">
        <v>1062</v>
      </c>
      <c r="K55" s="319" t="s">
        <v>1062</v>
      </c>
      <c r="L55" s="320" t="s">
        <v>967</v>
      </c>
      <c r="M55" s="320" t="s">
        <v>1062</v>
      </c>
      <c r="N55" s="320" t="s">
        <v>1062</v>
      </c>
      <c r="O55" s="320" t="s">
        <v>1062</v>
      </c>
      <c r="P55" s="320" t="s">
        <v>1062</v>
      </c>
      <c r="Q55" s="320" t="s">
        <v>1062</v>
      </c>
      <c r="R55" s="320" t="s">
        <v>971</v>
      </c>
      <c r="S55" s="307" t="s">
        <v>1214</v>
      </c>
      <c r="T55" s="320" t="s">
        <v>1062</v>
      </c>
      <c r="U55" s="320" t="s">
        <v>1062</v>
      </c>
      <c r="V55" s="320" t="s">
        <v>1062</v>
      </c>
      <c r="W55" s="320" t="s">
        <v>1062</v>
      </c>
      <c r="X55" s="321" t="s">
        <v>1062</v>
      </c>
    </row>
    <row r="56" spans="1:24" ht="15" customHeight="1" x14ac:dyDescent="0.3">
      <c r="A56" s="325" t="s">
        <v>202</v>
      </c>
      <c r="B56" s="323">
        <v>68211</v>
      </c>
      <c r="C56" s="322" t="s">
        <v>694</v>
      </c>
      <c r="D56" s="324" t="s">
        <v>1062</v>
      </c>
      <c r="E56" s="338" t="s">
        <v>1062</v>
      </c>
      <c r="F56" s="316" t="s">
        <v>967</v>
      </c>
      <c r="G56" s="319" t="s">
        <v>1062</v>
      </c>
      <c r="H56" s="319" t="s">
        <v>1062</v>
      </c>
      <c r="I56" s="319" t="s">
        <v>1062</v>
      </c>
      <c r="J56" s="319" t="s">
        <v>1062</v>
      </c>
      <c r="K56" s="319" t="s">
        <v>1062</v>
      </c>
      <c r="L56" s="320" t="s">
        <v>967</v>
      </c>
      <c r="M56" s="320" t="s">
        <v>1062</v>
      </c>
      <c r="N56" s="320" t="s">
        <v>1062</v>
      </c>
      <c r="O56" s="320" t="s">
        <v>1062</v>
      </c>
      <c r="P56" s="320" t="s">
        <v>1062</v>
      </c>
      <c r="Q56" s="320" t="s">
        <v>1062</v>
      </c>
      <c r="R56" s="320" t="s">
        <v>967</v>
      </c>
      <c r="S56" s="320" t="s">
        <v>1062</v>
      </c>
      <c r="T56" s="320" t="s">
        <v>1062</v>
      </c>
      <c r="U56" s="320" t="s">
        <v>1062</v>
      </c>
      <c r="V56" s="320" t="s">
        <v>1062</v>
      </c>
      <c r="W56" s="320" t="s">
        <v>1062</v>
      </c>
      <c r="X56" s="321" t="s">
        <v>1062</v>
      </c>
    </row>
    <row r="57" spans="1:24" ht="15" customHeight="1" x14ac:dyDescent="0.3">
      <c r="A57" s="325" t="s">
        <v>204</v>
      </c>
      <c r="B57" s="323">
        <v>68216</v>
      </c>
      <c r="C57" s="322" t="s">
        <v>694</v>
      </c>
      <c r="D57" s="318">
        <v>700</v>
      </c>
      <c r="E57" s="189" t="s">
        <v>626</v>
      </c>
      <c r="F57" s="316" t="s">
        <v>967</v>
      </c>
      <c r="G57" s="319" t="s">
        <v>1062</v>
      </c>
      <c r="H57" s="319" t="s">
        <v>1062</v>
      </c>
      <c r="I57" s="319" t="s">
        <v>1062</v>
      </c>
      <c r="J57" s="319" t="s">
        <v>1062</v>
      </c>
      <c r="K57" s="319" t="s">
        <v>1062</v>
      </c>
      <c r="L57" s="320" t="s">
        <v>967</v>
      </c>
      <c r="M57" s="320" t="s">
        <v>1062</v>
      </c>
      <c r="N57" s="320" t="s">
        <v>1062</v>
      </c>
      <c r="O57" s="320" t="s">
        <v>1062</v>
      </c>
      <c r="P57" s="320" t="s">
        <v>1062</v>
      </c>
      <c r="Q57" s="320" t="s">
        <v>1062</v>
      </c>
      <c r="R57" s="320" t="s">
        <v>1246</v>
      </c>
      <c r="S57" s="320" t="s">
        <v>541</v>
      </c>
      <c r="T57" s="320" t="s">
        <v>1062</v>
      </c>
      <c r="U57" s="320" t="s">
        <v>1062</v>
      </c>
      <c r="V57" s="320" t="s">
        <v>1062</v>
      </c>
      <c r="W57" s="320" t="s">
        <v>1062</v>
      </c>
      <c r="X57" s="321" t="s">
        <v>1062</v>
      </c>
    </row>
    <row r="58" spans="1:24" ht="15" customHeight="1" x14ac:dyDescent="0.3">
      <c r="A58" s="325" t="s">
        <v>655</v>
      </c>
      <c r="B58" s="323">
        <v>68226</v>
      </c>
      <c r="C58" s="322" t="s">
        <v>694</v>
      </c>
      <c r="D58" s="324" t="s">
        <v>1062</v>
      </c>
      <c r="E58" s="189" t="s">
        <v>1062</v>
      </c>
      <c r="F58" s="316" t="s">
        <v>967</v>
      </c>
      <c r="G58" s="319" t="s">
        <v>1062</v>
      </c>
      <c r="H58" s="319" t="s">
        <v>1062</v>
      </c>
      <c r="I58" s="319" t="s">
        <v>1062</v>
      </c>
      <c r="J58" s="319" t="s">
        <v>1062</v>
      </c>
      <c r="K58" s="319" t="s">
        <v>1062</v>
      </c>
      <c r="L58" s="320" t="s">
        <v>967</v>
      </c>
      <c r="M58" s="320" t="s">
        <v>1062</v>
      </c>
      <c r="N58" s="320" t="s">
        <v>1062</v>
      </c>
      <c r="O58" s="320" t="s">
        <v>1062</v>
      </c>
      <c r="P58" s="320" t="s">
        <v>1062</v>
      </c>
      <c r="Q58" s="320" t="s">
        <v>1062</v>
      </c>
      <c r="R58" s="320" t="s">
        <v>967</v>
      </c>
      <c r="S58" s="320" t="s">
        <v>1062</v>
      </c>
      <c r="T58" s="320" t="s">
        <v>1062</v>
      </c>
      <c r="U58" s="320" t="s">
        <v>1062</v>
      </c>
      <c r="V58" s="320" t="s">
        <v>1062</v>
      </c>
      <c r="W58" s="320" t="s">
        <v>1062</v>
      </c>
      <c r="X58" s="321" t="s">
        <v>1062</v>
      </c>
    </row>
    <row r="59" spans="1:24" ht="15" customHeight="1" x14ac:dyDescent="0.3">
      <c r="A59" s="325" t="s">
        <v>1173</v>
      </c>
      <c r="B59" s="323">
        <v>68231</v>
      </c>
      <c r="C59" s="322" t="s">
        <v>694</v>
      </c>
      <c r="D59" s="324" t="s">
        <v>1062</v>
      </c>
      <c r="E59" s="189" t="s">
        <v>1062</v>
      </c>
      <c r="F59" s="316" t="s">
        <v>967</v>
      </c>
      <c r="G59" s="319" t="s">
        <v>1062</v>
      </c>
      <c r="H59" s="319" t="s">
        <v>1062</v>
      </c>
      <c r="I59" s="319" t="s">
        <v>1062</v>
      </c>
      <c r="J59" s="319" t="s">
        <v>1062</v>
      </c>
      <c r="K59" s="319" t="s">
        <v>1062</v>
      </c>
      <c r="L59" s="320" t="s">
        <v>967</v>
      </c>
      <c r="M59" s="320" t="s">
        <v>1062</v>
      </c>
      <c r="N59" s="320" t="s">
        <v>1062</v>
      </c>
      <c r="O59" s="320" t="s">
        <v>1062</v>
      </c>
      <c r="P59" s="320" t="s">
        <v>1062</v>
      </c>
      <c r="Q59" s="320" t="s">
        <v>1062</v>
      </c>
      <c r="R59" s="320" t="s">
        <v>971</v>
      </c>
      <c r="S59" s="307" t="s">
        <v>1214</v>
      </c>
      <c r="T59" s="320" t="s">
        <v>1062</v>
      </c>
      <c r="U59" s="320" t="s">
        <v>1062</v>
      </c>
      <c r="V59" s="320" t="s">
        <v>1062</v>
      </c>
      <c r="W59" s="320" t="s">
        <v>1062</v>
      </c>
      <c r="X59" s="321" t="s">
        <v>1062</v>
      </c>
    </row>
    <row r="60" spans="1:24" ht="15" customHeight="1" x14ac:dyDescent="0.3">
      <c r="A60" s="325" t="s">
        <v>208</v>
      </c>
      <c r="B60" s="323">
        <v>68236</v>
      </c>
      <c r="C60" s="322" t="s">
        <v>694</v>
      </c>
      <c r="D60" s="318">
        <v>200</v>
      </c>
      <c r="E60" s="189" t="s">
        <v>626</v>
      </c>
      <c r="F60" s="316" t="s">
        <v>967</v>
      </c>
      <c r="G60" s="319" t="s">
        <v>1062</v>
      </c>
      <c r="H60" s="319" t="s">
        <v>1062</v>
      </c>
      <c r="I60" s="319" t="s">
        <v>1062</v>
      </c>
      <c r="J60" s="319" t="s">
        <v>1062</v>
      </c>
      <c r="K60" s="319" t="s">
        <v>1062</v>
      </c>
      <c r="L60" s="320" t="s">
        <v>967</v>
      </c>
      <c r="M60" s="320" t="s">
        <v>1062</v>
      </c>
      <c r="N60" s="320" t="s">
        <v>1062</v>
      </c>
      <c r="O60" s="320" t="s">
        <v>1062</v>
      </c>
      <c r="P60" s="320" t="s">
        <v>1062</v>
      </c>
      <c r="Q60" s="320" t="s">
        <v>1062</v>
      </c>
      <c r="R60" s="320" t="s">
        <v>1246</v>
      </c>
      <c r="S60" s="320" t="s">
        <v>541</v>
      </c>
      <c r="T60" s="320" t="s">
        <v>1062</v>
      </c>
      <c r="U60" s="320" t="s">
        <v>1062</v>
      </c>
      <c r="V60" s="320" t="s">
        <v>1062</v>
      </c>
      <c r="W60" s="320" t="s">
        <v>1062</v>
      </c>
      <c r="X60" s="320" t="s">
        <v>969</v>
      </c>
    </row>
    <row r="61" spans="1:24" ht="15" customHeight="1" x14ac:dyDescent="0.3">
      <c r="A61" s="325" t="s">
        <v>210</v>
      </c>
      <c r="B61" s="323">
        <v>68240</v>
      </c>
      <c r="C61" s="322" t="s">
        <v>694</v>
      </c>
      <c r="D61" s="318">
        <v>3000</v>
      </c>
      <c r="E61" s="189" t="s">
        <v>626</v>
      </c>
      <c r="F61" s="316" t="s">
        <v>967</v>
      </c>
      <c r="G61" s="319" t="s">
        <v>1062</v>
      </c>
      <c r="H61" s="319" t="s">
        <v>1062</v>
      </c>
      <c r="I61" s="319" t="s">
        <v>1062</v>
      </c>
      <c r="J61" s="319" t="s">
        <v>1062</v>
      </c>
      <c r="K61" s="319" t="s">
        <v>1062</v>
      </c>
      <c r="L61" s="320" t="s">
        <v>1249</v>
      </c>
      <c r="M61" s="324" t="s">
        <v>1062</v>
      </c>
      <c r="N61" s="324" t="s">
        <v>1214</v>
      </c>
      <c r="O61" s="324" t="s">
        <v>1214</v>
      </c>
      <c r="P61" s="324" t="s">
        <v>1214</v>
      </c>
      <c r="Q61" s="324" t="s">
        <v>1214</v>
      </c>
      <c r="R61" s="320" t="s">
        <v>967</v>
      </c>
      <c r="S61" s="320" t="s">
        <v>1062</v>
      </c>
      <c r="T61" s="320" t="s">
        <v>1062</v>
      </c>
      <c r="U61" s="320" t="s">
        <v>1062</v>
      </c>
      <c r="V61" s="320" t="s">
        <v>1062</v>
      </c>
      <c r="W61" s="320" t="s">
        <v>1062</v>
      </c>
      <c r="X61" s="320" t="s">
        <v>1013</v>
      </c>
    </row>
    <row r="62" spans="1:24" ht="15" customHeight="1" x14ac:dyDescent="0.3">
      <c r="A62" s="325" t="s">
        <v>212</v>
      </c>
      <c r="B62" s="323">
        <v>68336</v>
      </c>
      <c r="C62" s="322" t="s">
        <v>694</v>
      </c>
      <c r="D62" s="318">
        <v>4600000</v>
      </c>
      <c r="E62" s="189" t="s">
        <v>646</v>
      </c>
      <c r="F62" s="316" t="s">
        <v>967</v>
      </c>
      <c r="G62" s="319" t="s">
        <v>1062</v>
      </c>
      <c r="H62" s="319" t="s">
        <v>1062</v>
      </c>
      <c r="I62" s="319" t="s">
        <v>1062</v>
      </c>
      <c r="J62" s="319" t="s">
        <v>1062</v>
      </c>
      <c r="K62" s="319" t="s">
        <v>1062</v>
      </c>
      <c r="L62" s="320" t="s">
        <v>967</v>
      </c>
      <c r="M62" s="320" t="s">
        <v>1062</v>
      </c>
      <c r="N62" s="320" t="s">
        <v>1062</v>
      </c>
      <c r="O62" s="320" t="s">
        <v>1062</v>
      </c>
      <c r="P62" s="320" t="s">
        <v>1062</v>
      </c>
      <c r="Q62" s="320" t="s">
        <v>1062</v>
      </c>
      <c r="R62" s="320" t="s">
        <v>971</v>
      </c>
      <c r="S62" s="307" t="s">
        <v>1214</v>
      </c>
      <c r="T62" s="320" t="s">
        <v>1062</v>
      </c>
      <c r="U62" s="307" t="s">
        <v>1214</v>
      </c>
      <c r="V62" s="307" t="s">
        <v>1214</v>
      </c>
      <c r="W62" s="320" t="s">
        <v>1062</v>
      </c>
      <c r="X62" s="320" t="s">
        <v>1013</v>
      </c>
    </row>
    <row r="63" spans="1:24" ht="15" customHeight="1" x14ac:dyDescent="0.3">
      <c r="A63" s="325" t="s">
        <v>214</v>
      </c>
      <c r="B63" s="323">
        <v>68426</v>
      </c>
      <c r="C63" s="322" t="s">
        <v>877</v>
      </c>
      <c r="D63" s="318">
        <v>10</v>
      </c>
      <c r="E63" s="189" t="s">
        <v>917</v>
      </c>
      <c r="F63" s="316" t="s">
        <v>967</v>
      </c>
      <c r="G63" s="319" t="s">
        <v>1062</v>
      </c>
      <c r="H63" s="319" t="s">
        <v>1062</v>
      </c>
      <c r="I63" s="319" t="s">
        <v>1062</v>
      </c>
      <c r="J63" s="319" t="s">
        <v>1062</v>
      </c>
      <c r="K63" s="319" t="s">
        <v>1062</v>
      </c>
      <c r="L63" s="320" t="s">
        <v>967</v>
      </c>
      <c r="M63" s="320" t="s">
        <v>1062</v>
      </c>
      <c r="N63" s="320" t="s">
        <v>1062</v>
      </c>
      <c r="O63" s="320" t="s">
        <v>1062</v>
      </c>
      <c r="P63" s="320" t="s">
        <v>1062</v>
      </c>
      <c r="Q63" s="320" t="s">
        <v>1062</v>
      </c>
      <c r="R63" s="320" t="s">
        <v>967</v>
      </c>
      <c r="S63" s="320" t="s">
        <v>1062</v>
      </c>
      <c r="T63" s="320" t="s">
        <v>1062</v>
      </c>
      <c r="U63" s="320" t="s">
        <v>1062</v>
      </c>
      <c r="V63" s="320" t="s">
        <v>1062</v>
      </c>
      <c r="W63" s="320" t="s">
        <v>1062</v>
      </c>
      <c r="X63" s="321" t="s">
        <v>1062</v>
      </c>
    </row>
    <row r="64" spans="1:24" ht="15" customHeight="1" x14ac:dyDescent="0.3">
      <c r="A64" s="325" t="s">
        <v>216</v>
      </c>
      <c r="B64" s="323">
        <v>68437</v>
      </c>
      <c r="C64" s="322" t="s">
        <v>877</v>
      </c>
      <c r="D64" s="318">
        <v>100000</v>
      </c>
      <c r="E64" s="189" t="s">
        <v>917</v>
      </c>
      <c r="F64" s="316" t="s">
        <v>1248</v>
      </c>
      <c r="G64" s="324" t="s">
        <v>1214</v>
      </c>
      <c r="H64" s="324" t="s">
        <v>1062</v>
      </c>
      <c r="I64" s="324" t="s">
        <v>1062</v>
      </c>
      <c r="J64" s="324" t="s">
        <v>1062</v>
      </c>
      <c r="K64" s="324" t="s">
        <v>1214</v>
      </c>
      <c r="L64" s="320" t="s">
        <v>967</v>
      </c>
      <c r="M64" s="320" t="s">
        <v>1062</v>
      </c>
      <c r="N64" s="320" t="s">
        <v>1062</v>
      </c>
      <c r="O64" s="320" t="s">
        <v>1062</v>
      </c>
      <c r="P64" s="320" t="s">
        <v>1062</v>
      </c>
      <c r="Q64" s="320" t="s">
        <v>1062</v>
      </c>
      <c r="R64" s="320" t="s">
        <v>967</v>
      </c>
      <c r="S64" s="320" t="s">
        <v>1062</v>
      </c>
      <c r="T64" s="320" t="s">
        <v>1062</v>
      </c>
      <c r="U64" s="320" t="s">
        <v>1062</v>
      </c>
      <c r="V64" s="320" t="s">
        <v>1062</v>
      </c>
      <c r="W64" s="320" t="s">
        <v>1062</v>
      </c>
      <c r="X64" s="321" t="s">
        <v>1062</v>
      </c>
    </row>
    <row r="65" spans="1:24" ht="15" customHeight="1" x14ac:dyDescent="0.3">
      <c r="A65" s="325" t="s">
        <v>1131</v>
      </c>
      <c r="B65" s="323">
        <v>68498</v>
      </c>
      <c r="C65" s="322" t="s">
        <v>694</v>
      </c>
      <c r="D65" s="318">
        <v>30000</v>
      </c>
      <c r="E65" s="189" t="s">
        <v>624</v>
      </c>
      <c r="F65" s="316" t="s">
        <v>967</v>
      </c>
      <c r="G65" s="319" t="s">
        <v>1062</v>
      </c>
      <c r="H65" s="319" t="s">
        <v>1062</v>
      </c>
      <c r="I65" s="319" t="s">
        <v>1062</v>
      </c>
      <c r="J65" s="319" t="s">
        <v>1062</v>
      </c>
      <c r="K65" s="319" t="s">
        <v>1062</v>
      </c>
      <c r="L65" s="320" t="s">
        <v>986</v>
      </c>
      <c r="M65" s="324" t="s">
        <v>1062</v>
      </c>
      <c r="N65" s="324" t="s">
        <v>1214</v>
      </c>
      <c r="O65" s="324" t="s">
        <v>1214</v>
      </c>
      <c r="P65" s="324" t="s">
        <v>1214</v>
      </c>
      <c r="Q65" s="324" t="s">
        <v>1214</v>
      </c>
      <c r="R65" s="320" t="s">
        <v>1250</v>
      </c>
      <c r="S65" s="320" t="s">
        <v>1215</v>
      </c>
      <c r="T65" s="307" t="s">
        <v>1214</v>
      </c>
      <c r="U65" s="320" t="s">
        <v>1062</v>
      </c>
      <c r="V65" s="320" t="s">
        <v>1062</v>
      </c>
      <c r="W65" s="319" t="s">
        <v>1062</v>
      </c>
      <c r="X65" s="320" t="s">
        <v>969</v>
      </c>
    </row>
    <row r="66" spans="1:24" ht="15" customHeight="1" x14ac:dyDescent="0.3">
      <c r="A66" s="325" t="s">
        <v>552</v>
      </c>
      <c r="B66" s="323">
        <v>68500</v>
      </c>
      <c r="C66" s="322" t="s">
        <v>877</v>
      </c>
      <c r="D66" s="318">
        <v>70000</v>
      </c>
      <c r="E66" s="189" t="s">
        <v>625</v>
      </c>
      <c r="F66" s="316" t="s">
        <v>970</v>
      </c>
      <c r="G66" s="324" t="s">
        <v>1214</v>
      </c>
      <c r="H66" s="324" t="s">
        <v>1214</v>
      </c>
      <c r="I66" s="324" t="s">
        <v>1062</v>
      </c>
      <c r="J66" s="324" t="s">
        <v>1062</v>
      </c>
      <c r="K66" s="324" t="s">
        <v>1062</v>
      </c>
      <c r="L66" s="320" t="s">
        <v>967</v>
      </c>
      <c r="M66" s="320" t="s">
        <v>1062</v>
      </c>
      <c r="N66" s="320" t="s">
        <v>1062</v>
      </c>
      <c r="O66" s="320" t="s">
        <v>1062</v>
      </c>
      <c r="P66" s="320" t="s">
        <v>1062</v>
      </c>
      <c r="Q66" s="320" t="s">
        <v>1062</v>
      </c>
      <c r="R66" s="320" t="s">
        <v>967</v>
      </c>
      <c r="S66" s="320" t="s">
        <v>1062</v>
      </c>
      <c r="T66" s="320" t="s">
        <v>1062</v>
      </c>
      <c r="U66" s="320" t="s">
        <v>1062</v>
      </c>
      <c r="V66" s="320" t="s">
        <v>1062</v>
      </c>
      <c r="W66" s="320" t="s">
        <v>1062</v>
      </c>
      <c r="X66" s="321" t="s">
        <v>1062</v>
      </c>
    </row>
    <row r="67" spans="1:24" ht="15" customHeight="1" x14ac:dyDescent="0.3">
      <c r="A67" s="325" t="s">
        <v>220</v>
      </c>
      <c r="B67" s="323">
        <v>68502</v>
      </c>
      <c r="C67" s="322" t="s">
        <v>694</v>
      </c>
      <c r="D67" s="324" t="s">
        <v>1062</v>
      </c>
      <c r="E67" s="189" t="s">
        <v>1062</v>
      </c>
      <c r="F67" s="316" t="s">
        <v>967</v>
      </c>
      <c r="G67" s="319" t="s">
        <v>1062</v>
      </c>
      <c r="H67" s="319" t="s">
        <v>1062</v>
      </c>
      <c r="I67" s="319" t="s">
        <v>1062</v>
      </c>
      <c r="J67" s="319" t="s">
        <v>1062</v>
      </c>
      <c r="K67" s="319" t="s">
        <v>1062</v>
      </c>
      <c r="L67" s="320" t="s">
        <v>967</v>
      </c>
      <c r="M67" s="320" t="s">
        <v>1062</v>
      </c>
      <c r="N67" s="320" t="s">
        <v>1062</v>
      </c>
      <c r="O67" s="320" t="s">
        <v>1062</v>
      </c>
      <c r="P67" s="320" t="s">
        <v>1062</v>
      </c>
      <c r="Q67" s="320" t="s">
        <v>1062</v>
      </c>
      <c r="R67" s="320" t="s">
        <v>971</v>
      </c>
      <c r="S67" s="320" t="s">
        <v>1062</v>
      </c>
      <c r="T67" s="320" t="s">
        <v>1062</v>
      </c>
      <c r="U67" s="320" t="s">
        <v>1062</v>
      </c>
      <c r="V67" s="320" t="s">
        <v>1062</v>
      </c>
      <c r="W67" s="307" t="s">
        <v>1214</v>
      </c>
      <c r="X67" s="321" t="s">
        <v>1062</v>
      </c>
    </row>
    <row r="68" spans="1:24" ht="15" customHeight="1" x14ac:dyDescent="0.3">
      <c r="A68" s="325" t="s">
        <v>1132</v>
      </c>
      <c r="B68" s="323">
        <v>68503</v>
      </c>
      <c r="C68" s="322" t="s">
        <v>694</v>
      </c>
      <c r="D68" s="324" t="s">
        <v>1062</v>
      </c>
      <c r="E68" s="189" t="s">
        <v>1062</v>
      </c>
      <c r="F68" s="316" t="s">
        <v>1253</v>
      </c>
      <c r="G68" s="319" t="s">
        <v>1062</v>
      </c>
      <c r="H68" s="319" t="s">
        <v>1062</v>
      </c>
      <c r="I68" s="319" t="s">
        <v>1062</v>
      </c>
      <c r="J68" s="319" t="s">
        <v>1062</v>
      </c>
      <c r="K68" s="319" t="s">
        <v>1062</v>
      </c>
      <c r="L68" s="320" t="s">
        <v>967</v>
      </c>
      <c r="M68" s="320" t="s">
        <v>1062</v>
      </c>
      <c r="N68" s="320" t="s">
        <v>1062</v>
      </c>
      <c r="O68" s="320" t="s">
        <v>1062</v>
      </c>
      <c r="P68" s="320" t="s">
        <v>1062</v>
      </c>
      <c r="Q68" s="320" t="s">
        <v>1062</v>
      </c>
      <c r="R68" s="320" t="s">
        <v>971</v>
      </c>
      <c r="S68" s="320" t="s">
        <v>1062</v>
      </c>
      <c r="T68" s="307" t="s">
        <v>1214</v>
      </c>
      <c r="U68" s="320" t="s">
        <v>1062</v>
      </c>
      <c r="V68" s="320" t="s">
        <v>1062</v>
      </c>
      <c r="W68" s="320" t="s">
        <v>1062</v>
      </c>
      <c r="X68" s="321" t="s">
        <v>1062</v>
      </c>
    </row>
    <row r="69" spans="1:24" ht="15" customHeight="1" x14ac:dyDescent="0.3">
      <c r="A69" s="325" t="s">
        <v>930</v>
      </c>
      <c r="B69" s="323">
        <v>68505</v>
      </c>
      <c r="C69" s="322" t="s">
        <v>694</v>
      </c>
      <c r="D69" s="318">
        <v>50500000</v>
      </c>
      <c r="E69" s="189" t="s">
        <v>646</v>
      </c>
      <c r="F69" s="316" t="s">
        <v>1248</v>
      </c>
      <c r="G69" s="324" t="s">
        <v>1214</v>
      </c>
      <c r="H69" s="324" t="s">
        <v>1214</v>
      </c>
      <c r="I69" s="324" t="s">
        <v>1214</v>
      </c>
      <c r="J69" s="324" t="s">
        <v>1062</v>
      </c>
      <c r="K69" s="324" t="s">
        <v>1062</v>
      </c>
      <c r="L69" s="320" t="s">
        <v>1255</v>
      </c>
      <c r="M69" s="324" t="s">
        <v>1062</v>
      </c>
      <c r="N69" s="324" t="s">
        <v>1214</v>
      </c>
      <c r="O69" s="324" t="s">
        <v>1214</v>
      </c>
      <c r="P69" s="324" t="s">
        <v>1214</v>
      </c>
      <c r="Q69" s="324" t="s">
        <v>1062</v>
      </c>
      <c r="R69" s="320" t="s">
        <v>967</v>
      </c>
      <c r="S69" s="320" t="s">
        <v>1062</v>
      </c>
      <c r="T69" s="320" t="s">
        <v>1062</v>
      </c>
      <c r="U69" s="320" t="s">
        <v>1062</v>
      </c>
      <c r="V69" s="320" t="s">
        <v>1062</v>
      </c>
      <c r="W69" s="320" t="s">
        <v>1062</v>
      </c>
      <c r="X69" s="321" t="s">
        <v>1062</v>
      </c>
    </row>
    <row r="70" spans="1:24" ht="15" customHeight="1" x14ac:dyDescent="0.3">
      <c r="A70" s="325" t="s">
        <v>225</v>
      </c>
      <c r="B70" s="323">
        <v>68508</v>
      </c>
      <c r="C70" s="322" t="s">
        <v>694</v>
      </c>
      <c r="D70" s="324" t="s">
        <v>1062</v>
      </c>
      <c r="E70" s="189" t="s">
        <v>1062</v>
      </c>
      <c r="F70" s="316" t="s">
        <v>970</v>
      </c>
      <c r="G70" s="324" t="s">
        <v>1214</v>
      </c>
      <c r="H70" s="324" t="s">
        <v>1062</v>
      </c>
      <c r="I70" s="324" t="s">
        <v>1062</v>
      </c>
      <c r="J70" s="324" t="s">
        <v>1062</v>
      </c>
      <c r="K70" s="324" t="s">
        <v>1062</v>
      </c>
      <c r="L70" s="320" t="s">
        <v>967</v>
      </c>
      <c r="M70" s="320" t="s">
        <v>1062</v>
      </c>
      <c r="N70" s="320" t="s">
        <v>1062</v>
      </c>
      <c r="O70" s="320" t="s">
        <v>1062</v>
      </c>
      <c r="P70" s="320" t="s">
        <v>1062</v>
      </c>
      <c r="Q70" s="320" t="s">
        <v>1062</v>
      </c>
      <c r="R70" s="320" t="s">
        <v>967</v>
      </c>
      <c r="S70" s="320" t="s">
        <v>1062</v>
      </c>
      <c r="T70" s="320" t="s">
        <v>1062</v>
      </c>
      <c r="U70" s="320" t="s">
        <v>1062</v>
      </c>
      <c r="V70" s="320" t="s">
        <v>1062</v>
      </c>
      <c r="W70" s="320" t="s">
        <v>1062</v>
      </c>
      <c r="X70" s="320" t="s">
        <v>969</v>
      </c>
    </row>
    <row r="71" spans="1:24" ht="15" customHeight="1" x14ac:dyDescent="0.3">
      <c r="A71" s="325" t="s">
        <v>227</v>
      </c>
      <c r="B71" s="323">
        <v>68511</v>
      </c>
      <c r="C71" s="322" t="s">
        <v>694</v>
      </c>
      <c r="D71" s="324" t="s">
        <v>1062</v>
      </c>
      <c r="E71" s="189" t="s">
        <v>1062</v>
      </c>
      <c r="F71" s="316" t="s">
        <v>967</v>
      </c>
      <c r="G71" s="319" t="s">
        <v>1062</v>
      </c>
      <c r="H71" s="319" t="s">
        <v>1062</v>
      </c>
      <c r="I71" s="319" t="s">
        <v>1062</v>
      </c>
      <c r="J71" s="319" t="s">
        <v>1062</v>
      </c>
      <c r="K71" s="319" t="s">
        <v>1062</v>
      </c>
      <c r="L71" s="320" t="s">
        <v>967</v>
      </c>
      <c r="M71" s="319" t="s">
        <v>1062</v>
      </c>
      <c r="N71" s="319" t="s">
        <v>1062</v>
      </c>
      <c r="O71" s="319" t="s">
        <v>1062</v>
      </c>
      <c r="P71" s="319" t="s">
        <v>1062</v>
      </c>
      <c r="Q71" s="319" t="s">
        <v>1062</v>
      </c>
      <c r="R71" s="320" t="s">
        <v>967</v>
      </c>
      <c r="S71" s="319" t="s">
        <v>1062</v>
      </c>
      <c r="T71" s="319" t="s">
        <v>1062</v>
      </c>
      <c r="U71" s="319" t="s">
        <v>1062</v>
      </c>
      <c r="V71" s="319" t="s">
        <v>1062</v>
      </c>
      <c r="W71" s="319" t="s">
        <v>1062</v>
      </c>
      <c r="X71" s="321" t="s">
        <v>1062</v>
      </c>
    </row>
    <row r="72" spans="1:24" ht="15" customHeight="1" x14ac:dyDescent="0.3">
      <c r="A72" s="325" t="s">
        <v>229</v>
      </c>
      <c r="B72" s="323">
        <v>68514</v>
      </c>
      <c r="C72" s="322" t="s">
        <v>694</v>
      </c>
      <c r="D72" s="324" t="s">
        <v>1062</v>
      </c>
      <c r="E72" s="189" t="s">
        <v>1062</v>
      </c>
      <c r="F72" s="316" t="s">
        <v>967</v>
      </c>
      <c r="G72" s="319" t="s">
        <v>1062</v>
      </c>
      <c r="H72" s="319" t="s">
        <v>1062</v>
      </c>
      <c r="I72" s="319" t="s">
        <v>1062</v>
      </c>
      <c r="J72" s="319" t="s">
        <v>1062</v>
      </c>
      <c r="K72" s="319" t="s">
        <v>1062</v>
      </c>
      <c r="L72" s="320" t="s">
        <v>967</v>
      </c>
      <c r="M72" s="319" t="s">
        <v>1062</v>
      </c>
      <c r="N72" s="319" t="s">
        <v>1062</v>
      </c>
      <c r="O72" s="319" t="s">
        <v>1062</v>
      </c>
      <c r="P72" s="319" t="s">
        <v>1062</v>
      </c>
      <c r="Q72" s="319" t="s">
        <v>1062</v>
      </c>
      <c r="R72" s="320" t="s">
        <v>967</v>
      </c>
      <c r="S72" s="319" t="s">
        <v>1062</v>
      </c>
      <c r="T72" s="319" t="s">
        <v>1062</v>
      </c>
      <c r="U72" s="319" t="s">
        <v>1062</v>
      </c>
      <c r="V72" s="319" t="s">
        <v>1062</v>
      </c>
      <c r="W72" s="319" t="s">
        <v>1062</v>
      </c>
      <c r="X72" s="321" t="s">
        <v>1062</v>
      </c>
    </row>
    <row r="73" spans="1:24" ht="15" customHeight="1" x14ac:dyDescent="0.3">
      <c r="A73" s="325" t="s">
        <v>231</v>
      </c>
      <c r="B73" s="323">
        <v>68515</v>
      </c>
      <c r="C73" s="322" t="s">
        <v>694</v>
      </c>
      <c r="D73" s="324" t="s">
        <v>1062</v>
      </c>
      <c r="E73" s="189" t="s">
        <v>1062</v>
      </c>
      <c r="F73" s="316" t="s">
        <v>967</v>
      </c>
      <c r="G73" s="319" t="s">
        <v>1062</v>
      </c>
      <c r="H73" s="319" t="s">
        <v>1062</v>
      </c>
      <c r="I73" s="319" t="s">
        <v>1062</v>
      </c>
      <c r="J73" s="319" t="s">
        <v>1062</v>
      </c>
      <c r="K73" s="319" t="s">
        <v>1062</v>
      </c>
      <c r="L73" s="320" t="s">
        <v>967</v>
      </c>
      <c r="M73" s="319" t="s">
        <v>1062</v>
      </c>
      <c r="N73" s="319" t="s">
        <v>1062</v>
      </c>
      <c r="O73" s="319" t="s">
        <v>1062</v>
      </c>
      <c r="P73" s="319" t="s">
        <v>1062</v>
      </c>
      <c r="Q73" s="319" t="s">
        <v>1062</v>
      </c>
      <c r="R73" s="320" t="s">
        <v>967</v>
      </c>
      <c r="S73" s="319" t="s">
        <v>1062</v>
      </c>
      <c r="T73" s="319" t="s">
        <v>1062</v>
      </c>
      <c r="U73" s="319" t="s">
        <v>1062</v>
      </c>
      <c r="V73" s="319" t="s">
        <v>1062</v>
      </c>
      <c r="W73" s="319" t="s">
        <v>1062</v>
      </c>
      <c r="X73" s="321" t="s">
        <v>1062</v>
      </c>
    </row>
    <row r="74" spans="1:24" ht="15" customHeight="1" x14ac:dyDescent="0.3">
      <c r="A74" s="325" t="s">
        <v>233</v>
      </c>
      <c r="B74" s="323">
        <v>68517</v>
      </c>
      <c r="C74" s="322" t="s">
        <v>694</v>
      </c>
      <c r="D74" s="324" t="s">
        <v>1062</v>
      </c>
      <c r="E74" s="189" t="s">
        <v>1062</v>
      </c>
      <c r="F74" s="316" t="s">
        <v>967</v>
      </c>
      <c r="G74" s="319" t="s">
        <v>1062</v>
      </c>
      <c r="H74" s="319" t="s">
        <v>1062</v>
      </c>
      <c r="I74" s="319" t="s">
        <v>1062</v>
      </c>
      <c r="J74" s="319" t="s">
        <v>1062</v>
      </c>
      <c r="K74" s="319" t="s">
        <v>1062</v>
      </c>
      <c r="L74" s="320" t="s">
        <v>967</v>
      </c>
      <c r="M74" s="319" t="s">
        <v>1062</v>
      </c>
      <c r="N74" s="319" t="s">
        <v>1062</v>
      </c>
      <c r="O74" s="319" t="s">
        <v>1062</v>
      </c>
      <c r="P74" s="319" t="s">
        <v>1062</v>
      </c>
      <c r="Q74" s="319" t="s">
        <v>1062</v>
      </c>
      <c r="R74" s="320" t="s">
        <v>967</v>
      </c>
      <c r="S74" s="319" t="s">
        <v>1062</v>
      </c>
      <c r="T74" s="319" t="s">
        <v>1062</v>
      </c>
      <c r="U74" s="319" t="s">
        <v>1062</v>
      </c>
      <c r="V74" s="319" t="s">
        <v>1062</v>
      </c>
      <c r="W74" s="319" t="s">
        <v>1062</v>
      </c>
      <c r="X74" s="321" t="s">
        <v>1062</v>
      </c>
    </row>
    <row r="75" spans="1:24" ht="15" customHeight="1" x14ac:dyDescent="0.3">
      <c r="A75" s="325" t="s">
        <v>235</v>
      </c>
      <c r="B75" s="323">
        <v>68519</v>
      </c>
      <c r="C75" s="322" t="s">
        <v>877</v>
      </c>
      <c r="D75" s="318">
        <v>7700</v>
      </c>
      <c r="E75" s="189" t="s">
        <v>624</v>
      </c>
      <c r="F75" s="316" t="s">
        <v>967</v>
      </c>
      <c r="G75" s="319" t="s">
        <v>1062</v>
      </c>
      <c r="H75" s="319" t="s">
        <v>1062</v>
      </c>
      <c r="I75" s="319" t="s">
        <v>1062</v>
      </c>
      <c r="J75" s="319" t="s">
        <v>1062</v>
      </c>
      <c r="K75" s="319" t="s">
        <v>1062</v>
      </c>
      <c r="L75" s="320" t="s">
        <v>967</v>
      </c>
      <c r="M75" s="319" t="s">
        <v>1062</v>
      </c>
      <c r="N75" s="319" t="s">
        <v>1062</v>
      </c>
      <c r="O75" s="319" t="s">
        <v>1062</v>
      </c>
      <c r="P75" s="319" t="s">
        <v>1062</v>
      </c>
      <c r="Q75" s="319" t="s">
        <v>1062</v>
      </c>
      <c r="R75" s="320" t="s">
        <v>1246</v>
      </c>
      <c r="S75" s="320" t="s">
        <v>541</v>
      </c>
      <c r="T75" s="319" t="s">
        <v>1062</v>
      </c>
      <c r="U75" s="307" t="s">
        <v>1214</v>
      </c>
      <c r="V75" s="319" t="s">
        <v>1062</v>
      </c>
      <c r="W75" s="319" t="s">
        <v>1062</v>
      </c>
      <c r="X75" s="321" t="s">
        <v>1062</v>
      </c>
    </row>
    <row r="76" spans="1:24" ht="15" customHeight="1" x14ac:dyDescent="0.3">
      <c r="A76" s="325" t="s">
        <v>237</v>
      </c>
      <c r="B76" s="323">
        <v>68520</v>
      </c>
      <c r="C76" s="322" t="s">
        <v>877</v>
      </c>
      <c r="D76" s="318">
        <v>1430</v>
      </c>
      <c r="E76" s="189" t="s">
        <v>644</v>
      </c>
      <c r="F76" s="316" t="s">
        <v>1253</v>
      </c>
      <c r="G76" s="319" t="s">
        <v>1062</v>
      </c>
      <c r="H76" s="319" t="s">
        <v>1062</v>
      </c>
      <c r="I76" s="319" t="s">
        <v>1062</v>
      </c>
      <c r="J76" s="319" t="s">
        <v>1062</v>
      </c>
      <c r="K76" s="319" t="s">
        <v>1062</v>
      </c>
      <c r="L76" s="320" t="s">
        <v>967</v>
      </c>
      <c r="M76" s="319" t="s">
        <v>1062</v>
      </c>
      <c r="N76" s="319" t="s">
        <v>1062</v>
      </c>
      <c r="O76" s="319" t="s">
        <v>1062</v>
      </c>
      <c r="P76" s="319" t="s">
        <v>1062</v>
      </c>
      <c r="Q76" s="319" t="s">
        <v>1062</v>
      </c>
      <c r="R76" s="320" t="s">
        <v>967</v>
      </c>
      <c r="S76" s="319" t="s">
        <v>1062</v>
      </c>
      <c r="T76" s="319" t="s">
        <v>1062</v>
      </c>
      <c r="U76" s="319" t="s">
        <v>1062</v>
      </c>
      <c r="V76" s="319" t="s">
        <v>1062</v>
      </c>
      <c r="W76" s="319" t="s">
        <v>1062</v>
      </c>
      <c r="X76" s="321" t="s">
        <v>1062</v>
      </c>
    </row>
    <row r="77" spans="1:24" ht="15" customHeight="1" x14ac:dyDescent="0.3">
      <c r="A77" s="325" t="s">
        <v>1133</v>
      </c>
      <c r="B77" s="323">
        <v>68521</v>
      </c>
      <c r="C77" s="322" t="s">
        <v>694</v>
      </c>
      <c r="D77" s="324" t="s">
        <v>1062</v>
      </c>
      <c r="E77" s="189" t="s">
        <v>1062</v>
      </c>
      <c r="F77" s="316" t="s">
        <v>1253</v>
      </c>
      <c r="G77" s="319" t="s">
        <v>1062</v>
      </c>
      <c r="H77" s="319" t="s">
        <v>1062</v>
      </c>
      <c r="I77" s="319" t="s">
        <v>1062</v>
      </c>
      <c r="J77" s="319" t="s">
        <v>1062</v>
      </c>
      <c r="K77" s="319" t="s">
        <v>1062</v>
      </c>
      <c r="L77" s="320" t="s">
        <v>967</v>
      </c>
      <c r="M77" s="319" t="s">
        <v>1062</v>
      </c>
      <c r="N77" s="319" t="s">
        <v>1062</v>
      </c>
      <c r="O77" s="319" t="s">
        <v>1062</v>
      </c>
      <c r="P77" s="319" t="s">
        <v>1062</v>
      </c>
      <c r="Q77" s="319" t="s">
        <v>1062</v>
      </c>
      <c r="R77" s="320" t="s">
        <v>967</v>
      </c>
      <c r="S77" s="319" t="s">
        <v>1062</v>
      </c>
      <c r="T77" s="319" t="s">
        <v>1062</v>
      </c>
      <c r="U77" s="319" t="s">
        <v>1062</v>
      </c>
      <c r="V77" s="319" t="s">
        <v>1062</v>
      </c>
      <c r="W77" s="319" t="s">
        <v>1062</v>
      </c>
      <c r="X77" s="321" t="s">
        <v>1062</v>
      </c>
    </row>
    <row r="78" spans="1:24" ht="15" customHeight="1" x14ac:dyDescent="0.3">
      <c r="A78" s="325" t="s">
        <v>241</v>
      </c>
      <c r="B78" s="323">
        <v>68522</v>
      </c>
      <c r="C78" s="322" t="s">
        <v>694</v>
      </c>
      <c r="D78" s="324" t="s">
        <v>1062</v>
      </c>
      <c r="E78" s="189" t="s">
        <v>1062</v>
      </c>
      <c r="F78" s="316" t="s">
        <v>967</v>
      </c>
      <c r="G78" s="319" t="s">
        <v>1062</v>
      </c>
      <c r="H78" s="319" t="s">
        <v>1062</v>
      </c>
      <c r="I78" s="319" t="s">
        <v>1062</v>
      </c>
      <c r="J78" s="319" t="s">
        <v>1062</v>
      </c>
      <c r="K78" s="319" t="s">
        <v>1062</v>
      </c>
      <c r="L78" s="320" t="s">
        <v>967</v>
      </c>
      <c r="M78" s="319" t="s">
        <v>1062</v>
      </c>
      <c r="N78" s="319" t="s">
        <v>1062</v>
      </c>
      <c r="O78" s="319" t="s">
        <v>1062</v>
      </c>
      <c r="P78" s="319" t="s">
        <v>1062</v>
      </c>
      <c r="Q78" s="319" t="s">
        <v>1062</v>
      </c>
      <c r="R78" s="320" t="s">
        <v>1246</v>
      </c>
      <c r="S78" s="320" t="s">
        <v>1215</v>
      </c>
      <c r="T78" s="319" t="s">
        <v>1062</v>
      </c>
      <c r="U78" s="319" t="s">
        <v>1062</v>
      </c>
      <c r="V78" s="319" t="s">
        <v>1062</v>
      </c>
      <c r="W78" s="319" t="s">
        <v>1062</v>
      </c>
      <c r="X78" s="320" t="s">
        <v>1013</v>
      </c>
    </row>
    <row r="79" spans="1:24" ht="15" customHeight="1" x14ac:dyDescent="0.3">
      <c r="A79" s="325" t="s">
        <v>243</v>
      </c>
      <c r="B79" s="323">
        <v>68523</v>
      </c>
      <c r="C79" s="322" t="s">
        <v>694</v>
      </c>
      <c r="D79" s="318">
        <v>9900000</v>
      </c>
      <c r="E79" s="189" t="s">
        <v>644</v>
      </c>
      <c r="F79" s="316" t="s">
        <v>967</v>
      </c>
      <c r="G79" s="319" t="s">
        <v>1062</v>
      </c>
      <c r="H79" s="319" t="s">
        <v>1062</v>
      </c>
      <c r="I79" s="319" t="s">
        <v>1062</v>
      </c>
      <c r="J79" s="319" t="s">
        <v>1062</v>
      </c>
      <c r="K79" s="319" t="s">
        <v>1062</v>
      </c>
      <c r="L79" s="320" t="s">
        <v>967</v>
      </c>
      <c r="M79" s="319" t="s">
        <v>1062</v>
      </c>
      <c r="N79" s="319" t="s">
        <v>1062</v>
      </c>
      <c r="O79" s="319" t="s">
        <v>1062</v>
      </c>
      <c r="P79" s="319" t="s">
        <v>1062</v>
      </c>
      <c r="Q79" s="319" t="s">
        <v>1062</v>
      </c>
      <c r="R79" s="320" t="s">
        <v>971</v>
      </c>
      <c r="S79" s="319" t="s">
        <v>1062</v>
      </c>
      <c r="T79" s="307" t="s">
        <v>1214</v>
      </c>
      <c r="U79" s="307" t="s">
        <v>1214</v>
      </c>
      <c r="V79" s="319" t="s">
        <v>1062</v>
      </c>
      <c r="W79" s="319" t="s">
        <v>1062</v>
      </c>
      <c r="X79" s="320" t="s">
        <v>1013</v>
      </c>
    </row>
    <row r="80" spans="1:24" ht="15" customHeight="1" x14ac:dyDescent="0.3">
      <c r="A80" s="325" t="s">
        <v>245</v>
      </c>
      <c r="B80" s="323">
        <v>68524</v>
      </c>
      <c r="C80" s="322" t="s">
        <v>694</v>
      </c>
      <c r="D80" s="324" t="s">
        <v>1062</v>
      </c>
      <c r="E80" s="189" t="s">
        <v>1062</v>
      </c>
      <c r="F80" s="316" t="s">
        <v>967</v>
      </c>
      <c r="G80" s="319" t="s">
        <v>1062</v>
      </c>
      <c r="H80" s="319" t="s">
        <v>1062</v>
      </c>
      <c r="I80" s="319" t="s">
        <v>1062</v>
      </c>
      <c r="J80" s="319" t="s">
        <v>1062</v>
      </c>
      <c r="K80" s="319" t="s">
        <v>1062</v>
      </c>
      <c r="L80" s="320" t="s">
        <v>967</v>
      </c>
      <c r="M80" s="319" t="s">
        <v>1062</v>
      </c>
      <c r="N80" s="319" t="s">
        <v>1062</v>
      </c>
      <c r="O80" s="319" t="s">
        <v>1062</v>
      </c>
      <c r="P80" s="319" t="s">
        <v>1062</v>
      </c>
      <c r="Q80" s="319" t="s">
        <v>1062</v>
      </c>
      <c r="R80" s="320" t="s">
        <v>967</v>
      </c>
      <c r="S80" s="319" t="s">
        <v>1062</v>
      </c>
      <c r="T80" s="319" t="s">
        <v>1062</v>
      </c>
      <c r="U80" s="319" t="s">
        <v>1062</v>
      </c>
      <c r="V80" s="319" t="s">
        <v>1062</v>
      </c>
      <c r="W80" s="319" t="s">
        <v>1062</v>
      </c>
      <c r="X80" s="321" t="s">
        <v>1062</v>
      </c>
    </row>
    <row r="81" spans="1:24" ht="15" customHeight="1" x14ac:dyDescent="0.3">
      <c r="A81" s="325" t="s">
        <v>897</v>
      </c>
      <c r="B81" s="323">
        <v>68525</v>
      </c>
      <c r="C81" s="322" t="s">
        <v>694</v>
      </c>
      <c r="D81" s="324" t="s">
        <v>1062</v>
      </c>
      <c r="E81" s="189" t="s">
        <v>1062</v>
      </c>
      <c r="F81" s="316" t="s">
        <v>967</v>
      </c>
      <c r="G81" s="319" t="s">
        <v>1062</v>
      </c>
      <c r="H81" s="319" t="s">
        <v>1062</v>
      </c>
      <c r="I81" s="319" t="s">
        <v>1062</v>
      </c>
      <c r="J81" s="319" t="s">
        <v>1062</v>
      </c>
      <c r="K81" s="319" t="s">
        <v>1062</v>
      </c>
      <c r="L81" s="320" t="s">
        <v>967</v>
      </c>
      <c r="M81" s="319" t="s">
        <v>1062</v>
      </c>
      <c r="N81" s="319" t="s">
        <v>1062</v>
      </c>
      <c r="O81" s="319" t="s">
        <v>1062</v>
      </c>
      <c r="P81" s="319" t="s">
        <v>1062</v>
      </c>
      <c r="Q81" s="319" t="s">
        <v>1062</v>
      </c>
      <c r="R81" s="320" t="s">
        <v>967</v>
      </c>
      <c r="S81" s="319" t="s">
        <v>1062</v>
      </c>
      <c r="T81" s="319" t="s">
        <v>1062</v>
      </c>
      <c r="U81" s="319" t="s">
        <v>1062</v>
      </c>
      <c r="V81" s="319" t="s">
        <v>1062</v>
      </c>
      <c r="W81" s="319" t="s">
        <v>1062</v>
      </c>
      <c r="X81" s="321" t="s">
        <v>1062</v>
      </c>
    </row>
    <row r="82" spans="1:24" ht="15" customHeight="1" x14ac:dyDescent="0.3">
      <c r="A82" s="325" t="s">
        <v>248</v>
      </c>
      <c r="B82" s="323">
        <v>68526</v>
      </c>
      <c r="C82" s="322" t="s">
        <v>694</v>
      </c>
      <c r="D82" s="324" t="s">
        <v>1062</v>
      </c>
      <c r="E82" s="189" t="s">
        <v>1062</v>
      </c>
      <c r="F82" s="316" t="s">
        <v>967</v>
      </c>
      <c r="G82" s="319" t="s">
        <v>1062</v>
      </c>
      <c r="H82" s="319" t="s">
        <v>1062</v>
      </c>
      <c r="I82" s="319" t="s">
        <v>1062</v>
      </c>
      <c r="J82" s="319" t="s">
        <v>1062</v>
      </c>
      <c r="K82" s="319" t="s">
        <v>1062</v>
      </c>
      <c r="L82" s="320" t="s">
        <v>967</v>
      </c>
      <c r="M82" s="319" t="s">
        <v>1062</v>
      </c>
      <c r="N82" s="319" t="s">
        <v>1062</v>
      </c>
      <c r="O82" s="319" t="s">
        <v>1062</v>
      </c>
      <c r="P82" s="319" t="s">
        <v>1062</v>
      </c>
      <c r="Q82" s="319" t="s">
        <v>1062</v>
      </c>
      <c r="R82" s="320" t="s">
        <v>968</v>
      </c>
      <c r="S82" s="319" t="s">
        <v>1062</v>
      </c>
      <c r="T82" s="307" t="s">
        <v>1214</v>
      </c>
      <c r="U82" s="319" t="s">
        <v>1062</v>
      </c>
      <c r="V82" s="319" t="s">
        <v>1062</v>
      </c>
      <c r="W82" s="307" t="s">
        <v>1214</v>
      </c>
      <c r="X82" s="321" t="s">
        <v>1062</v>
      </c>
    </row>
    <row r="83" spans="1:24" ht="15" customHeight="1" x14ac:dyDescent="0.3">
      <c r="A83" s="325" t="s">
        <v>250</v>
      </c>
      <c r="B83" s="323">
        <v>68527</v>
      </c>
      <c r="C83" s="322" t="s">
        <v>694</v>
      </c>
      <c r="D83" s="324" t="s">
        <v>1062</v>
      </c>
      <c r="E83" s="189" t="s">
        <v>1062</v>
      </c>
      <c r="F83" s="316" t="s">
        <v>967</v>
      </c>
      <c r="G83" s="319" t="s">
        <v>1062</v>
      </c>
      <c r="H83" s="319" t="s">
        <v>1062</v>
      </c>
      <c r="I83" s="319" t="s">
        <v>1062</v>
      </c>
      <c r="J83" s="319" t="s">
        <v>1062</v>
      </c>
      <c r="K83" s="319" t="s">
        <v>1062</v>
      </c>
      <c r="L83" s="320" t="s">
        <v>967</v>
      </c>
      <c r="M83" s="319" t="s">
        <v>1062</v>
      </c>
      <c r="N83" s="319" t="s">
        <v>1062</v>
      </c>
      <c r="O83" s="319" t="s">
        <v>1062</v>
      </c>
      <c r="P83" s="319" t="s">
        <v>1062</v>
      </c>
      <c r="Q83" s="319" t="s">
        <v>1062</v>
      </c>
      <c r="R83" s="320" t="s">
        <v>971</v>
      </c>
      <c r="S83" s="307" t="s">
        <v>1214</v>
      </c>
      <c r="T83" s="319" t="s">
        <v>1062</v>
      </c>
      <c r="U83" s="319" t="s">
        <v>1062</v>
      </c>
      <c r="V83" s="319" t="s">
        <v>1062</v>
      </c>
      <c r="W83" s="319" t="s">
        <v>1062</v>
      </c>
      <c r="X83" s="320" t="s">
        <v>1013</v>
      </c>
    </row>
    <row r="84" spans="1:24" ht="15" customHeight="1" x14ac:dyDescent="0.3">
      <c r="A84" s="322" t="s">
        <v>252</v>
      </c>
      <c r="B84" s="323">
        <v>68528</v>
      </c>
      <c r="C84" s="322" t="s">
        <v>877</v>
      </c>
      <c r="D84" s="318">
        <v>2000</v>
      </c>
      <c r="E84" s="189" t="s">
        <v>626</v>
      </c>
      <c r="F84" s="316" t="s">
        <v>967</v>
      </c>
      <c r="G84" s="319" t="s">
        <v>1062</v>
      </c>
      <c r="H84" s="319" t="s">
        <v>1062</v>
      </c>
      <c r="I84" s="319" t="s">
        <v>1062</v>
      </c>
      <c r="J84" s="319" t="s">
        <v>1062</v>
      </c>
      <c r="K84" s="319" t="s">
        <v>1062</v>
      </c>
      <c r="L84" s="320" t="s">
        <v>967</v>
      </c>
      <c r="M84" s="319" t="s">
        <v>1062</v>
      </c>
      <c r="N84" s="319" t="s">
        <v>1062</v>
      </c>
      <c r="O84" s="319" t="s">
        <v>1062</v>
      </c>
      <c r="P84" s="319" t="s">
        <v>1062</v>
      </c>
      <c r="Q84" s="319" t="s">
        <v>1062</v>
      </c>
      <c r="R84" s="320" t="s">
        <v>967</v>
      </c>
      <c r="S84" s="319" t="s">
        <v>1062</v>
      </c>
      <c r="T84" s="319" t="s">
        <v>1062</v>
      </c>
      <c r="U84" s="319" t="s">
        <v>1062</v>
      </c>
      <c r="V84" s="319" t="s">
        <v>1062</v>
      </c>
      <c r="W84" s="319" t="s">
        <v>1062</v>
      </c>
      <c r="X84" s="321" t="s">
        <v>1062</v>
      </c>
    </row>
    <row r="85" spans="1:24" ht="15" customHeight="1" x14ac:dyDescent="0.3">
      <c r="A85" s="322" t="s">
        <v>254</v>
      </c>
      <c r="B85" s="323">
        <v>68529</v>
      </c>
      <c r="C85" s="322" t="s">
        <v>694</v>
      </c>
      <c r="D85" s="318">
        <v>6000</v>
      </c>
      <c r="E85" s="189" t="s">
        <v>626</v>
      </c>
      <c r="F85" s="316" t="s">
        <v>967</v>
      </c>
      <c r="G85" s="319" t="s">
        <v>1062</v>
      </c>
      <c r="H85" s="319" t="s">
        <v>1062</v>
      </c>
      <c r="I85" s="319" t="s">
        <v>1062</v>
      </c>
      <c r="J85" s="319" t="s">
        <v>1062</v>
      </c>
      <c r="K85" s="319" t="s">
        <v>1062</v>
      </c>
      <c r="L85" s="320" t="s">
        <v>967</v>
      </c>
      <c r="M85" s="319" t="s">
        <v>1062</v>
      </c>
      <c r="N85" s="319" t="s">
        <v>1062</v>
      </c>
      <c r="O85" s="319" t="s">
        <v>1062</v>
      </c>
      <c r="P85" s="319" t="s">
        <v>1062</v>
      </c>
      <c r="Q85" s="319" t="s">
        <v>1062</v>
      </c>
      <c r="R85" s="320" t="s">
        <v>967</v>
      </c>
      <c r="S85" s="319" t="s">
        <v>1062</v>
      </c>
      <c r="T85" s="319" t="s">
        <v>1062</v>
      </c>
      <c r="U85" s="319" t="s">
        <v>1062</v>
      </c>
      <c r="V85" s="319" t="s">
        <v>1062</v>
      </c>
      <c r="W85" s="319" t="s">
        <v>1062</v>
      </c>
      <c r="X85" s="321" t="s">
        <v>1062</v>
      </c>
    </row>
    <row r="86" spans="1:24" ht="15" customHeight="1" x14ac:dyDescent="0.3">
      <c r="A86" s="322" t="s">
        <v>256</v>
      </c>
      <c r="B86" s="323">
        <v>68530</v>
      </c>
      <c r="C86" s="322" t="s">
        <v>694</v>
      </c>
      <c r="D86" s="318">
        <v>6000</v>
      </c>
      <c r="E86" s="189" t="s">
        <v>626</v>
      </c>
      <c r="F86" s="316" t="s">
        <v>1253</v>
      </c>
      <c r="G86" s="319" t="s">
        <v>1062</v>
      </c>
      <c r="H86" s="319" t="s">
        <v>1062</v>
      </c>
      <c r="I86" s="319" t="s">
        <v>1062</v>
      </c>
      <c r="J86" s="319" t="s">
        <v>1062</v>
      </c>
      <c r="K86" s="319" t="s">
        <v>1062</v>
      </c>
      <c r="L86" s="320" t="s">
        <v>967</v>
      </c>
      <c r="M86" s="319" t="s">
        <v>1062</v>
      </c>
      <c r="N86" s="319" t="s">
        <v>1062</v>
      </c>
      <c r="O86" s="319" t="s">
        <v>1062</v>
      </c>
      <c r="P86" s="319" t="s">
        <v>1062</v>
      </c>
      <c r="Q86" s="319" t="s">
        <v>1062</v>
      </c>
      <c r="R86" s="320" t="s">
        <v>1246</v>
      </c>
      <c r="S86" s="320" t="s">
        <v>541</v>
      </c>
      <c r="T86" s="320" t="s">
        <v>1062</v>
      </c>
      <c r="U86" s="320" t="s">
        <v>1062</v>
      </c>
      <c r="V86" s="320" t="s">
        <v>1062</v>
      </c>
      <c r="W86" s="320" t="s">
        <v>1062</v>
      </c>
      <c r="X86" s="321" t="s">
        <v>1062</v>
      </c>
    </row>
    <row r="87" spans="1:24" ht="15" customHeight="1" x14ac:dyDescent="0.3">
      <c r="A87" s="322" t="s">
        <v>258</v>
      </c>
      <c r="B87" s="323">
        <v>68533</v>
      </c>
      <c r="C87" s="322" t="s">
        <v>877</v>
      </c>
      <c r="D87" s="318">
        <v>3670</v>
      </c>
      <c r="E87" s="189" t="s">
        <v>644</v>
      </c>
      <c r="F87" s="316" t="s">
        <v>972</v>
      </c>
      <c r="G87" s="324" t="s">
        <v>1062</v>
      </c>
      <c r="H87" s="324" t="s">
        <v>1214</v>
      </c>
      <c r="I87" s="324" t="s">
        <v>1214</v>
      </c>
      <c r="J87" s="324" t="s">
        <v>1214</v>
      </c>
      <c r="K87" s="324" t="s">
        <v>1214</v>
      </c>
      <c r="L87" s="320" t="s">
        <v>967</v>
      </c>
      <c r="M87" s="319" t="s">
        <v>1062</v>
      </c>
      <c r="N87" s="319" t="s">
        <v>1062</v>
      </c>
      <c r="O87" s="319" t="s">
        <v>1062</v>
      </c>
      <c r="P87" s="319" t="s">
        <v>1062</v>
      </c>
      <c r="Q87" s="319" t="s">
        <v>1062</v>
      </c>
      <c r="R87" s="320" t="s">
        <v>967</v>
      </c>
      <c r="S87" s="320" t="s">
        <v>1062</v>
      </c>
      <c r="T87" s="320" t="s">
        <v>1062</v>
      </c>
      <c r="U87" s="320" t="s">
        <v>1062</v>
      </c>
      <c r="V87" s="320" t="s">
        <v>1062</v>
      </c>
      <c r="W87" s="320" t="s">
        <v>1062</v>
      </c>
      <c r="X87" s="321" t="s">
        <v>1062</v>
      </c>
    </row>
    <row r="88" spans="1:24" ht="15" customHeight="1" x14ac:dyDescent="0.3">
      <c r="A88" s="322" t="s">
        <v>260</v>
      </c>
      <c r="B88" s="323">
        <v>68536</v>
      </c>
      <c r="C88" s="322" t="s">
        <v>877</v>
      </c>
      <c r="D88" s="318">
        <v>140000</v>
      </c>
      <c r="E88" s="189" t="s">
        <v>642</v>
      </c>
      <c r="F88" s="316" t="s">
        <v>967</v>
      </c>
      <c r="G88" s="319" t="s">
        <v>1062</v>
      </c>
      <c r="H88" s="319" t="s">
        <v>1062</v>
      </c>
      <c r="I88" s="319" t="s">
        <v>1062</v>
      </c>
      <c r="J88" s="319" t="s">
        <v>1062</v>
      </c>
      <c r="K88" s="319" t="s">
        <v>1062</v>
      </c>
      <c r="L88" s="320" t="s">
        <v>986</v>
      </c>
      <c r="M88" s="324" t="s">
        <v>1062</v>
      </c>
      <c r="N88" s="324" t="s">
        <v>1214</v>
      </c>
      <c r="O88" s="324" t="s">
        <v>1214</v>
      </c>
      <c r="P88" s="324" t="s">
        <v>1214</v>
      </c>
      <c r="Q88" s="324" t="s">
        <v>1214</v>
      </c>
      <c r="R88" s="320" t="s">
        <v>967</v>
      </c>
      <c r="S88" s="320" t="s">
        <v>1062</v>
      </c>
      <c r="T88" s="320" t="s">
        <v>1062</v>
      </c>
      <c r="U88" s="320" t="s">
        <v>1062</v>
      </c>
      <c r="V88" s="320" t="s">
        <v>1062</v>
      </c>
      <c r="W88" s="320" t="s">
        <v>1062</v>
      </c>
      <c r="X88" s="320" t="s">
        <v>969</v>
      </c>
    </row>
    <row r="89" spans="1:24" ht="15" customHeight="1" x14ac:dyDescent="0.3">
      <c r="A89" s="322" t="s">
        <v>931</v>
      </c>
      <c r="B89" s="323">
        <v>68538</v>
      </c>
      <c r="C89" s="322" t="s">
        <v>877</v>
      </c>
      <c r="D89" s="318">
        <v>1000000</v>
      </c>
      <c r="E89" s="189" t="s">
        <v>626</v>
      </c>
      <c r="F89" s="316" t="s">
        <v>967</v>
      </c>
      <c r="G89" s="319" t="s">
        <v>1062</v>
      </c>
      <c r="H89" s="319" t="s">
        <v>1062</v>
      </c>
      <c r="I89" s="319" t="s">
        <v>1062</v>
      </c>
      <c r="J89" s="319" t="s">
        <v>1062</v>
      </c>
      <c r="K89" s="319" t="s">
        <v>1062</v>
      </c>
      <c r="L89" s="320" t="s">
        <v>967</v>
      </c>
      <c r="M89" s="320" t="s">
        <v>1062</v>
      </c>
      <c r="N89" s="320" t="s">
        <v>1062</v>
      </c>
      <c r="O89" s="320" t="s">
        <v>1062</v>
      </c>
      <c r="P89" s="320" t="s">
        <v>1062</v>
      </c>
      <c r="Q89" s="320" t="s">
        <v>1062</v>
      </c>
      <c r="R89" s="320" t="s">
        <v>967</v>
      </c>
      <c r="S89" s="320" t="s">
        <v>1062</v>
      </c>
      <c r="T89" s="320" t="s">
        <v>1062</v>
      </c>
      <c r="U89" s="320" t="s">
        <v>1062</v>
      </c>
      <c r="V89" s="320" t="s">
        <v>1062</v>
      </c>
      <c r="W89" s="320" t="s">
        <v>1062</v>
      </c>
      <c r="X89" s="321" t="s">
        <v>1062</v>
      </c>
    </row>
    <row r="90" spans="1:24" ht="15" customHeight="1" x14ac:dyDescent="0.3">
      <c r="A90" s="322" t="s">
        <v>264</v>
      </c>
      <c r="B90" s="323">
        <v>68542</v>
      </c>
      <c r="C90" s="322" t="s">
        <v>877</v>
      </c>
      <c r="D90" s="318">
        <v>6800</v>
      </c>
      <c r="E90" s="189" t="s">
        <v>644</v>
      </c>
      <c r="F90" s="316" t="s">
        <v>970</v>
      </c>
      <c r="G90" s="324" t="s">
        <v>1214</v>
      </c>
      <c r="H90" s="324" t="s">
        <v>1062</v>
      </c>
      <c r="I90" s="324" t="s">
        <v>1062</v>
      </c>
      <c r="J90" s="324" t="s">
        <v>1062</v>
      </c>
      <c r="K90" s="324" t="s">
        <v>1062</v>
      </c>
      <c r="L90" s="320" t="s">
        <v>967</v>
      </c>
      <c r="M90" s="320" t="s">
        <v>1062</v>
      </c>
      <c r="N90" s="320" t="s">
        <v>1062</v>
      </c>
      <c r="O90" s="320" t="s">
        <v>1062</v>
      </c>
      <c r="P90" s="320" t="s">
        <v>1062</v>
      </c>
      <c r="Q90" s="320" t="s">
        <v>1062</v>
      </c>
      <c r="R90" s="320" t="s">
        <v>967</v>
      </c>
      <c r="S90" s="320" t="s">
        <v>1062</v>
      </c>
      <c r="T90" s="320" t="s">
        <v>1062</v>
      </c>
      <c r="U90" s="320" t="s">
        <v>1062</v>
      </c>
      <c r="V90" s="320" t="s">
        <v>1062</v>
      </c>
      <c r="W90" s="320" t="s">
        <v>1062</v>
      </c>
      <c r="X90" s="321" t="s">
        <v>1062</v>
      </c>
    </row>
    <row r="91" spans="1:24" ht="15" customHeight="1" x14ac:dyDescent="0.3">
      <c r="A91" s="322" t="s">
        <v>266</v>
      </c>
      <c r="B91" s="323">
        <v>68543</v>
      </c>
      <c r="C91" s="322" t="s">
        <v>877</v>
      </c>
      <c r="D91" s="318">
        <v>311</v>
      </c>
      <c r="E91" s="189" t="s">
        <v>628</v>
      </c>
      <c r="F91" s="316" t="s">
        <v>967</v>
      </c>
      <c r="G91" s="319" t="s">
        <v>1062</v>
      </c>
      <c r="H91" s="319" t="s">
        <v>1062</v>
      </c>
      <c r="I91" s="319" t="s">
        <v>1062</v>
      </c>
      <c r="J91" s="319" t="s">
        <v>1062</v>
      </c>
      <c r="K91" s="319" t="s">
        <v>1062</v>
      </c>
      <c r="L91" s="320" t="s">
        <v>967</v>
      </c>
      <c r="M91" s="320" t="s">
        <v>1062</v>
      </c>
      <c r="N91" s="320" t="s">
        <v>1062</v>
      </c>
      <c r="O91" s="320" t="s">
        <v>1062</v>
      </c>
      <c r="P91" s="320" t="s">
        <v>1062</v>
      </c>
      <c r="Q91" s="320" t="s">
        <v>1062</v>
      </c>
      <c r="R91" s="320" t="s">
        <v>971</v>
      </c>
      <c r="S91" s="320" t="s">
        <v>1062</v>
      </c>
      <c r="T91" s="320" t="s">
        <v>1062</v>
      </c>
      <c r="U91" s="307" t="s">
        <v>1214</v>
      </c>
      <c r="V91" s="320" t="s">
        <v>1062</v>
      </c>
      <c r="W91" s="320" t="s">
        <v>1062</v>
      </c>
      <c r="X91" s="321" t="s">
        <v>1062</v>
      </c>
    </row>
    <row r="92" spans="1:24" ht="15" customHeight="1" x14ac:dyDescent="0.3">
      <c r="A92" s="325" t="s">
        <v>268</v>
      </c>
      <c r="B92" s="323">
        <v>68545</v>
      </c>
      <c r="C92" s="322" t="s">
        <v>877</v>
      </c>
      <c r="D92" s="324" t="s">
        <v>1062</v>
      </c>
      <c r="E92" s="189" t="s">
        <v>1062</v>
      </c>
      <c r="F92" s="316" t="s">
        <v>967</v>
      </c>
      <c r="G92" s="319" t="s">
        <v>1062</v>
      </c>
      <c r="H92" s="319" t="s">
        <v>1062</v>
      </c>
      <c r="I92" s="319" t="s">
        <v>1062</v>
      </c>
      <c r="J92" s="319" t="s">
        <v>1062</v>
      </c>
      <c r="K92" s="319" t="s">
        <v>1062</v>
      </c>
      <c r="L92" s="320" t="s">
        <v>967</v>
      </c>
      <c r="M92" s="320" t="s">
        <v>1062</v>
      </c>
      <c r="N92" s="320" t="s">
        <v>1062</v>
      </c>
      <c r="O92" s="320" t="s">
        <v>1062</v>
      </c>
      <c r="P92" s="320" t="s">
        <v>1062</v>
      </c>
      <c r="Q92" s="320" t="s">
        <v>1062</v>
      </c>
      <c r="R92" s="320" t="s">
        <v>967</v>
      </c>
      <c r="S92" s="320" t="s">
        <v>1062</v>
      </c>
      <c r="T92" s="320" t="s">
        <v>1062</v>
      </c>
      <c r="U92" s="320" t="s">
        <v>1062</v>
      </c>
      <c r="V92" s="320" t="s">
        <v>1062</v>
      </c>
      <c r="W92" s="320" t="s">
        <v>1062</v>
      </c>
      <c r="X92" s="320" t="s">
        <v>969</v>
      </c>
    </row>
    <row r="93" spans="1:24" ht="15" customHeight="1" x14ac:dyDescent="0.3">
      <c r="A93" s="325" t="s">
        <v>1134</v>
      </c>
      <c r="B93" s="323">
        <v>68547</v>
      </c>
      <c r="C93" s="322" t="s">
        <v>694</v>
      </c>
      <c r="D93" s="318">
        <v>12000</v>
      </c>
      <c r="E93" s="189" t="s">
        <v>624</v>
      </c>
      <c r="F93" s="316" t="s">
        <v>967</v>
      </c>
      <c r="G93" s="319" t="s">
        <v>1062</v>
      </c>
      <c r="H93" s="319" t="s">
        <v>1062</v>
      </c>
      <c r="I93" s="319" t="s">
        <v>1062</v>
      </c>
      <c r="J93" s="319" t="s">
        <v>1062</v>
      </c>
      <c r="K93" s="319" t="s">
        <v>1062</v>
      </c>
      <c r="L93" s="320" t="s">
        <v>985</v>
      </c>
      <c r="M93" s="324" t="s">
        <v>1062</v>
      </c>
      <c r="N93" s="324" t="s">
        <v>1214</v>
      </c>
      <c r="O93" s="324" t="s">
        <v>1214</v>
      </c>
      <c r="P93" s="324" t="s">
        <v>1214</v>
      </c>
      <c r="Q93" s="324" t="s">
        <v>1214</v>
      </c>
      <c r="R93" s="320" t="s">
        <v>967</v>
      </c>
      <c r="S93" s="320" t="s">
        <v>1062</v>
      </c>
      <c r="T93" s="320" t="s">
        <v>1062</v>
      </c>
      <c r="U93" s="320" t="s">
        <v>1062</v>
      </c>
      <c r="V93" s="320" t="s">
        <v>1062</v>
      </c>
      <c r="W93" s="320" t="s">
        <v>1062</v>
      </c>
      <c r="X93" s="321" t="s">
        <v>1062</v>
      </c>
    </row>
    <row r="94" spans="1:24" ht="15" customHeight="1" x14ac:dyDescent="0.3">
      <c r="A94" s="325" t="s">
        <v>271</v>
      </c>
      <c r="B94" s="323">
        <v>68548</v>
      </c>
      <c r="C94" s="322" t="s">
        <v>694</v>
      </c>
      <c r="D94" s="318">
        <v>990</v>
      </c>
      <c r="E94" s="189" t="s">
        <v>918</v>
      </c>
      <c r="F94" s="316" t="s">
        <v>1253</v>
      </c>
      <c r="G94" s="319" t="s">
        <v>1062</v>
      </c>
      <c r="H94" s="319" t="s">
        <v>1062</v>
      </c>
      <c r="I94" s="319" t="s">
        <v>1062</v>
      </c>
      <c r="J94" s="319" t="s">
        <v>1062</v>
      </c>
      <c r="K94" s="319" t="s">
        <v>1062</v>
      </c>
      <c r="L94" s="320" t="s">
        <v>967</v>
      </c>
      <c r="M94" s="320" t="s">
        <v>1062</v>
      </c>
      <c r="N94" s="320" t="s">
        <v>1062</v>
      </c>
      <c r="O94" s="320" t="s">
        <v>1062</v>
      </c>
      <c r="P94" s="320" t="s">
        <v>1062</v>
      </c>
      <c r="Q94" s="320" t="s">
        <v>1062</v>
      </c>
      <c r="R94" s="320" t="s">
        <v>1246</v>
      </c>
      <c r="S94" s="320" t="s">
        <v>1215</v>
      </c>
      <c r="T94" s="307" t="s">
        <v>1214</v>
      </c>
      <c r="U94" s="320" t="s">
        <v>1062</v>
      </c>
      <c r="V94" s="320" t="s">
        <v>1062</v>
      </c>
      <c r="W94" s="320" t="s">
        <v>1062</v>
      </c>
      <c r="X94" s="320" t="s">
        <v>969</v>
      </c>
    </row>
    <row r="95" spans="1:24" ht="15" customHeight="1" x14ac:dyDescent="0.3">
      <c r="A95" s="325" t="s">
        <v>273</v>
      </c>
      <c r="B95" s="323">
        <v>68549</v>
      </c>
      <c r="C95" s="322" t="s">
        <v>694</v>
      </c>
      <c r="D95" s="324" t="s">
        <v>1062</v>
      </c>
      <c r="E95" s="189" t="s">
        <v>1062</v>
      </c>
      <c r="F95" s="316" t="s">
        <v>967</v>
      </c>
      <c r="G95" s="319" t="s">
        <v>1062</v>
      </c>
      <c r="H95" s="319" t="s">
        <v>1062</v>
      </c>
      <c r="I95" s="319" t="s">
        <v>1062</v>
      </c>
      <c r="J95" s="319" t="s">
        <v>1062</v>
      </c>
      <c r="K95" s="319" t="s">
        <v>1062</v>
      </c>
      <c r="L95" s="320" t="s">
        <v>967</v>
      </c>
      <c r="M95" s="320" t="s">
        <v>1062</v>
      </c>
      <c r="N95" s="320" t="s">
        <v>1062</v>
      </c>
      <c r="O95" s="320" t="s">
        <v>1062</v>
      </c>
      <c r="P95" s="320" t="s">
        <v>1062</v>
      </c>
      <c r="Q95" s="320" t="s">
        <v>1062</v>
      </c>
      <c r="R95" s="320" t="s">
        <v>967</v>
      </c>
      <c r="S95" s="320" t="s">
        <v>1062</v>
      </c>
      <c r="T95" s="320" t="s">
        <v>1062</v>
      </c>
      <c r="U95" s="320" t="s">
        <v>1062</v>
      </c>
      <c r="V95" s="320" t="s">
        <v>1062</v>
      </c>
      <c r="W95" s="320" t="s">
        <v>1062</v>
      </c>
      <c r="X95" s="321" t="s">
        <v>1062</v>
      </c>
    </row>
    <row r="96" spans="1:24" ht="15" customHeight="1" x14ac:dyDescent="0.3">
      <c r="A96" s="325" t="s">
        <v>896</v>
      </c>
      <c r="B96" s="323">
        <v>68550</v>
      </c>
      <c r="C96" s="322" t="s">
        <v>694</v>
      </c>
      <c r="D96" s="318">
        <v>2500000</v>
      </c>
      <c r="E96" s="189" t="s">
        <v>644</v>
      </c>
      <c r="F96" s="316" t="s">
        <v>967</v>
      </c>
      <c r="G96" s="319" t="s">
        <v>1062</v>
      </c>
      <c r="H96" s="319" t="s">
        <v>1062</v>
      </c>
      <c r="I96" s="319" t="s">
        <v>1062</v>
      </c>
      <c r="J96" s="319" t="s">
        <v>1062</v>
      </c>
      <c r="K96" s="319" t="s">
        <v>1062</v>
      </c>
      <c r="L96" s="320" t="s">
        <v>967</v>
      </c>
      <c r="M96" s="320" t="s">
        <v>1062</v>
      </c>
      <c r="N96" s="320" t="s">
        <v>1062</v>
      </c>
      <c r="O96" s="320" t="s">
        <v>1062</v>
      </c>
      <c r="P96" s="320" t="s">
        <v>1062</v>
      </c>
      <c r="Q96" s="320" t="s">
        <v>1062</v>
      </c>
      <c r="R96" s="320" t="s">
        <v>967</v>
      </c>
      <c r="S96" s="320" t="s">
        <v>1062</v>
      </c>
      <c r="T96" s="320" t="s">
        <v>1062</v>
      </c>
      <c r="U96" s="320" t="s">
        <v>1062</v>
      </c>
      <c r="V96" s="320" t="s">
        <v>1062</v>
      </c>
      <c r="W96" s="320" t="s">
        <v>1062</v>
      </c>
      <c r="X96" s="321" t="s">
        <v>1062</v>
      </c>
    </row>
    <row r="97" spans="1:24" ht="15" customHeight="1" x14ac:dyDescent="0.3">
      <c r="A97" s="325" t="s">
        <v>276</v>
      </c>
      <c r="B97" s="323">
        <v>68551</v>
      </c>
      <c r="C97" s="322" t="s">
        <v>694</v>
      </c>
      <c r="D97" s="324" t="s">
        <v>1062</v>
      </c>
      <c r="E97" s="189" t="s">
        <v>1062</v>
      </c>
      <c r="F97" s="316" t="s">
        <v>967</v>
      </c>
      <c r="G97" s="319" t="s">
        <v>1062</v>
      </c>
      <c r="H97" s="319" t="s">
        <v>1062</v>
      </c>
      <c r="I97" s="319" t="s">
        <v>1062</v>
      </c>
      <c r="J97" s="319" t="s">
        <v>1062</v>
      </c>
      <c r="K97" s="319" t="s">
        <v>1062</v>
      </c>
      <c r="L97" s="320" t="s">
        <v>967</v>
      </c>
      <c r="M97" s="320" t="s">
        <v>1062</v>
      </c>
      <c r="N97" s="320" t="s">
        <v>1062</v>
      </c>
      <c r="O97" s="320" t="s">
        <v>1062</v>
      </c>
      <c r="P97" s="320" t="s">
        <v>1062</v>
      </c>
      <c r="Q97" s="320" t="s">
        <v>1062</v>
      </c>
      <c r="R97" s="320" t="s">
        <v>967</v>
      </c>
      <c r="S97" s="320" t="s">
        <v>1062</v>
      </c>
      <c r="T97" s="320" t="s">
        <v>1062</v>
      </c>
      <c r="U97" s="320" t="s">
        <v>1062</v>
      </c>
      <c r="V97" s="320" t="s">
        <v>1062</v>
      </c>
      <c r="W97" s="320" t="s">
        <v>1062</v>
      </c>
      <c r="X97" s="320" t="s">
        <v>969</v>
      </c>
    </row>
    <row r="98" spans="1:24" ht="15" customHeight="1" x14ac:dyDescent="0.3">
      <c r="A98" s="325" t="s">
        <v>932</v>
      </c>
      <c r="B98" s="323">
        <v>68552</v>
      </c>
      <c r="C98" s="322" t="s">
        <v>694</v>
      </c>
      <c r="D98" s="318">
        <v>1000000</v>
      </c>
      <c r="E98" s="189" t="s">
        <v>644</v>
      </c>
      <c r="F98" s="316" t="s">
        <v>970</v>
      </c>
      <c r="G98" s="324" t="s">
        <v>1214</v>
      </c>
      <c r="H98" s="324" t="s">
        <v>1062</v>
      </c>
      <c r="I98" s="324" t="s">
        <v>1062</v>
      </c>
      <c r="J98" s="324" t="s">
        <v>1062</v>
      </c>
      <c r="K98" s="324" t="s">
        <v>1062</v>
      </c>
      <c r="L98" s="320" t="s">
        <v>967</v>
      </c>
      <c r="M98" s="320" t="s">
        <v>1062</v>
      </c>
      <c r="N98" s="320" t="s">
        <v>1062</v>
      </c>
      <c r="O98" s="320" t="s">
        <v>1062</v>
      </c>
      <c r="P98" s="320" t="s">
        <v>1062</v>
      </c>
      <c r="Q98" s="320" t="s">
        <v>1062</v>
      </c>
      <c r="R98" s="320" t="s">
        <v>967</v>
      </c>
      <c r="S98" s="320" t="s">
        <v>1062</v>
      </c>
      <c r="T98" s="320" t="s">
        <v>1062</v>
      </c>
      <c r="U98" s="320" t="s">
        <v>1062</v>
      </c>
      <c r="V98" s="320" t="s">
        <v>1062</v>
      </c>
      <c r="W98" s="320" t="s">
        <v>1062</v>
      </c>
      <c r="X98" s="321" t="s">
        <v>1062</v>
      </c>
    </row>
    <row r="99" spans="1:24" ht="15" customHeight="1" x14ac:dyDescent="0.3">
      <c r="A99" s="325" t="s">
        <v>1174</v>
      </c>
      <c r="B99" s="323">
        <v>68553</v>
      </c>
      <c r="C99" s="322" t="s">
        <v>694</v>
      </c>
      <c r="D99" s="324" t="s">
        <v>1062</v>
      </c>
      <c r="E99" s="189" t="s">
        <v>1062</v>
      </c>
      <c r="F99" s="316" t="s">
        <v>967</v>
      </c>
      <c r="G99" s="319" t="s">
        <v>1062</v>
      </c>
      <c r="H99" s="319" t="s">
        <v>1062</v>
      </c>
      <c r="I99" s="319" t="s">
        <v>1062</v>
      </c>
      <c r="J99" s="319" t="s">
        <v>1062</v>
      </c>
      <c r="K99" s="319" t="s">
        <v>1062</v>
      </c>
      <c r="L99" s="320" t="s">
        <v>967</v>
      </c>
      <c r="M99" s="320" t="s">
        <v>1062</v>
      </c>
      <c r="N99" s="320" t="s">
        <v>1062</v>
      </c>
      <c r="O99" s="320" t="s">
        <v>1062</v>
      </c>
      <c r="P99" s="320" t="s">
        <v>1062</v>
      </c>
      <c r="Q99" s="320" t="s">
        <v>1062</v>
      </c>
      <c r="R99" s="320" t="s">
        <v>967</v>
      </c>
      <c r="S99" s="320" t="s">
        <v>1062</v>
      </c>
      <c r="T99" s="320" t="s">
        <v>1062</v>
      </c>
      <c r="U99" s="320" t="s">
        <v>1062</v>
      </c>
      <c r="V99" s="320" t="s">
        <v>1062</v>
      </c>
      <c r="W99" s="320" t="s">
        <v>1062</v>
      </c>
      <c r="X99" s="321" t="s">
        <v>1062</v>
      </c>
    </row>
    <row r="100" spans="1:24" ht="15" customHeight="1" x14ac:dyDescent="0.3">
      <c r="A100" s="325" t="s">
        <v>933</v>
      </c>
      <c r="B100" s="323">
        <v>68560</v>
      </c>
      <c r="C100" s="322" t="s">
        <v>694</v>
      </c>
      <c r="D100" s="324" t="s">
        <v>1062</v>
      </c>
      <c r="E100" s="189" t="s">
        <v>1062</v>
      </c>
      <c r="F100" s="316" t="s">
        <v>967</v>
      </c>
      <c r="G100" s="319" t="s">
        <v>1062</v>
      </c>
      <c r="H100" s="319" t="s">
        <v>1062</v>
      </c>
      <c r="I100" s="319" t="s">
        <v>1062</v>
      </c>
      <c r="J100" s="319" t="s">
        <v>1062</v>
      </c>
      <c r="K100" s="319" t="s">
        <v>1062</v>
      </c>
      <c r="L100" s="320" t="s">
        <v>967</v>
      </c>
      <c r="M100" s="320" t="s">
        <v>1062</v>
      </c>
      <c r="N100" s="320" t="s">
        <v>1062</v>
      </c>
      <c r="O100" s="320" t="s">
        <v>1062</v>
      </c>
      <c r="P100" s="320" t="s">
        <v>1062</v>
      </c>
      <c r="Q100" s="320" t="s">
        <v>1062</v>
      </c>
      <c r="R100" s="320" t="s">
        <v>967</v>
      </c>
      <c r="S100" s="320" t="s">
        <v>1062</v>
      </c>
      <c r="T100" s="320" t="s">
        <v>1062</v>
      </c>
      <c r="U100" s="320" t="s">
        <v>1062</v>
      </c>
      <c r="V100" s="320" t="s">
        <v>1062</v>
      </c>
      <c r="W100" s="320" t="s">
        <v>1062</v>
      </c>
      <c r="X100" s="320" t="s">
        <v>969</v>
      </c>
    </row>
    <row r="101" spans="1:24" ht="15" customHeight="1" x14ac:dyDescent="0.3">
      <c r="A101" s="325" t="s">
        <v>282</v>
      </c>
      <c r="B101" s="323">
        <v>68561</v>
      </c>
      <c r="C101" s="322" t="s">
        <v>694</v>
      </c>
      <c r="D101" s="324" t="s">
        <v>1062</v>
      </c>
      <c r="E101" s="189" t="s">
        <v>1062</v>
      </c>
      <c r="F101" s="316" t="s">
        <v>967</v>
      </c>
      <c r="G101" s="319" t="s">
        <v>1062</v>
      </c>
      <c r="H101" s="319" t="s">
        <v>1062</v>
      </c>
      <c r="I101" s="319" t="s">
        <v>1062</v>
      </c>
      <c r="J101" s="319" t="s">
        <v>1062</v>
      </c>
      <c r="K101" s="319" t="s">
        <v>1062</v>
      </c>
      <c r="L101" s="320" t="s">
        <v>967</v>
      </c>
      <c r="M101" s="320" t="s">
        <v>1062</v>
      </c>
      <c r="N101" s="320" t="s">
        <v>1062</v>
      </c>
      <c r="O101" s="320" t="s">
        <v>1062</v>
      </c>
      <c r="P101" s="320" t="s">
        <v>1062</v>
      </c>
      <c r="Q101" s="320" t="s">
        <v>1062</v>
      </c>
      <c r="R101" s="320" t="s">
        <v>967</v>
      </c>
      <c r="S101" s="320" t="s">
        <v>1062</v>
      </c>
      <c r="T101" s="320" t="s">
        <v>1062</v>
      </c>
      <c r="U101" s="320" t="s">
        <v>1062</v>
      </c>
      <c r="V101" s="320" t="s">
        <v>1062</v>
      </c>
      <c r="W101" s="320" t="s">
        <v>1062</v>
      </c>
      <c r="X101" s="321" t="s">
        <v>1062</v>
      </c>
    </row>
    <row r="102" spans="1:24" ht="15" customHeight="1" x14ac:dyDescent="0.3">
      <c r="A102" s="325" t="s">
        <v>284</v>
      </c>
      <c r="B102" s="323">
        <v>68562</v>
      </c>
      <c r="C102" s="322" t="s">
        <v>694</v>
      </c>
      <c r="D102" s="324" t="s">
        <v>1062</v>
      </c>
      <c r="E102" s="189" t="s">
        <v>1062</v>
      </c>
      <c r="F102" s="316" t="s">
        <v>967</v>
      </c>
      <c r="G102" s="319" t="s">
        <v>1062</v>
      </c>
      <c r="H102" s="319" t="s">
        <v>1062</v>
      </c>
      <c r="I102" s="319" t="s">
        <v>1062</v>
      </c>
      <c r="J102" s="319" t="s">
        <v>1062</v>
      </c>
      <c r="K102" s="319" t="s">
        <v>1062</v>
      </c>
      <c r="L102" s="320" t="s">
        <v>1255</v>
      </c>
      <c r="M102" s="324" t="s">
        <v>1062</v>
      </c>
      <c r="N102" s="324" t="s">
        <v>1062</v>
      </c>
      <c r="O102" s="324" t="s">
        <v>1062</v>
      </c>
      <c r="P102" s="324" t="s">
        <v>1062</v>
      </c>
      <c r="Q102" s="324" t="s">
        <v>1062</v>
      </c>
      <c r="R102" s="320" t="s">
        <v>967</v>
      </c>
      <c r="S102" s="320" t="s">
        <v>1062</v>
      </c>
      <c r="T102" s="320" t="s">
        <v>1062</v>
      </c>
      <c r="U102" s="320" t="s">
        <v>1062</v>
      </c>
      <c r="V102" s="320" t="s">
        <v>1062</v>
      </c>
      <c r="W102" s="320" t="s">
        <v>1062</v>
      </c>
      <c r="X102" s="321" t="s">
        <v>1062</v>
      </c>
    </row>
    <row r="103" spans="1:24" ht="15" customHeight="1" x14ac:dyDescent="0.3">
      <c r="A103" s="325" t="s">
        <v>934</v>
      </c>
      <c r="B103" s="323">
        <v>68563</v>
      </c>
      <c r="C103" s="322" t="s">
        <v>694</v>
      </c>
      <c r="D103" s="324" t="s">
        <v>1062</v>
      </c>
      <c r="E103" s="189" t="s">
        <v>1062</v>
      </c>
      <c r="F103" s="316" t="s">
        <v>967</v>
      </c>
      <c r="G103" s="319" t="s">
        <v>1062</v>
      </c>
      <c r="H103" s="319" t="s">
        <v>1062</v>
      </c>
      <c r="I103" s="319" t="s">
        <v>1062</v>
      </c>
      <c r="J103" s="319" t="s">
        <v>1062</v>
      </c>
      <c r="K103" s="319" t="s">
        <v>1062</v>
      </c>
      <c r="L103" s="320" t="s">
        <v>967</v>
      </c>
      <c r="M103" s="320" t="s">
        <v>1062</v>
      </c>
      <c r="N103" s="320" t="s">
        <v>1062</v>
      </c>
      <c r="O103" s="320" t="s">
        <v>1062</v>
      </c>
      <c r="P103" s="320" t="s">
        <v>1062</v>
      </c>
      <c r="Q103" s="320" t="s">
        <v>1062</v>
      </c>
      <c r="R103" s="320" t="s">
        <v>967</v>
      </c>
      <c r="S103" s="320" t="s">
        <v>1062</v>
      </c>
      <c r="T103" s="320" t="s">
        <v>1062</v>
      </c>
      <c r="U103" s="320" t="s">
        <v>1062</v>
      </c>
      <c r="V103" s="320" t="s">
        <v>1062</v>
      </c>
      <c r="W103" s="320" t="s">
        <v>1062</v>
      </c>
      <c r="X103" s="321" t="s">
        <v>1062</v>
      </c>
    </row>
    <row r="104" spans="1:24" ht="15" customHeight="1" x14ac:dyDescent="0.3">
      <c r="A104" s="325" t="s">
        <v>288</v>
      </c>
      <c r="B104" s="323">
        <v>68564</v>
      </c>
      <c r="C104" s="322" t="s">
        <v>694</v>
      </c>
      <c r="D104" s="324" t="s">
        <v>1062</v>
      </c>
      <c r="E104" s="189" t="s">
        <v>1062</v>
      </c>
      <c r="F104" s="316" t="s">
        <v>967</v>
      </c>
      <c r="G104" s="319" t="s">
        <v>1062</v>
      </c>
      <c r="H104" s="319" t="s">
        <v>1062</v>
      </c>
      <c r="I104" s="319" t="s">
        <v>1062</v>
      </c>
      <c r="J104" s="319" t="s">
        <v>1062</v>
      </c>
      <c r="K104" s="319" t="s">
        <v>1062</v>
      </c>
      <c r="L104" s="320" t="s">
        <v>967</v>
      </c>
      <c r="M104" s="320" t="s">
        <v>1062</v>
      </c>
      <c r="N104" s="320" t="s">
        <v>1062</v>
      </c>
      <c r="O104" s="320" t="s">
        <v>1062</v>
      </c>
      <c r="P104" s="320" t="s">
        <v>1062</v>
      </c>
      <c r="Q104" s="320" t="s">
        <v>1062</v>
      </c>
      <c r="R104" s="320" t="s">
        <v>968</v>
      </c>
      <c r="S104" s="320" t="s">
        <v>1062</v>
      </c>
      <c r="T104" s="307" t="s">
        <v>1214</v>
      </c>
      <c r="U104" s="320" t="s">
        <v>1062</v>
      </c>
      <c r="V104" s="320" t="s">
        <v>1062</v>
      </c>
      <c r="W104" s="320" t="s">
        <v>1062</v>
      </c>
      <c r="X104" s="321" t="s">
        <v>1062</v>
      </c>
    </row>
    <row r="105" spans="1:24" ht="15" customHeight="1" x14ac:dyDescent="0.3">
      <c r="A105" s="325" t="s">
        <v>290</v>
      </c>
      <c r="B105" s="323">
        <v>68566</v>
      </c>
      <c r="C105" s="322" t="s">
        <v>694</v>
      </c>
      <c r="D105" s="324" t="s">
        <v>1062</v>
      </c>
      <c r="E105" s="189" t="s">
        <v>1062</v>
      </c>
      <c r="F105" s="316" t="s">
        <v>967</v>
      </c>
      <c r="G105" s="319" t="s">
        <v>1062</v>
      </c>
      <c r="H105" s="319" t="s">
        <v>1062</v>
      </c>
      <c r="I105" s="319" t="s">
        <v>1062</v>
      </c>
      <c r="J105" s="319" t="s">
        <v>1062</v>
      </c>
      <c r="K105" s="319" t="s">
        <v>1062</v>
      </c>
      <c r="L105" s="320" t="s">
        <v>967</v>
      </c>
      <c r="M105" s="320" t="s">
        <v>1062</v>
      </c>
      <c r="N105" s="320" t="s">
        <v>1062</v>
      </c>
      <c r="O105" s="320" t="s">
        <v>1062</v>
      </c>
      <c r="P105" s="320" t="s">
        <v>1062</v>
      </c>
      <c r="Q105" s="320" t="s">
        <v>1062</v>
      </c>
      <c r="R105" s="320" t="s">
        <v>968</v>
      </c>
      <c r="S105" s="307" t="s">
        <v>1214</v>
      </c>
      <c r="T105" s="307" t="s">
        <v>1214</v>
      </c>
      <c r="U105" s="307" t="s">
        <v>1214</v>
      </c>
      <c r="V105" s="320" t="s">
        <v>1062</v>
      </c>
      <c r="W105" s="320" t="s">
        <v>1062</v>
      </c>
      <c r="X105" s="321" t="s">
        <v>1062</v>
      </c>
    </row>
    <row r="106" spans="1:24" ht="15" customHeight="1" x14ac:dyDescent="0.3">
      <c r="A106" s="325" t="s">
        <v>292</v>
      </c>
      <c r="B106" s="323">
        <v>68567</v>
      </c>
      <c r="C106" s="322" t="s">
        <v>694</v>
      </c>
      <c r="D106" s="324" t="s">
        <v>1062</v>
      </c>
      <c r="E106" s="189" t="s">
        <v>1062</v>
      </c>
      <c r="F106" s="316" t="s">
        <v>967</v>
      </c>
      <c r="G106" s="319" t="s">
        <v>1062</v>
      </c>
      <c r="H106" s="319" t="s">
        <v>1062</v>
      </c>
      <c r="I106" s="319" t="s">
        <v>1062</v>
      </c>
      <c r="J106" s="319" t="s">
        <v>1062</v>
      </c>
      <c r="K106" s="319" t="s">
        <v>1062</v>
      </c>
      <c r="L106" s="320" t="s">
        <v>967</v>
      </c>
      <c r="M106" s="320" t="s">
        <v>1062</v>
      </c>
      <c r="N106" s="320" t="s">
        <v>1062</v>
      </c>
      <c r="O106" s="320" t="s">
        <v>1062</v>
      </c>
      <c r="P106" s="320" t="s">
        <v>1062</v>
      </c>
      <c r="Q106" s="320" t="s">
        <v>1062</v>
      </c>
      <c r="R106" s="320" t="s">
        <v>967</v>
      </c>
      <c r="S106" s="320" t="s">
        <v>1062</v>
      </c>
      <c r="T106" s="320" t="s">
        <v>1062</v>
      </c>
      <c r="U106" s="320" t="s">
        <v>1062</v>
      </c>
      <c r="V106" s="320" t="s">
        <v>1062</v>
      </c>
      <c r="W106" s="320" t="s">
        <v>1062</v>
      </c>
      <c r="X106" s="321" t="s">
        <v>1062</v>
      </c>
    </row>
    <row r="107" spans="1:24" ht="15" customHeight="1" x14ac:dyDescent="0.3">
      <c r="A107" s="325" t="s">
        <v>935</v>
      </c>
      <c r="B107" s="323">
        <v>68568</v>
      </c>
      <c r="C107" s="322" t="s">
        <v>694</v>
      </c>
      <c r="D107" s="324" t="s">
        <v>1062</v>
      </c>
      <c r="E107" s="189" t="s">
        <v>1062</v>
      </c>
      <c r="F107" s="316" t="s">
        <v>967</v>
      </c>
      <c r="G107" s="319" t="s">
        <v>1062</v>
      </c>
      <c r="H107" s="319" t="s">
        <v>1062</v>
      </c>
      <c r="I107" s="319" t="s">
        <v>1062</v>
      </c>
      <c r="J107" s="319" t="s">
        <v>1062</v>
      </c>
      <c r="K107" s="319" t="s">
        <v>1062</v>
      </c>
      <c r="L107" s="320" t="s">
        <v>967</v>
      </c>
      <c r="M107" s="320" t="s">
        <v>1062</v>
      </c>
      <c r="N107" s="320" t="s">
        <v>1062</v>
      </c>
      <c r="O107" s="320" t="s">
        <v>1062</v>
      </c>
      <c r="P107" s="320" t="s">
        <v>1062</v>
      </c>
      <c r="Q107" s="320" t="s">
        <v>1062</v>
      </c>
      <c r="R107" s="320" t="s">
        <v>967</v>
      </c>
      <c r="S107" s="320" t="s">
        <v>1062</v>
      </c>
      <c r="T107" s="320" t="s">
        <v>1062</v>
      </c>
      <c r="U107" s="320" t="s">
        <v>1062</v>
      </c>
      <c r="V107" s="320" t="s">
        <v>1062</v>
      </c>
      <c r="W107" s="320" t="s">
        <v>1062</v>
      </c>
      <c r="X107" s="321" t="s">
        <v>1062</v>
      </c>
    </row>
    <row r="108" spans="1:24" ht="15" customHeight="1" x14ac:dyDescent="0.3">
      <c r="A108" s="325" t="s">
        <v>936</v>
      </c>
      <c r="B108" s="323">
        <v>68569</v>
      </c>
      <c r="C108" s="322" t="s">
        <v>694</v>
      </c>
      <c r="D108" s="324" t="s">
        <v>1062</v>
      </c>
      <c r="E108" s="189" t="s">
        <v>1062</v>
      </c>
      <c r="F108" s="316" t="s">
        <v>967</v>
      </c>
      <c r="G108" s="319" t="s">
        <v>1062</v>
      </c>
      <c r="H108" s="319" t="s">
        <v>1062</v>
      </c>
      <c r="I108" s="319" t="s">
        <v>1062</v>
      </c>
      <c r="J108" s="319" t="s">
        <v>1062</v>
      </c>
      <c r="K108" s="319" t="s">
        <v>1062</v>
      </c>
      <c r="L108" s="320" t="s">
        <v>967</v>
      </c>
      <c r="M108" s="320" t="s">
        <v>1062</v>
      </c>
      <c r="N108" s="320" t="s">
        <v>1062</v>
      </c>
      <c r="O108" s="320" t="s">
        <v>1062</v>
      </c>
      <c r="P108" s="320" t="s">
        <v>1062</v>
      </c>
      <c r="Q108" s="320" t="s">
        <v>1062</v>
      </c>
      <c r="R108" s="320" t="s">
        <v>967</v>
      </c>
      <c r="S108" s="320" t="s">
        <v>1062</v>
      </c>
      <c r="T108" s="320" t="s">
        <v>1062</v>
      </c>
      <c r="U108" s="320" t="s">
        <v>1062</v>
      </c>
      <c r="V108" s="320" t="s">
        <v>1062</v>
      </c>
      <c r="W108" s="320" t="s">
        <v>1062</v>
      </c>
      <c r="X108" s="320" t="s">
        <v>1013</v>
      </c>
    </row>
    <row r="109" spans="1:24" ht="15" customHeight="1" x14ac:dyDescent="0.3">
      <c r="A109" s="325" t="s">
        <v>298</v>
      </c>
      <c r="B109" s="323">
        <v>68570</v>
      </c>
      <c r="C109" s="322" t="s">
        <v>694</v>
      </c>
      <c r="D109" s="324" t="s">
        <v>1062</v>
      </c>
      <c r="E109" s="189" t="s">
        <v>1062</v>
      </c>
      <c r="F109" s="316" t="s">
        <v>967</v>
      </c>
      <c r="G109" s="319" t="s">
        <v>1062</v>
      </c>
      <c r="H109" s="319" t="s">
        <v>1062</v>
      </c>
      <c r="I109" s="319" t="s">
        <v>1062</v>
      </c>
      <c r="J109" s="319" t="s">
        <v>1062</v>
      </c>
      <c r="K109" s="319" t="s">
        <v>1062</v>
      </c>
      <c r="L109" s="320" t="s">
        <v>967</v>
      </c>
      <c r="M109" s="320" t="s">
        <v>1062</v>
      </c>
      <c r="N109" s="320" t="s">
        <v>1062</v>
      </c>
      <c r="O109" s="320" t="s">
        <v>1062</v>
      </c>
      <c r="P109" s="320" t="s">
        <v>1062</v>
      </c>
      <c r="Q109" s="320" t="s">
        <v>1062</v>
      </c>
      <c r="R109" s="320" t="s">
        <v>971</v>
      </c>
      <c r="S109" s="320" t="s">
        <v>1062</v>
      </c>
      <c r="T109" s="320" t="s">
        <v>1062</v>
      </c>
      <c r="U109" s="307" t="s">
        <v>1214</v>
      </c>
      <c r="V109" s="320" t="s">
        <v>1062</v>
      </c>
      <c r="W109" s="320" t="s">
        <v>1062</v>
      </c>
      <c r="X109" s="321" t="s">
        <v>1062</v>
      </c>
    </row>
    <row r="110" spans="1:24" ht="15" customHeight="1" x14ac:dyDescent="0.3">
      <c r="A110" s="325" t="s">
        <v>300</v>
      </c>
      <c r="B110" s="317">
        <v>68571</v>
      </c>
      <c r="C110" s="325" t="s">
        <v>877</v>
      </c>
      <c r="D110" s="318">
        <v>61000</v>
      </c>
      <c r="E110" s="189" t="s">
        <v>644</v>
      </c>
      <c r="F110" s="316" t="s">
        <v>967</v>
      </c>
      <c r="G110" s="319" t="s">
        <v>1062</v>
      </c>
      <c r="H110" s="319" t="s">
        <v>1062</v>
      </c>
      <c r="I110" s="319" t="s">
        <v>1062</v>
      </c>
      <c r="J110" s="319" t="s">
        <v>1062</v>
      </c>
      <c r="K110" s="319" t="s">
        <v>1062</v>
      </c>
      <c r="L110" s="320" t="s">
        <v>967</v>
      </c>
      <c r="M110" s="320" t="s">
        <v>1062</v>
      </c>
      <c r="N110" s="320" t="s">
        <v>1062</v>
      </c>
      <c r="O110" s="320" t="s">
        <v>1062</v>
      </c>
      <c r="P110" s="320" t="s">
        <v>1062</v>
      </c>
      <c r="Q110" s="320" t="s">
        <v>1062</v>
      </c>
      <c r="R110" s="320" t="s">
        <v>967</v>
      </c>
      <c r="S110" s="320" t="s">
        <v>1062</v>
      </c>
      <c r="T110" s="320" t="s">
        <v>1062</v>
      </c>
      <c r="U110" s="320" t="s">
        <v>1062</v>
      </c>
      <c r="V110" s="320" t="s">
        <v>1062</v>
      </c>
      <c r="W110" s="320" t="s">
        <v>1062</v>
      </c>
      <c r="X110" s="320" t="s">
        <v>969</v>
      </c>
    </row>
    <row r="111" spans="1:24" ht="15" customHeight="1" x14ac:dyDescent="0.3">
      <c r="A111" s="325" t="s">
        <v>302</v>
      </c>
      <c r="B111" s="323">
        <v>68572</v>
      </c>
      <c r="C111" s="322" t="s">
        <v>694</v>
      </c>
      <c r="D111" s="318">
        <v>5.8</v>
      </c>
      <c r="E111" s="189" t="s">
        <v>917</v>
      </c>
      <c r="F111" s="316" t="s">
        <v>967</v>
      </c>
      <c r="G111" s="319" t="s">
        <v>1062</v>
      </c>
      <c r="H111" s="319" t="s">
        <v>1062</v>
      </c>
      <c r="I111" s="319" t="s">
        <v>1062</v>
      </c>
      <c r="J111" s="319" t="s">
        <v>1062</v>
      </c>
      <c r="K111" s="319" t="s">
        <v>1062</v>
      </c>
      <c r="L111" s="320" t="s">
        <v>967</v>
      </c>
      <c r="M111" s="320" t="s">
        <v>1062</v>
      </c>
      <c r="N111" s="320" t="s">
        <v>1062</v>
      </c>
      <c r="O111" s="320" t="s">
        <v>1062</v>
      </c>
      <c r="P111" s="320" t="s">
        <v>1062</v>
      </c>
      <c r="Q111" s="320" t="s">
        <v>1062</v>
      </c>
      <c r="R111" s="320" t="s">
        <v>1250</v>
      </c>
      <c r="S111" s="320" t="s">
        <v>541</v>
      </c>
      <c r="T111" s="307" t="s">
        <v>1214</v>
      </c>
      <c r="U111" s="320" t="s">
        <v>1062</v>
      </c>
      <c r="V111" s="320" t="s">
        <v>1062</v>
      </c>
      <c r="W111" s="320" t="s">
        <v>1062</v>
      </c>
      <c r="X111" s="321" t="s">
        <v>1062</v>
      </c>
    </row>
    <row r="112" spans="1:24" ht="15" customHeight="1" x14ac:dyDescent="0.3">
      <c r="A112" s="325" t="s">
        <v>304</v>
      </c>
      <c r="B112" s="323">
        <v>68573</v>
      </c>
      <c r="C112" s="322" t="s">
        <v>877</v>
      </c>
      <c r="D112" s="318">
        <v>200</v>
      </c>
      <c r="E112" s="189" t="s">
        <v>624</v>
      </c>
      <c r="F112" s="316" t="s">
        <v>967</v>
      </c>
      <c r="G112" s="319" t="s">
        <v>1062</v>
      </c>
      <c r="H112" s="319" t="s">
        <v>1062</v>
      </c>
      <c r="I112" s="319" t="s">
        <v>1062</v>
      </c>
      <c r="J112" s="319" t="s">
        <v>1062</v>
      </c>
      <c r="K112" s="319" t="s">
        <v>1062</v>
      </c>
      <c r="L112" s="320" t="s">
        <v>967</v>
      </c>
      <c r="M112" s="320" t="s">
        <v>1062</v>
      </c>
      <c r="N112" s="320" t="s">
        <v>1062</v>
      </c>
      <c r="O112" s="320" t="s">
        <v>1062</v>
      </c>
      <c r="P112" s="320" t="s">
        <v>1062</v>
      </c>
      <c r="Q112" s="320" t="s">
        <v>1062</v>
      </c>
      <c r="R112" s="320" t="s">
        <v>967</v>
      </c>
      <c r="S112" s="320" t="s">
        <v>1062</v>
      </c>
      <c r="T112" s="320" t="s">
        <v>1062</v>
      </c>
      <c r="U112" s="320" t="s">
        <v>1062</v>
      </c>
      <c r="V112" s="320" t="s">
        <v>1062</v>
      </c>
      <c r="W112" s="320" t="s">
        <v>1062</v>
      </c>
      <c r="X112" s="321" t="s">
        <v>1062</v>
      </c>
    </row>
    <row r="113" spans="1:24" ht="15" customHeight="1" x14ac:dyDescent="0.3">
      <c r="A113" s="325" t="s">
        <v>937</v>
      </c>
      <c r="B113" s="323">
        <v>68574</v>
      </c>
      <c r="C113" s="322" t="s">
        <v>694</v>
      </c>
      <c r="D113" s="324" t="s">
        <v>1062</v>
      </c>
      <c r="E113" s="189" t="s">
        <v>1062</v>
      </c>
      <c r="F113" s="316" t="s">
        <v>967</v>
      </c>
      <c r="G113" s="319" t="s">
        <v>1062</v>
      </c>
      <c r="H113" s="319" t="s">
        <v>1062</v>
      </c>
      <c r="I113" s="319" t="s">
        <v>1062</v>
      </c>
      <c r="J113" s="319" t="s">
        <v>1062</v>
      </c>
      <c r="K113" s="319" t="s">
        <v>1062</v>
      </c>
      <c r="L113" s="320" t="s">
        <v>967</v>
      </c>
      <c r="M113" s="320" t="s">
        <v>1062</v>
      </c>
      <c r="N113" s="320" t="s">
        <v>1062</v>
      </c>
      <c r="O113" s="320" t="s">
        <v>1062</v>
      </c>
      <c r="P113" s="320" t="s">
        <v>1062</v>
      </c>
      <c r="Q113" s="320" t="s">
        <v>1062</v>
      </c>
      <c r="R113" s="320" t="s">
        <v>967</v>
      </c>
      <c r="S113" s="320" t="s">
        <v>1062</v>
      </c>
      <c r="T113" s="320" t="s">
        <v>1062</v>
      </c>
      <c r="U113" s="320" t="s">
        <v>1062</v>
      </c>
      <c r="V113" s="320" t="s">
        <v>1062</v>
      </c>
      <c r="W113" s="320" t="s">
        <v>1062</v>
      </c>
      <c r="X113" s="321" t="s">
        <v>1062</v>
      </c>
    </row>
    <row r="114" spans="1:24" ht="15" customHeight="1" x14ac:dyDescent="0.3">
      <c r="A114" s="325" t="s">
        <v>938</v>
      </c>
      <c r="B114" s="323">
        <v>68575</v>
      </c>
      <c r="C114" s="322" t="s">
        <v>694</v>
      </c>
      <c r="D114" s="324" t="s">
        <v>1062</v>
      </c>
      <c r="E114" s="189" t="s">
        <v>1062</v>
      </c>
      <c r="F114" s="316" t="s">
        <v>967</v>
      </c>
      <c r="G114" s="319" t="s">
        <v>1062</v>
      </c>
      <c r="H114" s="319" t="s">
        <v>1062</v>
      </c>
      <c r="I114" s="319" t="s">
        <v>1062</v>
      </c>
      <c r="J114" s="319" t="s">
        <v>1062</v>
      </c>
      <c r="K114" s="319" t="s">
        <v>1062</v>
      </c>
      <c r="L114" s="320" t="s">
        <v>967</v>
      </c>
      <c r="M114" s="320" t="s">
        <v>1062</v>
      </c>
      <c r="N114" s="320" t="s">
        <v>1062</v>
      </c>
      <c r="O114" s="320" t="s">
        <v>1062</v>
      </c>
      <c r="P114" s="320" t="s">
        <v>1062</v>
      </c>
      <c r="Q114" s="320" t="s">
        <v>1062</v>
      </c>
      <c r="R114" s="320" t="s">
        <v>971</v>
      </c>
      <c r="S114" s="307" t="s">
        <v>1214</v>
      </c>
      <c r="T114" s="307" t="s">
        <v>1214</v>
      </c>
      <c r="U114" s="320" t="s">
        <v>1062</v>
      </c>
      <c r="V114" s="320" t="s">
        <v>1062</v>
      </c>
      <c r="W114" s="320" t="s">
        <v>1062</v>
      </c>
      <c r="X114" s="321" t="s">
        <v>1062</v>
      </c>
    </row>
    <row r="115" spans="1:24" ht="15" customHeight="1" x14ac:dyDescent="0.3">
      <c r="A115" s="325" t="s">
        <v>310</v>
      </c>
      <c r="B115" s="323">
        <v>68576</v>
      </c>
      <c r="C115" s="322" t="s">
        <v>877</v>
      </c>
      <c r="D115" s="324" t="s">
        <v>1062</v>
      </c>
      <c r="E115" s="189" t="s">
        <v>917</v>
      </c>
      <c r="F115" s="316" t="s">
        <v>970</v>
      </c>
      <c r="G115" s="324" t="s">
        <v>1214</v>
      </c>
      <c r="H115" s="324" t="s">
        <v>1214</v>
      </c>
      <c r="I115" s="324" t="s">
        <v>1214</v>
      </c>
      <c r="J115" s="324" t="s">
        <v>1062</v>
      </c>
      <c r="K115" s="324" t="s">
        <v>1062</v>
      </c>
      <c r="L115" s="320" t="s">
        <v>967</v>
      </c>
      <c r="M115" s="320" t="s">
        <v>1062</v>
      </c>
      <c r="N115" s="320" t="s">
        <v>1062</v>
      </c>
      <c r="O115" s="320" t="s">
        <v>1062</v>
      </c>
      <c r="P115" s="320" t="s">
        <v>1062</v>
      </c>
      <c r="Q115" s="320" t="s">
        <v>1062</v>
      </c>
      <c r="R115" s="320" t="s">
        <v>967</v>
      </c>
      <c r="S115" s="320" t="s">
        <v>1062</v>
      </c>
      <c r="T115" s="320" t="s">
        <v>1062</v>
      </c>
      <c r="U115" s="320" t="s">
        <v>1062</v>
      </c>
      <c r="V115" s="320" t="s">
        <v>1062</v>
      </c>
      <c r="W115" s="320" t="s">
        <v>1062</v>
      </c>
      <c r="X115" s="321" t="s">
        <v>1062</v>
      </c>
    </row>
    <row r="116" spans="1:24" ht="15" customHeight="1" x14ac:dyDescent="0.3">
      <c r="A116" s="325" t="s">
        <v>312</v>
      </c>
      <c r="B116" s="323">
        <v>68577</v>
      </c>
      <c r="C116" s="322" t="s">
        <v>877</v>
      </c>
      <c r="D116" s="318">
        <v>1700000</v>
      </c>
      <c r="E116" s="189" t="s">
        <v>624</v>
      </c>
      <c r="F116" s="316" t="s">
        <v>967</v>
      </c>
      <c r="G116" s="319" t="s">
        <v>1062</v>
      </c>
      <c r="H116" s="319" t="s">
        <v>1062</v>
      </c>
      <c r="I116" s="319" t="s">
        <v>1062</v>
      </c>
      <c r="J116" s="319" t="s">
        <v>1062</v>
      </c>
      <c r="K116" s="319" t="s">
        <v>1062</v>
      </c>
      <c r="L116" s="320" t="s">
        <v>1247</v>
      </c>
      <c r="M116" s="324" t="s">
        <v>1062</v>
      </c>
      <c r="N116" s="324" t="s">
        <v>1062</v>
      </c>
      <c r="O116" s="324" t="s">
        <v>1062</v>
      </c>
      <c r="P116" s="324" t="s">
        <v>1214</v>
      </c>
      <c r="Q116" s="324" t="s">
        <v>1214</v>
      </c>
      <c r="R116" s="320" t="s">
        <v>1250</v>
      </c>
      <c r="S116" s="307" t="s">
        <v>1214</v>
      </c>
      <c r="T116" s="320" t="s">
        <v>1062</v>
      </c>
      <c r="U116" s="307" t="s">
        <v>1214</v>
      </c>
      <c r="V116" s="307" t="s">
        <v>1214</v>
      </c>
      <c r="W116" s="320" t="s">
        <v>1062</v>
      </c>
      <c r="X116" s="320" t="s">
        <v>1013</v>
      </c>
    </row>
    <row r="117" spans="1:24" ht="15" customHeight="1" x14ac:dyDescent="0.3">
      <c r="A117" s="325" t="s">
        <v>939</v>
      </c>
      <c r="B117" s="323">
        <v>68578</v>
      </c>
      <c r="C117" s="322" t="s">
        <v>694</v>
      </c>
      <c r="D117" s="318">
        <v>75000</v>
      </c>
      <c r="E117" s="189" t="s">
        <v>642</v>
      </c>
      <c r="F117" s="316" t="s">
        <v>967</v>
      </c>
      <c r="G117" s="319" t="s">
        <v>1062</v>
      </c>
      <c r="H117" s="319" t="s">
        <v>1062</v>
      </c>
      <c r="I117" s="319" t="s">
        <v>1062</v>
      </c>
      <c r="J117" s="319" t="s">
        <v>1062</v>
      </c>
      <c r="K117" s="319" t="s">
        <v>1062</v>
      </c>
      <c r="L117" s="320" t="s">
        <v>983</v>
      </c>
      <c r="M117" s="320" t="s">
        <v>1062</v>
      </c>
      <c r="N117" s="320" t="s">
        <v>1062</v>
      </c>
      <c r="O117" s="320" t="s">
        <v>1062</v>
      </c>
      <c r="P117" s="320" t="s">
        <v>1062</v>
      </c>
      <c r="Q117" s="320" t="s">
        <v>1062</v>
      </c>
      <c r="R117" s="320" t="s">
        <v>971</v>
      </c>
      <c r="S117" s="320" t="s">
        <v>1062</v>
      </c>
      <c r="T117" s="307" t="s">
        <v>1214</v>
      </c>
      <c r="U117" s="320" t="s">
        <v>1062</v>
      </c>
      <c r="V117" s="320" t="s">
        <v>1062</v>
      </c>
      <c r="W117" s="320" t="s">
        <v>1062</v>
      </c>
      <c r="X117" s="321" t="s">
        <v>1062</v>
      </c>
    </row>
    <row r="118" spans="1:24" ht="15" customHeight="1" x14ac:dyDescent="0.3">
      <c r="A118" s="325" t="s">
        <v>316</v>
      </c>
      <c r="B118" s="323">
        <v>68580</v>
      </c>
      <c r="C118" s="322" t="s">
        <v>877</v>
      </c>
      <c r="D118" s="318">
        <v>8900</v>
      </c>
      <c r="E118" s="189" t="s">
        <v>642</v>
      </c>
      <c r="F118" s="316" t="s">
        <v>967</v>
      </c>
      <c r="G118" s="319" t="s">
        <v>1062</v>
      </c>
      <c r="H118" s="319" t="s">
        <v>1062</v>
      </c>
      <c r="I118" s="319" t="s">
        <v>1062</v>
      </c>
      <c r="J118" s="319" t="s">
        <v>1062</v>
      </c>
      <c r="K118" s="319" t="s">
        <v>1062</v>
      </c>
      <c r="L118" s="320" t="s">
        <v>967</v>
      </c>
      <c r="M118" s="320" t="s">
        <v>1062</v>
      </c>
      <c r="N118" s="320" t="s">
        <v>1062</v>
      </c>
      <c r="O118" s="320" t="s">
        <v>1062</v>
      </c>
      <c r="P118" s="320" t="s">
        <v>1062</v>
      </c>
      <c r="Q118" s="320" t="s">
        <v>1062</v>
      </c>
      <c r="R118" s="320" t="s">
        <v>967</v>
      </c>
      <c r="S118" s="320" t="s">
        <v>1062</v>
      </c>
      <c r="T118" s="320" t="s">
        <v>1062</v>
      </c>
      <c r="U118" s="320" t="s">
        <v>1062</v>
      </c>
      <c r="V118" s="320" t="s">
        <v>1062</v>
      </c>
      <c r="W118" s="320" t="s">
        <v>1062</v>
      </c>
      <c r="X118" s="321" t="s">
        <v>1062</v>
      </c>
    </row>
    <row r="119" spans="1:24" ht="15" customHeight="1" x14ac:dyDescent="0.3">
      <c r="A119" s="325" t="s">
        <v>318</v>
      </c>
      <c r="B119" s="323">
        <v>68581</v>
      </c>
      <c r="C119" s="322" t="s">
        <v>694</v>
      </c>
      <c r="D119" s="324" t="s">
        <v>1062</v>
      </c>
      <c r="E119" s="189" t="s">
        <v>1062</v>
      </c>
      <c r="F119" s="316" t="s">
        <v>967</v>
      </c>
      <c r="G119" s="319" t="s">
        <v>1062</v>
      </c>
      <c r="H119" s="319" t="s">
        <v>1062</v>
      </c>
      <c r="I119" s="319" t="s">
        <v>1062</v>
      </c>
      <c r="J119" s="319" t="s">
        <v>1062</v>
      </c>
      <c r="K119" s="319" t="s">
        <v>1062</v>
      </c>
      <c r="L119" s="320" t="s">
        <v>967</v>
      </c>
      <c r="M119" s="320" t="s">
        <v>1062</v>
      </c>
      <c r="N119" s="320" t="s">
        <v>1062</v>
      </c>
      <c r="O119" s="320" t="s">
        <v>1062</v>
      </c>
      <c r="P119" s="320" t="s">
        <v>1062</v>
      </c>
      <c r="Q119" s="320" t="s">
        <v>1062</v>
      </c>
      <c r="R119" s="320" t="s">
        <v>971</v>
      </c>
      <c r="S119" s="307" t="s">
        <v>1214</v>
      </c>
      <c r="T119" s="320" t="s">
        <v>1062</v>
      </c>
      <c r="U119" s="320" t="s">
        <v>1062</v>
      </c>
      <c r="V119" s="320" t="s">
        <v>1062</v>
      </c>
      <c r="W119" s="320" t="s">
        <v>1062</v>
      </c>
      <c r="X119" s="321" t="s">
        <v>1062</v>
      </c>
    </row>
    <row r="120" spans="1:24" ht="15" customHeight="1" x14ac:dyDescent="0.3">
      <c r="A120" s="325" t="s">
        <v>320</v>
      </c>
      <c r="B120" s="323">
        <v>68582</v>
      </c>
      <c r="C120" s="322" t="s">
        <v>694</v>
      </c>
      <c r="D120" s="324" t="s">
        <v>1062</v>
      </c>
      <c r="E120" s="189" t="s">
        <v>1062</v>
      </c>
      <c r="F120" s="316" t="s">
        <v>967</v>
      </c>
      <c r="G120" s="319" t="s">
        <v>1062</v>
      </c>
      <c r="H120" s="319" t="s">
        <v>1062</v>
      </c>
      <c r="I120" s="319" t="s">
        <v>1062</v>
      </c>
      <c r="J120" s="319" t="s">
        <v>1062</v>
      </c>
      <c r="K120" s="319" t="s">
        <v>1062</v>
      </c>
      <c r="L120" s="320" t="s">
        <v>967</v>
      </c>
      <c r="M120" s="320" t="s">
        <v>1062</v>
      </c>
      <c r="N120" s="320" t="s">
        <v>1062</v>
      </c>
      <c r="O120" s="320" t="s">
        <v>1062</v>
      </c>
      <c r="P120" s="320" t="s">
        <v>1062</v>
      </c>
      <c r="Q120" s="320" t="s">
        <v>1062</v>
      </c>
      <c r="R120" s="320" t="s">
        <v>971</v>
      </c>
      <c r="S120" s="320" t="s">
        <v>1062</v>
      </c>
      <c r="T120" s="320" t="s">
        <v>1062</v>
      </c>
      <c r="U120" s="307" t="s">
        <v>1214</v>
      </c>
      <c r="V120" s="320" t="s">
        <v>1062</v>
      </c>
      <c r="W120" s="320" t="s">
        <v>1062</v>
      </c>
      <c r="X120" s="321" t="s">
        <v>1062</v>
      </c>
    </row>
    <row r="121" spans="1:24" ht="15" customHeight="1" x14ac:dyDescent="0.3">
      <c r="A121" s="325" t="s">
        <v>940</v>
      </c>
      <c r="B121" s="323">
        <v>68583</v>
      </c>
      <c r="C121" s="322" t="s">
        <v>694</v>
      </c>
      <c r="D121" s="324" t="s">
        <v>1062</v>
      </c>
      <c r="E121" s="189" t="s">
        <v>1062</v>
      </c>
      <c r="F121" s="316" t="s">
        <v>967</v>
      </c>
      <c r="G121" s="319" t="s">
        <v>1062</v>
      </c>
      <c r="H121" s="319" t="s">
        <v>1062</v>
      </c>
      <c r="I121" s="319" t="s">
        <v>1062</v>
      </c>
      <c r="J121" s="319" t="s">
        <v>1062</v>
      </c>
      <c r="K121" s="319" t="s">
        <v>1062</v>
      </c>
      <c r="L121" s="320" t="s">
        <v>967</v>
      </c>
      <c r="M121" s="320" t="s">
        <v>1062</v>
      </c>
      <c r="N121" s="320" t="s">
        <v>1062</v>
      </c>
      <c r="O121" s="320" t="s">
        <v>1062</v>
      </c>
      <c r="P121" s="320" t="s">
        <v>1062</v>
      </c>
      <c r="Q121" s="320" t="s">
        <v>1062</v>
      </c>
      <c r="R121" s="320" t="s">
        <v>971</v>
      </c>
      <c r="S121" s="307" t="s">
        <v>1214</v>
      </c>
      <c r="T121" s="320" t="s">
        <v>1062</v>
      </c>
      <c r="U121" s="307" t="s">
        <v>1214</v>
      </c>
      <c r="V121" s="320" t="s">
        <v>1062</v>
      </c>
      <c r="W121" s="320" t="s">
        <v>1062</v>
      </c>
      <c r="X121" s="321" t="s">
        <v>1062</v>
      </c>
    </row>
    <row r="122" spans="1:24" ht="15" customHeight="1" x14ac:dyDescent="0.3">
      <c r="A122" s="325" t="s">
        <v>324</v>
      </c>
      <c r="B122" s="323">
        <v>68586</v>
      </c>
      <c r="C122" s="322" t="s">
        <v>694</v>
      </c>
      <c r="D122" s="324" t="s">
        <v>1062</v>
      </c>
      <c r="E122" s="189" t="s">
        <v>1062</v>
      </c>
      <c r="F122" s="316" t="s">
        <v>967</v>
      </c>
      <c r="G122" s="319" t="s">
        <v>1062</v>
      </c>
      <c r="H122" s="319" t="s">
        <v>1062</v>
      </c>
      <c r="I122" s="319" t="s">
        <v>1062</v>
      </c>
      <c r="J122" s="319" t="s">
        <v>1062</v>
      </c>
      <c r="K122" s="319" t="s">
        <v>1062</v>
      </c>
      <c r="L122" s="320" t="s">
        <v>1255</v>
      </c>
      <c r="M122" s="324" t="s">
        <v>1062</v>
      </c>
      <c r="N122" s="324" t="s">
        <v>1214</v>
      </c>
      <c r="O122" s="324" t="s">
        <v>1214</v>
      </c>
      <c r="P122" s="324" t="s">
        <v>1214</v>
      </c>
      <c r="Q122" s="324" t="s">
        <v>1062</v>
      </c>
      <c r="R122" s="320" t="s">
        <v>967</v>
      </c>
      <c r="S122" s="320" t="s">
        <v>1062</v>
      </c>
      <c r="T122" s="320" t="s">
        <v>1062</v>
      </c>
      <c r="U122" s="320" t="s">
        <v>1062</v>
      </c>
      <c r="V122" s="320" t="s">
        <v>1062</v>
      </c>
      <c r="W122" s="320" t="s">
        <v>1062</v>
      </c>
      <c r="X122" s="321" t="s">
        <v>1062</v>
      </c>
    </row>
    <row r="123" spans="1:24" ht="15" customHeight="1" x14ac:dyDescent="0.3">
      <c r="A123" s="325" t="s">
        <v>326</v>
      </c>
      <c r="B123" s="323">
        <v>68587</v>
      </c>
      <c r="C123" s="322" t="s">
        <v>694</v>
      </c>
      <c r="D123" s="324" t="s">
        <v>1062</v>
      </c>
      <c r="E123" s="189" t="s">
        <v>1062</v>
      </c>
      <c r="F123" s="316" t="s">
        <v>967</v>
      </c>
      <c r="G123" s="319" t="s">
        <v>1062</v>
      </c>
      <c r="H123" s="319" t="s">
        <v>1062</v>
      </c>
      <c r="I123" s="319" t="s">
        <v>1062</v>
      </c>
      <c r="J123" s="319" t="s">
        <v>1062</v>
      </c>
      <c r="K123" s="319" t="s">
        <v>1062</v>
      </c>
      <c r="L123" s="320" t="s">
        <v>967</v>
      </c>
      <c r="M123" s="320" t="s">
        <v>1062</v>
      </c>
      <c r="N123" s="320" t="s">
        <v>1062</v>
      </c>
      <c r="O123" s="320" t="s">
        <v>1062</v>
      </c>
      <c r="P123" s="320" t="s">
        <v>1062</v>
      </c>
      <c r="Q123" s="320" t="s">
        <v>1062</v>
      </c>
      <c r="R123" s="320" t="s">
        <v>1246</v>
      </c>
      <c r="S123" s="320" t="s">
        <v>541</v>
      </c>
      <c r="T123" s="320" t="s">
        <v>1062</v>
      </c>
      <c r="U123" s="320" t="s">
        <v>1062</v>
      </c>
      <c r="V123" s="320" t="s">
        <v>1062</v>
      </c>
      <c r="W123" s="320" t="s">
        <v>1062</v>
      </c>
      <c r="X123" s="321" t="s">
        <v>1062</v>
      </c>
    </row>
    <row r="124" spans="1:24" ht="15" customHeight="1" x14ac:dyDescent="0.3">
      <c r="A124" s="325" t="s">
        <v>328</v>
      </c>
      <c r="B124" s="323">
        <v>68588</v>
      </c>
      <c r="C124" s="322" t="s">
        <v>694</v>
      </c>
      <c r="D124" s="324" t="s">
        <v>1062</v>
      </c>
      <c r="E124" s="189" t="s">
        <v>1062</v>
      </c>
      <c r="F124" s="316" t="s">
        <v>967</v>
      </c>
      <c r="G124" s="319" t="s">
        <v>1062</v>
      </c>
      <c r="H124" s="319" t="s">
        <v>1062</v>
      </c>
      <c r="I124" s="319" t="s">
        <v>1062</v>
      </c>
      <c r="J124" s="319" t="s">
        <v>1062</v>
      </c>
      <c r="K124" s="319" t="s">
        <v>1062</v>
      </c>
      <c r="L124" s="320" t="s">
        <v>967</v>
      </c>
      <c r="M124" s="324" t="s">
        <v>1062</v>
      </c>
      <c r="N124" s="324" t="s">
        <v>1214</v>
      </c>
      <c r="O124" s="324" t="s">
        <v>1214</v>
      </c>
      <c r="P124" s="324" t="s">
        <v>1214</v>
      </c>
      <c r="Q124" s="324" t="s">
        <v>1214</v>
      </c>
      <c r="R124" s="320" t="s">
        <v>967</v>
      </c>
      <c r="S124" s="320" t="s">
        <v>1062</v>
      </c>
      <c r="T124" s="320" t="s">
        <v>1062</v>
      </c>
      <c r="U124" s="320" t="s">
        <v>1062</v>
      </c>
      <c r="V124" s="320" t="s">
        <v>1062</v>
      </c>
      <c r="W124" s="320" t="s">
        <v>1062</v>
      </c>
      <c r="X124" s="321" t="s">
        <v>1062</v>
      </c>
    </row>
    <row r="125" spans="1:24" ht="15" customHeight="1" x14ac:dyDescent="0.3">
      <c r="A125" s="325" t="s">
        <v>330</v>
      </c>
      <c r="B125" s="323">
        <v>68589</v>
      </c>
      <c r="C125" s="322" t="s">
        <v>694</v>
      </c>
      <c r="D125" s="318">
        <v>140</v>
      </c>
      <c r="E125" s="189" t="s">
        <v>917</v>
      </c>
      <c r="F125" s="316" t="s">
        <v>967</v>
      </c>
      <c r="G125" s="319" t="s">
        <v>1062</v>
      </c>
      <c r="H125" s="319" t="s">
        <v>1062</v>
      </c>
      <c r="I125" s="319" t="s">
        <v>1062</v>
      </c>
      <c r="J125" s="319" t="s">
        <v>1062</v>
      </c>
      <c r="K125" s="319" t="s">
        <v>1062</v>
      </c>
      <c r="L125" s="320" t="s">
        <v>967</v>
      </c>
      <c r="M125" s="320" t="s">
        <v>1062</v>
      </c>
      <c r="N125" s="320" t="s">
        <v>1062</v>
      </c>
      <c r="O125" s="320" t="s">
        <v>1062</v>
      </c>
      <c r="P125" s="320" t="s">
        <v>1062</v>
      </c>
      <c r="Q125" s="320" t="s">
        <v>1062</v>
      </c>
      <c r="R125" s="320" t="s">
        <v>967</v>
      </c>
      <c r="S125" s="320" t="s">
        <v>1062</v>
      </c>
      <c r="T125" s="320" t="s">
        <v>1062</v>
      </c>
      <c r="U125" s="320" t="s">
        <v>1062</v>
      </c>
      <c r="V125" s="320" t="s">
        <v>1062</v>
      </c>
      <c r="W125" s="320" t="s">
        <v>1062</v>
      </c>
      <c r="X125" s="321" t="s">
        <v>1062</v>
      </c>
    </row>
    <row r="126" spans="1:24" ht="15" customHeight="1" x14ac:dyDescent="0.3">
      <c r="A126" s="325" t="s">
        <v>332</v>
      </c>
      <c r="B126" s="323">
        <v>68590</v>
      </c>
      <c r="C126" s="322" t="s">
        <v>694</v>
      </c>
      <c r="D126" s="318">
        <v>1500</v>
      </c>
      <c r="E126" s="189" t="s">
        <v>917</v>
      </c>
      <c r="F126" s="316" t="s">
        <v>1253</v>
      </c>
      <c r="G126" s="319" t="s">
        <v>1062</v>
      </c>
      <c r="H126" s="319" t="s">
        <v>1062</v>
      </c>
      <c r="I126" s="319" t="s">
        <v>1062</v>
      </c>
      <c r="J126" s="319" t="s">
        <v>1062</v>
      </c>
      <c r="K126" s="319" t="s">
        <v>1062</v>
      </c>
      <c r="L126" s="320" t="s">
        <v>967</v>
      </c>
      <c r="M126" s="320" t="s">
        <v>1062</v>
      </c>
      <c r="N126" s="320" t="s">
        <v>1062</v>
      </c>
      <c r="O126" s="320" t="s">
        <v>1062</v>
      </c>
      <c r="P126" s="320" t="s">
        <v>1062</v>
      </c>
      <c r="Q126" s="320" t="s">
        <v>1062</v>
      </c>
      <c r="R126" s="320" t="s">
        <v>1246</v>
      </c>
      <c r="S126" s="320" t="s">
        <v>541</v>
      </c>
      <c r="T126" s="320" t="s">
        <v>1062</v>
      </c>
      <c r="U126" s="320" t="s">
        <v>1062</v>
      </c>
      <c r="V126" s="320" t="s">
        <v>1062</v>
      </c>
      <c r="W126" s="320" t="s">
        <v>1062</v>
      </c>
      <c r="X126" s="321" t="s">
        <v>1062</v>
      </c>
    </row>
    <row r="127" spans="1:24" ht="15" customHeight="1" x14ac:dyDescent="0.3">
      <c r="A127" s="325" t="s">
        <v>334</v>
      </c>
      <c r="B127" s="323">
        <v>68591</v>
      </c>
      <c r="C127" s="322" t="s">
        <v>694</v>
      </c>
      <c r="D127" s="324" t="s">
        <v>1062</v>
      </c>
      <c r="E127" s="189" t="s">
        <v>1062</v>
      </c>
      <c r="F127" s="316" t="s">
        <v>967</v>
      </c>
      <c r="G127" s="319" t="s">
        <v>1062</v>
      </c>
      <c r="H127" s="319" t="s">
        <v>1062</v>
      </c>
      <c r="I127" s="319" t="s">
        <v>1062</v>
      </c>
      <c r="J127" s="319" t="s">
        <v>1062</v>
      </c>
      <c r="K127" s="319" t="s">
        <v>1062</v>
      </c>
      <c r="L127" s="320" t="s">
        <v>967</v>
      </c>
      <c r="M127" s="320" t="s">
        <v>1062</v>
      </c>
      <c r="N127" s="320" t="s">
        <v>1062</v>
      </c>
      <c r="O127" s="320" t="s">
        <v>1062</v>
      </c>
      <c r="P127" s="320" t="s">
        <v>1062</v>
      </c>
      <c r="Q127" s="320" t="s">
        <v>1062</v>
      </c>
      <c r="R127" s="320" t="s">
        <v>967</v>
      </c>
      <c r="S127" s="320" t="s">
        <v>1062</v>
      </c>
      <c r="T127" s="320" t="s">
        <v>1062</v>
      </c>
      <c r="U127" s="320" t="s">
        <v>1062</v>
      </c>
      <c r="V127" s="320" t="s">
        <v>1062</v>
      </c>
      <c r="W127" s="320" t="s">
        <v>1062</v>
      </c>
      <c r="X127" s="321" t="s">
        <v>1062</v>
      </c>
    </row>
    <row r="128" spans="1:24" ht="15" customHeight="1" x14ac:dyDescent="0.3">
      <c r="A128" s="325" t="s">
        <v>941</v>
      </c>
      <c r="B128" s="323">
        <v>68594</v>
      </c>
      <c r="C128" s="322" t="s">
        <v>694</v>
      </c>
      <c r="D128" s="324" t="s">
        <v>1062</v>
      </c>
      <c r="E128" s="189" t="s">
        <v>1062</v>
      </c>
      <c r="F128" s="316" t="s">
        <v>967</v>
      </c>
      <c r="G128" s="319" t="s">
        <v>1062</v>
      </c>
      <c r="H128" s="319" t="s">
        <v>1062</v>
      </c>
      <c r="I128" s="319" t="s">
        <v>1062</v>
      </c>
      <c r="J128" s="319" t="s">
        <v>1062</v>
      </c>
      <c r="K128" s="319" t="s">
        <v>1062</v>
      </c>
      <c r="L128" s="320" t="s">
        <v>967</v>
      </c>
      <c r="M128" s="320" t="s">
        <v>1062</v>
      </c>
      <c r="N128" s="320" t="s">
        <v>1062</v>
      </c>
      <c r="O128" s="320" t="s">
        <v>1062</v>
      </c>
      <c r="P128" s="320" t="s">
        <v>1062</v>
      </c>
      <c r="Q128" s="320" t="s">
        <v>1062</v>
      </c>
      <c r="R128" s="320" t="s">
        <v>967</v>
      </c>
      <c r="S128" s="320" t="s">
        <v>1062</v>
      </c>
      <c r="T128" s="320" t="s">
        <v>1062</v>
      </c>
      <c r="U128" s="320" t="s">
        <v>1062</v>
      </c>
      <c r="V128" s="320" t="s">
        <v>1062</v>
      </c>
      <c r="W128" s="320" t="s">
        <v>1062</v>
      </c>
      <c r="X128" s="321" t="s">
        <v>1062</v>
      </c>
    </row>
    <row r="129" spans="1:24" ht="15" customHeight="1" x14ac:dyDescent="0.3">
      <c r="A129" s="325" t="s">
        <v>942</v>
      </c>
      <c r="B129" s="323">
        <v>68595</v>
      </c>
      <c r="C129" s="322" t="s">
        <v>694</v>
      </c>
      <c r="D129" s="324" t="s">
        <v>1062</v>
      </c>
      <c r="E129" s="189" t="s">
        <v>1062</v>
      </c>
      <c r="F129" s="316" t="s">
        <v>967</v>
      </c>
      <c r="G129" s="319" t="s">
        <v>1062</v>
      </c>
      <c r="H129" s="319" t="s">
        <v>1062</v>
      </c>
      <c r="I129" s="319" t="s">
        <v>1062</v>
      </c>
      <c r="J129" s="319" t="s">
        <v>1062</v>
      </c>
      <c r="K129" s="319" t="s">
        <v>1062</v>
      </c>
      <c r="L129" s="320" t="s">
        <v>967</v>
      </c>
      <c r="M129" s="320" t="s">
        <v>1062</v>
      </c>
      <c r="N129" s="320" t="s">
        <v>1062</v>
      </c>
      <c r="O129" s="320" t="s">
        <v>1062</v>
      </c>
      <c r="P129" s="320" t="s">
        <v>1062</v>
      </c>
      <c r="Q129" s="320" t="s">
        <v>1062</v>
      </c>
      <c r="R129" s="320" t="s">
        <v>967</v>
      </c>
      <c r="S129" s="320" t="s">
        <v>1062</v>
      </c>
      <c r="T129" s="320" t="s">
        <v>1062</v>
      </c>
      <c r="U129" s="320" t="s">
        <v>1062</v>
      </c>
      <c r="V129" s="320" t="s">
        <v>1062</v>
      </c>
      <c r="W129" s="320" t="s">
        <v>1062</v>
      </c>
      <c r="X129" s="321" t="s">
        <v>1062</v>
      </c>
    </row>
    <row r="130" spans="1:24" ht="15" customHeight="1" x14ac:dyDescent="0.3">
      <c r="A130" s="325" t="s">
        <v>943</v>
      </c>
      <c r="B130" s="323">
        <v>68596</v>
      </c>
      <c r="C130" s="322" t="s">
        <v>877</v>
      </c>
      <c r="D130" s="318">
        <v>800</v>
      </c>
      <c r="E130" s="189" t="s">
        <v>917</v>
      </c>
      <c r="F130" s="316" t="s">
        <v>967</v>
      </c>
      <c r="G130" s="319" t="s">
        <v>1062</v>
      </c>
      <c r="H130" s="319" t="s">
        <v>1062</v>
      </c>
      <c r="I130" s="319" t="s">
        <v>1062</v>
      </c>
      <c r="J130" s="319" t="s">
        <v>1062</v>
      </c>
      <c r="K130" s="319" t="s">
        <v>1062</v>
      </c>
      <c r="L130" s="320" t="s">
        <v>967</v>
      </c>
      <c r="M130" s="320" t="s">
        <v>1062</v>
      </c>
      <c r="N130" s="320" t="s">
        <v>1062</v>
      </c>
      <c r="O130" s="320" t="s">
        <v>1062</v>
      </c>
      <c r="P130" s="320" t="s">
        <v>1062</v>
      </c>
      <c r="Q130" s="320" t="s">
        <v>1062</v>
      </c>
      <c r="R130" s="320" t="s">
        <v>971</v>
      </c>
      <c r="S130" s="307" t="s">
        <v>1214</v>
      </c>
      <c r="T130" s="320" t="s">
        <v>1062</v>
      </c>
      <c r="U130" s="320" t="s">
        <v>1062</v>
      </c>
      <c r="V130" s="320" t="s">
        <v>1062</v>
      </c>
      <c r="W130" s="320" t="s">
        <v>1062</v>
      </c>
      <c r="X130" s="321" t="s">
        <v>1062</v>
      </c>
    </row>
    <row r="131" spans="1:24" ht="15" customHeight="1" x14ac:dyDescent="0.3">
      <c r="A131" s="325" t="s">
        <v>1175</v>
      </c>
      <c r="B131" s="323">
        <v>68597</v>
      </c>
      <c r="C131" s="322" t="s">
        <v>694</v>
      </c>
      <c r="D131" s="324" t="s">
        <v>1062</v>
      </c>
      <c r="E131" s="189" t="s">
        <v>1062</v>
      </c>
      <c r="F131" s="316" t="s">
        <v>1253</v>
      </c>
      <c r="G131" s="319" t="s">
        <v>1062</v>
      </c>
      <c r="H131" s="319" t="s">
        <v>1062</v>
      </c>
      <c r="I131" s="319" t="s">
        <v>1062</v>
      </c>
      <c r="J131" s="319" t="s">
        <v>1062</v>
      </c>
      <c r="K131" s="319" t="s">
        <v>1062</v>
      </c>
      <c r="L131" s="320" t="s">
        <v>967</v>
      </c>
      <c r="M131" s="320" t="s">
        <v>1062</v>
      </c>
      <c r="N131" s="320" t="s">
        <v>1062</v>
      </c>
      <c r="O131" s="320" t="s">
        <v>1062</v>
      </c>
      <c r="P131" s="320" t="s">
        <v>1062</v>
      </c>
      <c r="Q131" s="320" t="s">
        <v>1062</v>
      </c>
      <c r="R131" s="320" t="s">
        <v>967</v>
      </c>
      <c r="S131" s="320" t="s">
        <v>1062</v>
      </c>
      <c r="T131" s="320" t="s">
        <v>1062</v>
      </c>
      <c r="U131" s="320" t="s">
        <v>1062</v>
      </c>
      <c r="V131" s="320" t="s">
        <v>1062</v>
      </c>
      <c r="W131" s="320" t="s">
        <v>1062</v>
      </c>
      <c r="X131" s="321" t="s">
        <v>1062</v>
      </c>
    </row>
    <row r="132" spans="1:24" ht="15" customHeight="1" x14ac:dyDescent="0.3">
      <c r="A132" s="325" t="s">
        <v>343</v>
      </c>
      <c r="B132" s="323">
        <v>68598</v>
      </c>
      <c r="C132" s="322" t="s">
        <v>877</v>
      </c>
      <c r="D132" s="318">
        <v>130</v>
      </c>
      <c r="E132" s="189" t="s">
        <v>917</v>
      </c>
      <c r="F132" s="316" t="s">
        <v>970</v>
      </c>
      <c r="G132" s="324" t="s">
        <v>1062</v>
      </c>
      <c r="H132" s="324" t="s">
        <v>1214</v>
      </c>
      <c r="I132" s="324" t="s">
        <v>1214</v>
      </c>
      <c r="J132" s="324" t="s">
        <v>1214</v>
      </c>
      <c r="K132" s="324" t="s">
        <v>1214</v>
      </c>
      <c r="L132" s="320" t="s">
        <v>967</v>
      </c>
      <c r="M132" s="320" t="s">
        <v>1062</v>
      </c>
      <c r="N132" s="320" t="s">
        <v>1062</v>
      </c>
      <c r="O132" s="320" t="s">
        <v>1062</v>
      </c>
      <c r="P132" s="320" t="s">
        <v>1062</v>
      </c>
      <c r="Q132" s="320" t="s">
        <v>1062</v>
      </c>
      <c r="R132" s="320" t="s">
        <v>967</v>
      </c>
      <c r="S132" s="320" t="s">
        <v>1062</v>
      </c>
      <c r="T132" s="320" t="s">
        <v>1062</v>
      </c>
      <c r="U132" s="320" t="s">
        <v>1062</v>
      </c>
      <c r="V132" s="320" t="s">
        <v>1062</v>
      </c>
      <c r="W132" s="320" t="s">
        <v>1062</v>
      </c>
      <c r="X132" s="321" t="s">
        <v>1062</v>
      </c>
    </row>
    <row r="133" spans="1:24" ht="15" customHeight="1" x14ac:dyDescent="0.3">
      <c r="A133" s="325" t="s">
        <v>345</v>
      </c>
      <c r="B133" s="323">
        <v>68599</v>
      </c>
      <c r="C133" s="322" t="s">
        <v>877</v>
      </c>
      <c r="D133" s="318">
        <v>120</v>
      </c>
      <c r="E133" s="189" t="s">
        <v>917</v>
      </c>
      <c r="F133" s="316" t="s">
        <v>967</v>
      </c>
      <c r="G133" s="319" t="s">
        <v>1062</v>
      </c>
      <c r="H133" s="319" t="s">
        <v>1062</v>
      </c>
      <c r="I133" s="319" t="s">
        <v>1062</v>
      </c>
      <c r="J133" s="319" t="s">
        <v>1062</v>
      </c>
      <c r="K133" s="319" t="s">
        <v>1062</v>
      </c>
      <c r="L133" s="320" t="s">
        <v>967</v>
      </c>
      <c r="M133" s="320" t="s">
        <v>1062</v>
      </c>
      <c r="N133" s="320" t="s">
        <v>1062</v>
      </c>
      <c r="O133" s="320" t="s">
        <v>1062</v>
      </c>
      <c r="P133" s="320" t="s">
        <v>1062</v>
      </c>
      <c r="Q133" s="320" t="s">
        <v>1062</v>
      </c>
      <c r="R133" s="320" t="s">
        <v>967</v>
      </c>
      <c r="S133" s="320" t="s">
        <v>1062</v>
      </c>
      <c r="T133" s="320" t="s">
        <v>1062</v>
      </c>
      <c r="U133" s="320" t="s">
        <v>1062</v>
      </c>
      <c r="V133" s="320" t="s">
        <v>1062</v>
      </c>
      <c r="W133" s="320" t="s">
        <v>1062</v>
      </c>
      <c r="X133" s="321" t="s">
        <v>1062</v>
      </c>
    </row>
    <row r="134" spans="1:24" ht="15" customHeight="1" x14ac:dyDescent="0.3">
      <c r="A134" s="325" t="s">
        <v>347</v>
      </c>
      <c r="B134" s="323">
        <v>68600</v>
      </c>
      <c r="C134" s="322" t="s">
        <v>694</v>
      </c>
      <c r="D134" s="318">
        <v>586500</v>
      </c>
      <c r="E134" s="189" t="s">
        <v>646</v>
      </c>
      <c r="F134" s="316" t="s">
        <v>1253</v>
      </c>
      <c r="G134" s="319" t="s">
        <v>1062</v>
      </c>
      <c r="H134" s="319" t="s">
        <v>1062</v>
      </c>
      <c r="I134" s="319" t="s">
        <v>1062</v>
      </c>
      <c r="J134" s="319" t="s">
        <v>1062</v>
      </c>
      <c r="K134" s="319" t="s">
        <v>1062</v>
      </c>
      <c r="L134" s="320" t="s">
        <v>967</v>
      </c>
      <c r="M134" s="320" t="s">
        <v>1062</v>
      </c>
      <c r="N134" s="320" t="s">
        <v>1062</v>
      </c>
      <c r="O134" s="320" t="s">
        <v>1062</v>
      </c>
      <c r="P134" s="320" t="s">
        <v>1062</v>
      </c>
      <c r="Q134" s="320" t="s">
        <v>1062</v>
      </c>
      <c r="R134" s="320" t="s">
        <v>967</v>
      </c>
      <c r="S134" s="320" t="s">
        <v>1062</v>
      </c>
      <c r="T134" s="320" t="s">
        <v>1062</v>
      </c>
      <c r="U134" s="320" t="s">
        <v>1062</v>
      </c>
      <c r="V134" s="320" t="s">
        <v>1062</v>
      </c>
      <c r="W134" s="320" t="s">
        <v>1062</v>
      </c>
      <c r="X134" s="321" t="s">
        <v>1062</v>
      </c>
    </row>
    <row r="135" spans="1:24" ht="15" customHeight="1" x14ac:dyDescent="0.3">
      <c r="A135" s="325" t="s">
        <v>349</v>
      </c>
      <c r="B135" s="323">
        <v>68601</v>
      </c>
      <c r="C135" s="322" t="s">
        <v>694</v>
      </c>
      <c r="D135" s="318">
        <v>3750</v>
      </c>
      <c r="E135" s="189" t="s">
        <v>645</v>
      </c>
      <c r="F135" s="316" t="s">
        <v>1253</v>
      </c>
      <c r="G135" s="319" t="s">
        <v>1062</v>
      </c>
      <c r="H135" s="319" t="s">
        <v>1062</v>
      </c>
      <c r="I135" s="319" t="s">
        <v>1062</v>
      </c>
      <c r="J135" s="319" t="s">
        <v>1062</v>
      </c>
      <c r="K135" s="319" t="s">
        <v>1062</v>
      </c>
      <c r="L135" s="320" t="s">
        <v>967</v>
      </c>
      <c r="M135" s="320" t="s">
        <v>1062</v>
      </c>
      <c r="N135" s="320" t="s">
        <v>1062</v>
      </c>
      <c r="O135" s="320" t="s">
        <v>1062</v>
      </c>
      <c r="P135" s="320" t="s">
        <v>1062</v>
      </c>
      <c r="Q135" s="320" t="s">
        <v>1062</v>
      </c>
      <c r="R135" s="320" t="s">
        <v>967</v>
      </c>
      <c r="S135" s="320" t="s">
        <v>1062</v>
      </c>
      <c r="T135" s="320" t="s">
        <v>1062</v>
      </c>
      <c r="U135" s="320" t="s">
        <v>1062</v>
      </c>
      <c r="V135" s="320" t="s">
        <v>1062</v>
      </c>
      <c r="W135" s="320" t="s">
        <v>1062</v>
      </c>
      <c r="X135" s="321" t="s">
        <v>1062</v>
      </c>
    </row>
    <row r="136" spans="1:24" ht="15" customHeight="1" x14ac:dyDescent="0.3">
      <c r="A136" s="325" t="s">
        <v>351</v>
      </c>
      <c r="B136" s="323">
        <v>68602</v>
      </c>
      <c r="C136" s="322" t="s">
        <v>877</v>
      </c>
      <c r="D136" s="318">
        <v>310</v>
      </c>
      <c r="E136" s="189" t="s">
        <v>918</v>
      </c>
      <c r="F136" s="316" t="s">
        <v>970</v>
      </c>
      <c r="G136" s="324" t="s">
        <v>1214</v>
      </c>
      <c r="H136" s="324" t="s">
        <v>1214</v>
      </c>
      <c r="I136" s="324" t="s">
        <v>1214</v>
      </c>
      <c r="J136" s="324" t="s">
        <v>1214</v>
      </c>
      <c r="K136" s="324" t="s">
        <v>1214</v>
      </c>
      <c r="L136" s="320" t="s">
        <v>1256</v>
      </c>
      <c r="M136" s="324" t="s">
        <v>1062</v>
      </c>
      <c r="N136" s="324" t="s">
        <v>1214</v>
      </c>
      <c r="O136" s="324" t="s">
        <v>1214</v>
      </c>
      <c r="P136" s="324" t="s">
        <v>1214</v>
      </c>
      <c r="Q136" s="324" t="s">
        <v>1214</v>
      </c>
      <c r="R136" s="320" t="s">
        <v>973</v>
      </c>
      <c r="S136" s="324" t="s">
        <v>1214</v>
      </c>
      <c r="T136" s="324" t="s">
        <v>1214</v>
      </c>
      <c r="U136" s="324" t="s">
        <v>1214</v>
      </c>
      <c r="V136" s="320" t="s">
        <v>1062</v>
      </c>
      <c r="W136" s="320" t="s">
        <v>1062</v>
      </c>
      <c r="X136" s="320" t="s">
        <v>969</v>
      </c>
    </row>
    <row r="137" spans="1:24" ht="15" customHeight="1" x14ac:dyDescent="0.3">
      <c r="A137" s="325" t="s">
        <v>353</v>
      </c>
      <c r="B137" s="323">
        <v>68603</v>
      </c>
      <c r="C137" s="322" t="s">
        <v>877</v>
      </c>
      <c r="D137" s="318">
        <v>20</v>
      </c>
      <c r="E137" s="189" t="s">
        <v>627</v>
      </c>
      <c r="F137" s="316" t="s">
        <v>967</v>
      </c>
      <c r="G137" s="319" t="s">
        <v>1062</v>
      </c>
      <c r="H137" s="319" t="s">
        <v>1062</v>
      </c>
      <c r="I137" s="319" t="s">
        <v>1062</v>
      </c>
      <c r="J137" s="319" t="s">
        <v>1062</v>
      </c>
      <c r="K137" s="319" t="s">
        <v>1062</v>
      </c>
      <c r="L137" s="320" t="s">
        <v>967</v>
      </c>
      <c r="M137" s="320" t="s">
        <v>1062</v>
      </c>
      <c r="N137" s="320" t="s">
        <v>1062</v>
      </c>
      <c r="O137" s="320" t="s">
        <v>1062</v>
      </c>
      <c r="P137" s="320" t="s">
        <v>1062</v>
      </c>
      <c r="Q137" s="320" t="s">
        <v>1062</v>
      </c>
      <c r="R137" s="320" t="s">
        <v>967</v>
      </c>
      <c r="S137" s="320" t="s">
        <v>1062</v>
      </c>
      <c r="T137" s="320" t="s">
        <v>1062</v>
      </c>
      <c r="U137" s="320" t="s">
        <v>1062</v>
      </c>
      <c r="V137" s="320" t="s">
        <v>1062</v>
      </c>
      <c r="W137" s="320" t="s">
        <v>1062</v>
      </c>
      <c r="X137" s="321" t="s">
        <v>1062</v>
      </c>
    </row>
    <row r="138" spans="1:24" ht="15" customHeight="1" x14ac:dyDescent="0.3">
      <c r="A138" s="325" t="s">
        <v>355</v>
      </c>
      <c r="B138" s="323">
        <v>68604</v>
      </c>
      <c r="C138" s="322" t="s">
        <v>694</v>
      </c>
      <c r="D138" s="324" t="s">
        <v>1062</v>
      </c>
      <c r="E138" s="189" t="s">
        <v>1062</v>
      </c>
      <c r="F138" s="316" t="s">
        <v>967</v>
      </c>
      <c r="G138" s="319" t="s">
        <v>1062</v>
      </c>
      <c r="H138" s="319" t="s">
        <v>1062</v>
      </c>
      <c r="I138" s="319" t="s">
        <v>1062</v>
      </c>
      <c r="J138" s="319" t="s">
        <v>1062</v>
      </c>
      <c r="K138" s="319" t="s">
        <v>1062</v>
      </c>
      <c r="L138" s="320" t="s">
        <v>967</v>
      </c>
      <c r="M138" s="320" t="s">
        <v>1062</v>
      </c>
      <c r="N138" s="320" t="s">
        <v>1062</v>
      </c>
      <c r="O138" s="320" t="s">
        <v>1062</v>
      </c>
      <c r="P138" s="320" t="s">
        <v>1062</v>
      </c>
      <c r="Q138" s="320" t="s">
        <v>1062</v>
      </c>
      <c r="R138" s="320" t="s">
        <v>971</v>
      </c>
      <c r="S138" s="307" t="s">
        <v>1214</v>
      </c>
      <c r="T138" s="320" t="s">
        <v>1062</v>
      </c>
      <c r="U138" s="307" t="s">
        <v>1214</v>
      </c>
      <c r="V138" s="320" t="s">
        <v>1062</v>
      </c>
      <c r="W138" s="307" t="s">
        <v>1214</v>
      </c>
      <c r="X138" s="321" t="s">
        <v>1062</v>
      </c>
    </row>
    <row r="139" spans="1:24" ht="15" customHeight="1" x14ac:dyDescent="0.3">
      <c r="A139" s="325" t="s">
        <v>357</v>
      </c>
      <c r="B139" s="323">
        <v>68605</v>
      </c>
      <c r="C139" s="322" t="s">
        <v>694</v>
      </c>
      <c r="D139" s="324" t="s">
        <v>1062</v>
      </c>
      <c r="E139" s="189" t="s">
        <v>1062</v>
      </c>
      <c r="F139" s="316" t="s">
        <v>967</v>
      </c>
      <c r="G139" s="319" t="s">
        <v>1062</v>
      </c>
      <c r="H139" s="319" t="s">
        <v>1062</v>
      </c>
      <c r="I139" s="319" t="s">
        <v>1062</v>
      </c>
      <c r="J139" s="319" t="s">
        <v>1062</v>
      </c>
      <c r="K139" s="319" t="s">
        <v>1062</v>
      </c>
      <c r="L139" s="320" t="s">
        <v>967</v>
      </c>
      <c r="M139" s="320" t="s">
        <v>1062</v>
      </c>
      <c r="N139" s="320" t="s">
        <v>1062</v>
      </c>
      <c r="O139" s="320" t="s">
        <v>1062</v>
      </c>
      <c r="P139" s="320" t="s">
        <v>1062</v>
      </c>
      <c r="Q139" s="320" t="s">
        <v>1062</v>
      </c>
      <c r="R139" s="320" t="s">
        <v>967</v>
      </c>
      <c r="S139" s="320" t="s">
        <v>1062</v>
      </c>
      <c r="T139" s="320" t="s">
        <v>1062</v>
      </c>
      <c r="U139" s="320" t="s">
        <v>1062</v>
      </c>
      <c r="V139" s="320" t="s">
        <v>1062</v>
      </c>
      <c r="W139" s="320" t="s">
        <v>1062</v>
      </c>
      <c r="X139" s="321" t="s">
        <v>1062</v>
      </c>
    </row>
    <row r="140" spans="1:24" ht="15" customHeight="1" x14ac:dyDescent="0.3">
      <c r="A140" s="325" t="s">
        <v>359</v>
      </c>
      <c r="B140" s="323">
        <v>68606</v>
      </c>
      <c r="C140" s="322" t="s">
        <v>877</v>
      </c>
      <c r="D140" s="318">
        <v>27400</v>
      </c>
      <c r="E140" s="189" t="s">
        <v>645</v>
      </c>
      <c r="F140" s="316" t="s">
        <v>970</v>
      </c>
      <c r="G140" s="324" t="s">
        <v>1062</v>
      </c>
      <c r="H140" s="324" t="s">
        <v>1214</v>
      </c>
      <c r="I140" s="324" t="s">
        <v>1062</v>
      </c>
      <c r="J140" s="324" t="s">
        <v>1062</v>
      </c>
      <c r="K140" s="324" t="s">
        <v>1062</v>
      </c>
      <c r="L140" s="320" t="s">
        <v>967</v>
      </c>
      <c r="M140" s="320" t="s">
        <v>1062</v>
      </c>
      <c r="N140" s="320" t="s">
        <v>1062</v>
      </c>
      <c r="O140" s="320" t="s">
        <v>1062</v>
      </c>
      <c r="P140" s="320" t="s">
        <v>1062</v>
      </c>
      <c r="Q140" s="320" t="s">
        <v>1062</v>
      </c>
      <c r="R140" s="320" t="s">
        <v>971</v>
      </c>
      <c r="S140" s="307" t="s">
        <v>1214</v>
      </c>
      <c r="T140" s="320" t="s">
        <v>1062</v>
      </c>
      <c r="U140" s="320" t="s">
        <v>1062</v>
      </c>
      <c r="V140" s="320" t="s">
        <v>1062</v>
      </c>
      <c r="W140" s="320" t="s">
        <v>1062</v>
      </c>
      <c r="X140" s="321" t="s">
        <v>1062</v>
      </c>
    </row>
    <row r="141" spans="1:24" ht="15" customHeight="1" x14ac:dyDescent="0.3">
      <c r="A141" s="325" t="s">
        <v>361</v>
      </c>
      <c r="B141" s="323">
        <v>68608</v>
      </c>
      <c r="C141" s="322" t="s">
        <v>877</v>
      </c>
      <c r="D141" s="318">
        <v>2000</v>
      </c>
      <c r="E141" s="189" t="s">
        <v>627</v>
      </c>
      <c r="F141" s="316" t="s">
        <v>970</v>
      </c>
      <c r="G141" s="324" t="s">
        <v>1214</v>
      </c>
      <c r="H141" s="324" t="s">
        <v>1062</v>
      </c>
      <c r="I141" s="324" t="s">
        <v>1062</v>
      </c>
      <c r="J141" s="324" t="s">
        <v>1062</v>
      </c>
      <c r="K141" s="324" t="s">
        <v>1062</v>
      </c>
      <c r="L141" s="320" t="s">
        <v>967</v>
      </c>
      <c r="M141" s="320" t="s">
        <v>1062</v>
      </c>
      <c r="N141" s="320" t="s">
        <v>1062</v>
      </c>
      <c r="O141" s="320" t="s">
        <v>1062</v>
      </c>
      <c r="P141" s="320" t="s">
        <v>1062</v>
      </c>
      <c r="Q141" s="320" t="s">
        <v>1062</v>
      </c>
      <c r="R141" s="320" t="s">
        <v>967</v>
      </c>
      <c r="S141" s="320" t="s">
        <v>1062</v>
      </c>
      <c r="T141" s="320" t="s">
        <v>1062</v>
      </c>
      <c r="U141" s="320" t="s">
        <v>1062</v>
      </c>
      <c r="V141" s="320" t="s">
        <v>1062</v>
      </c>
      <c r="W141" s="320" t="s">
        <v>1062</v>
      </c>
      <c r="X141" s="321" t="s">
        <v>1062</v>
      </c>
    </row>
    <row r="142" spans="1:24" ht="15" customHeight="1" x14ac:dyDescent="0.3">
      <c r="A142" s="325" t="s">
        <v>944</v>
      </c>
      <c r="B142" s="323">
        <v>68611</v>
      </c>
      <c r="C142" s="322" t="s">
        <v>694</v>
      </c>
      <c r="D142" s="324" t="s">
        <v>1062</v>
      </c>
      <c r="E142" s="189" t="s">
        <v>1062</v>
      </c>
      <c r="F142" s="316" t="s">
        <v>967</v>
      </c>
      <c r="G142" s="319" t="s">
        <v>1062</v>
      </c>
      <c r="H142" s="319" t="s">
        <v>1062</v>
      </c>
      <c r="I142" s="319" t="s">
        <v>1062</v>
      </c>
      <c r="J142" s="319" t="s">
        <v>1062</v>
      </c>
      <c r="K142" s="319" t="s">
        <v>1062</v>
      </c>
      <c r="L142" s="320" t="s">
        <v>986</v>
      </c>
      <c r="M142" s="324" t="s">
        <v>1062</v>
      </c>
      <c r="N142" s="324" t="s">
        <v>1214</v>
      </c>
      <c r="O142" s="324" t="s">
        <v>1214</v>
      </c>
      <c r="P142" s="324" t="s">
        <v>1214</v>
      </c>
      <c r="Q142" s="324" t="s">
        <v>1214</v>
      </c>
      <c r="R142" s="320" t="s">
        <v>971</v>
      </c>
      <c r="S142" s="320" t="s">
        <v>1062</v>
      </c>
      <c r="T142" s="307" t="s">
        <v>1214</v>
      </c>
      <c r="U142" s="320" t="s">
        <v>1062</v>
      </c>
      <c r="V142" s="320" t="s">
        <v>1062</v>
      </c>
      <c r="W142" s="320" t="s">
        <v>1062</v>
      </c>
      <c r="X142" s="320" t="s">
        <v>969</v>
      </c>
    </row>
    <row r="143" spans="1:24" ht="15" customHeight="1" x14ac:dyDescent="0.3">
      <c r="A143" s="325" t="s">
        <v>365</v>
      </c>
      <c r="B143" s="323">
        <v>68612</v>
      </c>
      <c r="C143" s="322" t="s">
        <v>694</v>
      </c>
      <c r="D143" s="324" t="s">
        <v>1062</v>
      </c>
      <c r="E143" s="189" t="s">
        <v>1062</v>
      </c>
      <c r="F143" s="316" t="s">
        <v>967</v>
      </c>
      <c r="G143" s="319" t="s">
        <v>1062</v>
      </c>
      <c r="H143" s="319" t="s">
        <v>1062</v>
      </c>
      <c r="I143" s="319" t="s">
        <v>1062</v>
      </c>
      <c r="J143" s="319" t="s">
        <v>1062</v>
      </c>
      <c r="K143" s="319" t="s">
        <v>1062</v>
      </c>
      <c r="L143" s="320" t="s">
        <v>967</v>
      </c>
      <c r="M143" s="320" t="s">
        <v>1062</v>
      </c>
      <c r="N143" s="320" t="s">
        <v>1062</v>
      </c>
      <c r="O143" s="320" t="s">
        <v>1062</v>
      </c>
      <c r="P143" s="320" t="s">
        <v>1062</v>
      </c>
      <c r="Q143" s="320" t="s">
        <v>1062</v>
      </c>
      <c r="R143" s="320" t="s">
        <v>967</v>
      </c>
      <c r="S143" s="320" t="s">
        <v>1062</v>
      </c>
      <c r="T143" s="320" t="s">
        <v>1062</v>
      </c>
      <c r="U143" s="320" t="s">
        <v>1062</v>
      </c>
      <c r="V143" s="320" t="s">
        <v>1062</v>
      </c>
      <c r="W143" s="320" t="s">
        <v>1062</v>
      </c>
      <c r="X143" s="321" t="s">
        <v>1062</v>
      </c>
    </row>
    <row r="144" spans="1:24" ht="15" customHeight="1" x14ac:dyDescent="0.3">
      <c r="A144" s="325" t="s">
        <v>367</v>
      </c>
      <c r="B144" s="323">
        <v>68613</v>
      </c>
      <c r="C144" s="322" t="s">
        <v>694</v>
      </c>
      <c r="D144" s="324" t="s">
        <v>1062</v>
      </c>
      <c r="E144" s="189" t="s">
        <v>1062</v>
      </c>
      <c r="F144" s="316" t="s">
        <v>967</v>
      </c>
      <c r="G144" s="319" t="s">
        <v>1062</v>
      </c>
      <c r="H144" s="319" t="s">
        <v>1062</v>
      </c>
      <c r="I144" s="319" t="s">
        <v>1062</v>
      </c>
      <c r="J144" s="319" t="s">
        <v>1062</v>
      </c>
      <c r="K144" s="319" t="s">
        <v>1062</v>
      </c>
      <c r="L144" s="320" t="s">
        <v>967</v>
      </c>
      <c r="M144" s="320" t="s">
        <v>1062</v>
      </c>
      <c r="N144" s="320" t="s">
        <v>1062</v>
      </c>
      <c r="O144" s="320" t="s">
        <v>1062</v>
      </c>
      <c r="P144" s="320" t="s">
        <v>1062</v>
      </c>
      <c r="Q144" s="320" t="s">
        <v>1062</v>
      </c>
      <c r="R144" s="320" t="s">
        <v>967</v>
      </c>
      <c r="S144" s="320" t="s">
        <v>1062</v>
      </c>
      <c r="T144" s="320" t="s">
        <v>1062</v>
      </c>
      <c r="U144" s="320" t="s">
        <v>1062</v>
      </c>
      <c r="V144" s="320" t="s">
        <v>1062</v>
      </c>
      <c r="W144" s="320" t="s">
        <v>1062</v>
      </c>
      <c r="X144" s="320" t="s">
        <v>969</v>
      </c>
    </row>
    <row r="145" spans="1:24" ht="15" customHeight="1" x14ac:dyDescent="0.3">
      <c r="A145" s="325" t="s">
        <v>369</v>
      </c>
      <c r="B145" s="323">
        <v>68614</v>
      </c>
      <c r="C145" s="322" t="s">
        <v>694</v>
      </c>
      <c r="D145" s="324" t="s">
        <v>1062</v>
      </c>
      <c r="E145" s="189" t="s">
        <v>1062</v>
      </c>
      <c r="F145" s="316" t="s">
        <v>967</v>
      </c>
      <c r="G145" s="319" t="s">
        <v>1062</v>
      </c>
      <c r="H145" s="319" t="s">
        <v>1062</v>
      </c>
      <c r="I145" s="319" t="s">
        <v>1062</v>
      </c>
      <c r="J145" s="319" t="s">
        <v>1062</v>
      </c>
      <c r="K145" s="319" t="s">
        <v>1062</v>
      </c>
      <c r="L145" s="320" t="s">
        <v>967</v>
      </c>
      <c r="M145" s="320" t="s">
        <v>1062</v>
      </c>
      <c r="N145" s="320" t="s">
        <v>1062</v>
      </c>
      <c r="O145" s="320" t="s">
        <v>1062</v>
      </c>
      <c r="P145" s="320" t="s">
        <v>1062</v>
      </c>
      <c r="Q145" s="320" t="s">
        <v>1062</v>
      </c>
      <c r="R145" s="320" t="s">
        <v>967</v>
      </c>
      <c r="S145" s="320" t="s">
        <v>1062</v>
      </c>
      <c r="T145" s="320" t="s">
        <v>1062</v>
      </c>
      <c r="U145" s="320" t="s">
        <v>1062</v>
      </c>
      <c r="V145" s="320" t="s">
        <v>1062</v>
      </c>
      <c r="W145" s="320" t="s">
        <v>1062</v>
      </c>
      <c r="X145" s="320" t="s">
        <v>1013</v>
      </c>
    </row>
    <row r="146" spans="1:24" ht="15" customHeight="1" x14ac:dyDescent="0.3">
      <c r="A146" s="325" t="s">
        <v>371</v>
      </c>
      <c r="B146" s="323">
        <v>68615</v>
      </c>
      <c r="C146" s="322" t="s">
        <v>694</v>
      </c>
      <c r="D146" s="324" t="s">
        <v>1062</v>
      </c>
      <c r="E146" s="189" t="s">
        <v>1062</v>
      </c>
      <c r="F146" s="316" t="s">
        <v>967</v>
      </c>
      <c r="G146" s="319" t="s">
        <v>1062</v>
      </c>
      <c r="H146" s="319" t="s">
        <v>1062</v>
      </c>
      <c r="I146" s="319" t="s">
        <v>1062</v>
      </c>
      <c r="J146" s="319" t="s">
        <v>1062</v>
      </c>
      <c r="K146" s="319" t="s">
        <v>1062</v>
      </c>
      <c r="L146" s="320" t="s">
        <v>967</v>
      </c>
      <c r="M146" s="320" t="s">
        <v>1062</v>
      </c>
      <c r="N146" s="320" t="s">
        <v>1062</v>
      </c>
      <c r="O146" s="320" t="s">
        <v>1062</v>
      </c>
      <c r="P146" s="320" t="s">
        <v>1062</v>
      </c>
      <c r="Q146" s="320" t="s">
        <v>1062</v>
      </c>
      <c r="R146" s="320" t="s">
        <v>967</v>
      </c>
      <c r="S146" s="320" t="s">
        <v>1062</v>
      </c>
      <c r="T146" s="320" t="s">
        <v>1062</v>
      </c>
      <c r="U146" s="320" t="s">
        <v>1062</v>
      </c>
      <c r="V146" s="320" t="s">
        <v>1062</v>
      </c>
      <c r="W146" s="320" t="s">
        <v>1062</v>
      </c>
      <c r="X146" s="321" t="s">
        <v>1062</v>
      </c>
    </row>
    <row r="147" spans="1:24" ht="15" customHeight="1" x14ac:dyDescent="0.3">
      <c r="A147" s="325" t="s">
        <v>373</v>
      </c>
      <c r="B147" s="323">
        <v>68616</v>
      </c>
      <c r="C147" s="322" t="s">
        <v>694</v>
      </c>
      <c r="D147" s="324" t="s">
        <v>1062</v>
      </c>
      <c r="E147" s="189" t="s">
        <v>1062</v>
      </c>
      <c r="F147" s="316" t="s">
        <v>1253</v>
      </c>
      <c r="G147" s="319" t="s">
        <v>1062</v>
      </c>
      <c r="H147" s="319" t="s">
        <v>1062</v>
      </c>
      <c r="I147" s="319" t="s">
        <v>1062</v>
      </c>
      <c r="J147" s="319" t="s">
        <v>1062</v>
      </c>
      <c r="K147" s="319" t="s">
        <v>1062</v>
      </c>
      <c r="L147" s="320" t="s">
        <v>967</v>
      </c>
      <c r="M147" s="320" t="s">
        <v>1062</v>
      </c>
      <c r="N147" s="320" t="s">
        <v>1062</v>
      </c>
      <c r="O147" s="320" t="s">
        <v>1062</v>
      </c>
      <c r="P147" s="320" t="s">
        <v>1062</v>
      </c>
      <c r="Q147" s="320" t="s">
        <v>1062</v>
      </c>
      <c r="R147" s="320" t="s">
        <v>1016</v>
      </c>
      <c r="S147" s="307" t="s">
        <v>1214</v>
      </c>
      <c r="T147" s="307" t="s">
        <v>1214</v>
      </c>
      <c r="U147" s="320" t="s">
        <v>1062</v>
      </c>
      <c r="V147" s="320" t="s">
        <v>1062</v>
      </c>
      <c r="W147" s="320" t="s">
        <v>1062</v>
      </c>
      <c r="X147" s="321" t="s">
        <v>1062</v>
      </c>
    </row>
    <row r="148" spans="1:24" ht="15" customHeight="1" x14ac:dyDescent="0.3">
      <c r="A148" s="325" t="s">
        <v>945</v>
      </c>
      <c r="B148" s="323">
        <v>68617</v>
      </c>
      <c r="C148" s="322" t="s">
        <v>694</v>
      </c>
      <c r="D148" s="324" t="s">
        <v>1062</v>
      </c>
      <c r="E148" s="189" t="s">
        <v>1062</v>
      </c>
      <c r="F148" s="316" t="s">
        <v>967</v>
      </c>
      <c r="G148" s="319" t="s">
        <v>1062</v>
      </c>
      <c r="H148" s="319" t="s">
        <v>1062</v>
      </c>
      <c r="I148" s="319" t="s">
        <v>1062</v>
      </c>
      <c r="J148" s="319" t="s">
        <v>1062</v>
      </c>
      <c r="K148" s="319" t="s">
        <v>1062</v>
      </c>
      <c r="L148" s="320" t="s">
        <v>984</v>
      </c>
      <c r="M148" s="324" t="s">
        <v>1062</v>
      </c>
      <c r="N148" s="324" t="s">
        <v>1214</v>
      </c>
      <c r="O148" s="324" t="s">
        <v>1214</v>
      </c>
      <c r="P148" s="324" t="s">
        <v>1214</v>
      </c>
      <c r="Q148" s="324" t="s">
        <v>1214</v>
      </c>
      <c r="R148" s="320" t="s">
        <v>967</v>
      </c>
      <c r="S148" s="320" t="s">
        <v>1062</v>
      </c>
      <c r="T148" s="320" t="s">
        <v>1062</v>
      </c>
      <c r="U148" s="320" t="s">
        <v>1062</v>
      </c>
      <c r="V148" s="320" t="s">
        <v>1062</v>
      </c>
      <c r="W148" s="320" t="s">
        <v>1062</v>
      </c>
      <c r="X148" s="321" t="s">
        <v>1062</v>
      </c>
    </row>
    <row r="149" spans="1:24" ht="15" customHeight="1" x14ac:dyDescent="0.3">
      <c r="A149" s="325" t="s">
        <v>377</v>
      </c>
      <c r="B149" s="323">
        <v>68618</v>
      </c>
      <c r="C149" s="322" t="s">
        <v>694</v>
      </c>
      <c r="D149" s="324" t="s">
        <v>1062</v>
      </c>
      <c r="E149" s="189" t="s">
        <v>1062</v>
      </c>
      <c r="F149" s="316" t="s">
        <v>967</v>
      </c>
      <c r="G149" s="319" t="s">
        <v>1062</v>
      </c>
      <c r="H149" s="319" t="s">
        <v>1062</v>
      </c>
      <c r="I149" s="319" t="s">
        <v>1062</v>
      </c>
      <c r="J149" s="319" t="s">
        <v>1062</v>
      </c>
      <c r="K149" s="319" t="s">
        <v>1062</v>
      </c>
      <c r="L149" s="320" t="s">
        <v>967</v>
      </c>
      <c r="M149" s="320" t="s">
        <v>1062</v>
      </c>
      <c r="N149" s="320" t="s">
        <v>1062</v>
      </c>
      <c r="O149" s="320" t="s">
        <v>1062</v>
      </c>
      <c r="P149" s="320" t="s">
        <v>1062</v>
      </c>
      <c r="Q149" s="320" t="s">
        <v>1062</v>
      </c>
      <c r="R149" s="320" t="s">
        <v>967</v>
      </c>
      <c r="S149" s="320" t="s">
        <v>1062</v>
      </c>
      <c r="T149" s="320" t="s">
        <v>1062</v>
      </c>
      <c r="U149" s="320" t="s">
        <v>1062</v>
      </c>
      <c r="V149" s="320" t="s">
        <v>1062</v>
      </c>
      <c r="W149" s="320" t="s">
        <v>1062</v>
      </c>
      <c r="X149" s="321" t="s">
        <v>1062</v>
      </c>
    </row>
    <row r="150" spans="1:24" ht="15" customHeight="1" x14ac:dyDescent="0.3">
      <c r="A150" s="325" t="s">
        <v>1176</v>
      </c>
      <c r="B150" s="323">
        <v>68619</v>
      </c>
      <c r="C150" s="322" t="s">
        <v>694</v>
      </c>
      <c r="D150" s="324" t="s">
        <v>1062</v>
      </c>
      <c r="E150" s="189" t="s">
        <v>1062</v>
      </c>
      <c r="F150" s="316" t="s">
        <v>967</v>
      </c>
      <c r="G150" s="319" t="s">
        <v>1062</v>
      </c>
      <c r="H150" s="319" t="s">
        <v>1062</v>
      </c>
      <c r="I150" s="319" t="s">
        <v>1062</v>
      </c>
      <c r="J150" s="319" t="s">
        <v>1062</v>
      </c>
      <c r="K150" s="319" t="s">
        <v>1062</v>
      </c>
      <c r="L150" s="320" t="s">
        <v>984</v>
      </c>
      <c r="M150" s="324" t="s">
        <v>1062</v>
      </c>
      <c r="N150" s="324" t="s">
        <v>1214</v>
      </c>
      <c r="O150" s="324" t="s">
        <v>1214</v>
      </c>
      <c r="P150" s="324" t="s">
        <v>1214</v>
      </c>
      <c r="Q150" s="324" t="s">
        <v>1214</v>
      </c>
      <c r="R150" s="320" t="s">
        <v>967</v>
      </c>
      <c r="S150" s="320" t="s">
        <v>1062</v>
      </c>
      <c r="T150" s="320" t="s">
        <v>1062</v>
      </c>
      <c r="U150" s="320" t="s">
        <v>1062</v>
      </c>
      <c r="V150" s="320" t="s">
        <v>1062</v>
      </c>
      <c r="W150" s="320" t="s">
        <v>1062</v>
      </c>
      <c r="X150" s="321" t="s">
        <v>1062</v>
      </c>
    </row>
    <row r="151" spans="1:24" ht="15" customHeight="1" x14ac:dyDescent="0.3">
      <c r="A151" s="325" t="s">
        <v>381</v>
      </c>
      <c r="B151" s="323">
        <v>68620</v>
      </c>
      <c r="C151" s="322" t="s">
        <v>694</v>
      </c>
      <c r="D151" s="324" t="s">
        <v>1062</v>
      </c>
      <c r="E151" s="189" t="s">
        <v>1062</v>
      </c>
      <c r="F151" s="316" t="s">
        <v>967</v>
      </c>
      <c r="G151" s="319" t="s">
        <v>1062</v>
      </c>
      <c r="H151" s="319" t="s">
        <v>1062</v>
      </c>
      <c r="I151" s="319" t="s">
        <v>1062</v>
      </c>
      <c r="J151" s="319" t="s">
        <v>1062</v>
      </c>
      <c r="K151" s="319" t="s">
        <v>1062</v>
      </c>
      <c r="L151" s="320" t="s">
        <v>984</v>
      </c>
      <c r="M151" s="324" t="s">
        <v>1062</v>
      </c>
      <c r="N151" s="324" t="s">
        <v>1214</v>
      </c>
      <c r="O151" s="324" t="s">
        <v>1214</v>
      </c>
      <c r="P151" s="324" t="s">
        <v>1214</v>
      </c>
      <c r="Q151" s="324" t="s">
        <v>1214</v>
      </c>
      <c r="R151" s="320" t="s">
        <v>967</v>
      </c>
      <c r="S151" s="320" t="s">
        <v>1062</v>
      </c>
      <c r="T151" s="320" t="s">
        <v>1062</v>
      </c>
      <c r="U151" s="320" t="s">
        <v>1062</v>
      </c>
      <c r="V151" s="320" t="s">
        <v>1062</v>
      </c>
      <c r="W151" s="320" t="s">
        <v>1062</v>
      </c>
      <c r="X151" s="321" t="s">
        <v>1062</v>
      </c>
    </row>
    <row r="152" spans="1:24" ht="15" customHeight="1" x14ac:dyDescent="0.3">
      <c r="A152" s="325" t="s">
        <v>946</v>
      </c>
      <c r="B152" s="323">
        <v>68621</v>
      </c>
      <c r="C152" s="322" t="s">
        <v>694</v>
      </c>
      <c r="D152" s="324" t="s">
        <v>1062</v>
      </c>
      <c r="E152" s="189" t="s">
        <v>1062</v>
      </c>
      <c r="F152" s="316" t="s">
        <v>967</v>
      </c>
      <c r="G152" s="319" t="s">
        <v>1062</v>
      </c>
      <c r="H152" s="319" t="s">
        <v>1062</v>
      </c>
      <c r="I152" s="319" t="s">
        <v>1062</v>
      </c>
      <c r="J152" s="319" t="s">
        <v>1062</v>
      </c>
      <c r="K152" s="319" t="s">
        <v>1062</v>
      </c>
      <c r="L152" s="320" t="s">
        <v>967</v>
      </c>
      <c r="M152" s="320" t="s">
        <v>1062</v>
      </c>
      <c r="N152" s="320" t="s">
        <v>1062</v>
      </c>
      <c r="O152" s="320" t="s">
        <v>1062</v>
      </c>
      <c r="P152" s="320" t="s">
        <v>1062</v>
      </c>
      <c r="Q152" s="320" t="s">
        <v>1062</v>
      </c>
      <c r="R152" s="320" t="s">
        <v>967</v>
      </c>
      <c r="S152" s="320" t="s">
        <v>1062</v>
      </c>
      <c r="T152" s="320" t="s">
        <v>1062</v>
      </c>
      <c r="U152" s="320" t="s">
        <v>1062</v>
      </c>
      <c r="V152" s="320" t="s">
        <v>1062</v>
      </c>
      <c r="W152" s="320" t="s">
        <v>1062</v>
      </c>
      <c r="X152" s="321" t="s">
        <v>1062</v>
      </c>
    </row>
    <row r="153" spans="1:24" ht="15" customHeight="1" x14ac:dyDescent="0.3">
      <c r="A153" s="325" t="s">
        <v>385</v>
      </c>
      <c r="B153" s="323">
        <v>68622</v>
      </c>
      <c r="C153" s="322" t="s">
        <v>694</v>
      </c>
      <c r="D153" s="324" t="s">
        <v>1062</v>
      </c>
      <c r="E153" s="189" t="s">
        <v>1062</v>
      </c>
      <c r="F153" s="316" t="s">
        <v>970</v>
      </c>
      <c r="G153" s="324" t="s">
        <v>1062</v>
      </c>
      <c r="H153" s="324" t="s">
        <v>1214</v>
      </c>
      <c r="I153" s="324" t="s">
        <v>1062</v>
      </c>
      <c r="J153" s="324" t="s">
        <v>1062</v>
      </c>
      <c r="K153" s="324" t="s">
        <v>1062</v>
      </c>
      <c r="L153" s="320" t="s">
        <v>967</v>
      </c>
      <c r="M153" s="320" t="s">
        <v>1062</v>
      </c>
      <c r="N153" s="320" t="s">
        <v>1062</v>
      </c>
      <c r="O153" s="320" t="s">
        <v>1062</v>
      </c>
      <c r="P153" s="320" t="s">
        <v>1062</v>
      </c>
      <c r="Q153" s="320" t="s">
        <v>1062</v>
      </c>
      <c r="R153" s="320" t="s">
        <v>967</v>
      </c>
      <c r="S153" s="320" t="s">
        <v>1062</v>
      </c>
      <c r="T153" s="320" t="s">
        <v>1062</v>
      </c>
      <c r="U153" s="320" t="s">
        <v>1062</v>
      </c>
      <c r="V153" s="320" t="s">
        <v>1062</v>
      </c>
      <c r="W153" s="320" t="s">
        <v>1062</v>
      </c>
      <c r="X153" s="321" t="s">
        <v>1062</v>
      </c>
    </row>
    <row r="154" spans="1:24" ht="15" customHeight="1" x14ac:dyDescent="0.3">
      <c r="A154" s="325" t="s">
        <v>387</v>
      </c>
      <c r="B154" s="323">
        <v>68623</v>
      </c>
      <c r="C154" s="322" t="s">
        <v>694</v>
      </c>
      <c r="D154" s="324" t="s">
        <v>1062</v>
      </c>
      <c r="E154" s="189" t="s">
        <v>1062</v>
      </c>
      <c r="F154" s="316" t="s">
        <v>967</v>
      </c>
      <c r="G154" s="319" t="s">
        <v>1062</v>
      </c>
      <c r="H154" s="319" t="s">
        <v>1062</v>
      </c>
      <c r="I154" s="319" t="s">
        <v>1062</v>
      </c>
      <c r="J154" s="319" t="s">
        <v>1062</v>
      </c>
      <c r="K154" s="319" t="s">
        <v>1062</v>
      </c>
      <c r="L154" s="320" t="s">
        <v>967</v>
      </c>
      <c r="M154" s="320" t="s">
        <v>1062</v>
      </c>
      <c r="N154" s="320" t="s">
        <v>1062</v>
      </c>
      <c r="O154" s="320" t="s">
        <v>1062</v>
      </c>
      <c r="P154" s="320" t="s">
        <v>1062</v>
      </c>
      <c r="Q154" s="320" t="s">
        <v>1062</v>
      </c>
      <c r="R154" s="320" t="s">
        <v>967</v>
      </c>
      <c r="S154" s="320" t="s">
        <v>1062</v>
      </c>
      <c r="T154" s="320" t="s">
        <v>1062</v>
      </c>
      <c r="U154" s="320" t="s">
        <v>1062</v>
      </c>
      <c r="V154" s="320" t="s">
        <v>1062</v>
      </c>
      <c r="W154" s="320" t="s">
        <v>1062</v>
      </c>
      <c r="X154" s="321" t="s">
        <v>1062</v>
      </c>
    </row>
    <row r="155" spans="1:24" ht="15" customHeight="1" x14ac:dyDescent="0.3">
      <c r="A155" s="325" t="s">
        <v>389</v>
      </c>
      <c r="B155" s="323">
        <v>68624</v>
      </c>
      <c r="C155" s="322" t="s">
        <v>694</v>
      </c>
      <c r="D155" s="324" t="s">
        <v>1062</v>
      </c>
      <c r="E155" s="189" t="s">
        <v>1062</v>
      </c>
      <c r="F155" s="316" t="s">
        <v>970</v>
      </c>
      <c r="G155" s="324" t="s">
        <v>1062</v>
      </c>
      <c r="H155" s="324" t="s">
        <v>1062</v>
      </c>
      <c r="I155" s="324" t="s">
        <v>1214</v>
      </c>
      <c r="J155" s="324" t="s">
        <v>1062</v>
      </c>
      <c r="K155" s="324" t="s">
        <v>1062</v>
      </c>
      <c r="L155" s="320" t="s">
        <v>967</v>
      </c>
      <c r="M155" s="320" t="s">
        <v>1062</v>
      </c>
      <c r="N155" s="320" t="s">
        <v>1062</v>
      </c>
      <c r="O155" s="320" t="s">
        <v>1062</v>
      </c>
      <c r="P155" s="320" t="s">
        <v>1062</v>
      </c>
      <c r="Q155" s="320" t="s">
        <v>1062</v>
      </c>
      <c r="R155" s="320" t="s">
        <v>967</v>
      </c>
      <c r="S155" s="320" t="s">
        <v>1062</v>
      </c>
      <c r="T155" s="320" t="s">
        <v>1062</v>
      </c>
      <c r="U155" s="320" t="s">
        <v>1062</v>
      </c>
      <c r="V155" s="320" t="s">
        <v>1062</v>
      </c>
      <c r="W155" s="320" t="s">
        <v>1062</v>
      </c>
      <c r="X155" s="320" t="s">
        <v>1013</v>
      </c>
    </row>
    <row r="156" spans="1:24" ht="15" customHeight="1" x14ac:dyDescent="0.3">
      <c r="A156" s="325" t="s">
        <v>391</v>
      </c>
      <c r="B156" s="323">
        <v>68625</v>
      </c>
      <c r="C156" s="322" t="s">
        <v>877</v>
      </c>
      <c r="D156" s="318">
        <v>8000</v>
      </c>
      <c r="E156" s="189" t="s">
        <v>642</v>
      </c>
      <c r="F156" s="316" t="s">
        <v>967</v>
      </c>
      <c r="G156" s="319" t="s">
        <v>1062</v>
      </c>
      <c r="H156" s="319" t="s">
        <v>1062</v>
      </c>
      <c r="I156" s="319" t="s">
        <v>1062</v>
      </c>
      <c r="J156" s="319" t="s">
        <v>1062</v>
      </c>
      <c r="K156" s="319" t="s">
        <v>1062</v>
      </c>
      <c r="L156" s="320" t="s">
        <v>967</v>
      </c>
      <c r="M156" s="320" t="s">
        <v>1062</v>
      </c>
      <c r="N156" s="320" t="s">
        <v>1062</v>
      </c>
      <c r="O156" s="320" t="s">
        <v>1062</v>
      </c>
      <c r="P156" s="320" t="s">
        <v>1062</v>
      </c>
      <c r="Q156" s="320" t="s">
        <v>1062</v>
      </c>
      <c r="R156" s="320" t="s">
        <v>971</v>
      </c>
      <c r="S156" s="307" t="s">
        <v>1214</v>
      </c>
      <c r="T156" s="320" t="s">
        <v>1062</v>
      </c>
      <c r="U156" s="307" t="s">
        <v>1214</v>
      </c>
      <c r="V156" s="320" t="s">
        <v>1062</v>
      </c>
      <c r="W156" s="307" t="s">
        <v>1214</v>
      </c>
      <c r="X156" s="321" t="s">
        <v>1062</v>
      </c>
    </row>
    <row r="157" spans="1:24" ht="15" customHeight="1" x14ac:dyDescent="0.3">
      <c r="A157" s="325" t="s">
        <v>393</v>
      </c>
      <c r="B157" s="323">
        <v>68627</v>
      </c>
      <c r="C157" s="322" t="s">
        <v>877</v>
      </c>
      <c r="D157" s="318">
        <v>75000</v>
      </c>
      <c r="E157" s="189" t="s">
        <v>917</v>
      </c>
      <c r="F157" s="316" t="s">
        <v>967</v>
      </c>
      <c r="G157" s="319" t="s">
        <v>1062</v>
      </c>
      <c r="H157" s="319" t="s">
        <v>1062</v>
      </c>
      <c r="I157" s="319" t="s">
        <v>1062</v>
      </c>
      <c r="J157" s="319" t="s">
        <v>1062</v>
      </c>
      <c r="K157" s="319" t="s">
        <v>1062</v>
      </c>
      <c r="L157" s="320" t="s">
        <v>984</v>
      </c>
      <c r="M157" s="324" t="s">
        <v>1062</v>
      </c>
      <c r="N157" s="324" t="s">
        <v>1214</v>
      </c>
      <c r="O157" s="324" t="s">
        <v>1214</v>
      </c>
      <c r="P157" s="324" t="s">
        <v>1214</v>
      </c>
      <c r="Q157" s="324" t="s">
        <v>1214</v>
      </c>
      <c r="R157" s="320" t="s">
        <v>967</v>
      </c>
      <c r="S157" s="320" t="s">
        <v>1062</v>
      </c>
      <c r="T157" s="320" t="s">
        <v>1062</v>
      </c>
      <c r="U157" s="320" t="s">
        <v>1062</v>
      </c>
      <c r="V157" s="320" t="s">
        <v>1062</v>
      </c>
      <c r="W157" s="320" t="s">
        <v>1062</v>
      </c>
      <c r="X157" s="321" t="s">
        <v>1062</v>
      </c>
    </row>
    <row r="158" spans="1:24" ht="15" customHeight="1" x14ac:dyDescent="0.3">
      <c r="A158" s="325" t="s">
        <v>395</v>
      </c>
      <c r="B158" s="323">
        <v>68632</v>
      </c>
      <c r="C158" s="322" t="s">
        <v>877</v>
      </c>
      <c r="D158" s="318">
        <v>2810</v>
      </c>
      <c r="E158" s="189" t="s">
        <v>628</v>
      </c>
      <c r="F158" s="316" t="s">
        <v>967</v>
      </c>
      <c r="G158" s="319" t="s">
        <v>1062</v>
      </c>
      <c r="H158" s="319" t="s">
        <v>1062</v>
      </c>
      <c r="I158" s="319" t="s">
        <v>1062</v>
      </c>
      <c r="J158" s="319" t="s">
        <v>1062</v>
      </c>
      <c r="K158" s="319" t="s">
        <v>1062</v>
      </c>
      <c r="L158" s="320" t="s">
        <v>967</v>
      </c>
      <c r="M158" s="320" t="s">
        <v>1062</v>
      </c>
      <c r="N158" s="320" t="s">
        <v>1062</v>
      </c>
      <c r="O158" s="320" t="s">
        <v>1062</v>
      </c>
      <c r="P158" s="320" t="s">
        <v>1062</v>
      </c>
      <c r="Q158" s="320" t="s">
        <v>1062</v>
      </c>
      <c r="R158" s="320" t="s">
        <v>967</v>
      </c>
      <c r="S158" s="320" t="s">
        <v>1062</v>
      </c>
      <c r="T158" s="320" t="s">
        <v>1062</v>
      </c>
      <c r="U158" s="320" t="s">
        <v>1062</v>
      </c>
      <c r="V158" s="320" t="s">
        <v>1062</v>
      </c>
      <c r="W158" s="320" t="s">
        <v>1062</v>
      </c>
      <c r="X158" s="321" t="s">
        <v>1062</v>
      </c>
    </row>
    <row r="159" spans="1:24" ht="15" customHeight="1" x14ac:dyDescent="0.3">
      <c r="A159" s="325" t="s">
        <v>947</v>
      </c>
      <c r="B159" s="323">
        <v>68633</v>
      </c>
      <c r="C159" s="322" t="s">
        <v>694</v>
      </c>
      <c r="D159" s="324" t="s">
        <v>1062</v>
      </c>
      <c r="E159" s="189" t="s">
        <v>1062</v>
      </c>
      <c r="F159" s="316" t="s">
        <v>967</v>
      </c>
      <c r="G159" s="319" t="s">
        <v>1062</v>
      </c>
      <c r="H159" s="319" t="s">
        <v>1062</v>
      </c>
      <c r="I159" s="319" t="s">
        <v>1062</v>
      </c>
      <c r="J159" s="319" t="s">
        <v>1062</v>
      </c>
      <c r="K159" s="319" t="s">
        <v>1062</v>
      </c>
      <c r="L159" s="320" t="s">
        <v>967</v>
      </c>
      <c r="M159" s="320" t="s">
        <v>1062</v>
      </c>
      <c r="N159" s="320" t="s">
        <v>1062</v>
      </c>
      <c r="O159" s="320" t="s">
        <v>1062</v>
      </c>
      <c r="P159" s="320" t="s">
        <v>1062</v>
      </c>
      <c r="Q159" s="320" t="s">
        <v>1062</v>
      </c>
      <c r="R159" s="320" t="s">
        <v>967</v>
      </c>
      <c r="S159" s="320" t="s">
        <v>1062</v>
      </c>
      <c r="T159" s="320" t="s">
        <v>1062</v>
      </c>
      <c r="U159" s="320" t="s">
        <v>1062</v>
      </c>
      <c r="V159" s="320" t="s">
        <v>1062</v>
      </c>
      <c r="W159" s="320" t="s">
        <v>1062</v>
      </c>
      <c r="X159" s="321" t="s">
        <v>1062</v>
      </c>
    </row>
    <row r="160" spans="1:24" ht="15" customHeight="1" x14ac:dyDescent="0.3">
      <c r="A160" s="325" t="s">
        <v>399</v>
      </c>
      <c r="B160" s="323">
        <v>68638</v>
      </c>
      <c r="C160" s="322" t="s">
        <v>877</v>
      </c>
      <c r="D160" s="318">
        <v>440</v>
      </c>
      <c r="E160" s="189" t="s">
        <v>644</v>
      </c>
      <c r="F160" s="316" t="s">
        <v>970</v>
      </c>
      <c r="G160" s="324" t="s">
        <v>1062</v>
      </c>
      <c r="H160" s="324" t="s">
        <v>1062</v>
      </c>
      <c r="I160" s="324" t="s">
        <v>1062</v>
      </c>
      <c r="J160" s="324" t="s">
        <v>1062</v>
      </c>
      <c r="K160" s="324" t="s">
        <v>1062</v>
      </c>
      <c r="L160" s="320" t="s">
        <v>1249</v>
      </c>
      <c r="M160" s="324" t="s">
        <v>1062</v>
      </c>
      <c r="N160" s="324" t="s">
        <v>1214</v>
      </c>
      <c r="O160" s="324" t="s">
        <v>1214</v>
      </c>
      <c r="P160" s="324" t="s">
        <v>1214</v>
      </c>
      <c r="Q160" s="324" t="s">
        <v>1214</v>
      </c>
      <c r="R160" s="320" t="s">
        <v>967</v>
      </c>
      <c r="S160" s="320" t="s">
        <v>1062</v>
      </c>
      <c r="T160" s="320" t="s">
        <v>1062</v>
      </c>
      <c r="U160" s="320" t="s">
        <v>1062</v>
      </c>
      <c r="V160" s="320" t="s">
        <v>1062</v>
      </c>
      <c r="W160" s="320" t="s">
        <v>1062</v>
      </c>
      <c r="X160" s="320" t="s">
        <v>969</v>
      </c>
    </row>
    <row r="161" spans="1:24" ht="15" customHeight="1" x14ac:dyDescent="0.3">
      <c r="A161" s="325" t="s">
        <v>401</v>
      </c>
      <c r="B161" s="323">
        <v>68639</v>
      </c>
      <c r="C161" s="322" t="s">
        <v>877</v>
      </c>
      <c r="D161" s="318">
        <v>90</v>
      </c>
      <c r="E161" s="189" t="s">
        <v>917</v>
      </c>
      <c r="F161" s="316" t="s">
        <v>1248</v>
      </c>
      <c r="G161" s="324" t="s">
        <v>1214</v>
      </c>
      <c r="H161" s="324" t="s">
        <v>1062</v>
      </c>
      <c r="I161" s="324" t="s">
        <v>1062</v>
      </c>
      <c r="J161" s="324" t="s">
        <v>1062</v>
      </c>
      <c r="K161" s="324" t="s">
        <v>1062</v>
      </c>
      <c r="L161" s="320" t="s">
        <v>967</v>
      </c>
      <c r="M161" s="320" t="s">
        <v>1062</v>
      </c>
      <c r="N161" s="320" t="s">
        <v>1062</v>
      </c>
      <c r="O161" s="320" t="s">
        <v>1062</v>
      </c>
      <c r="P161" s="320" t="s">
        <v>1062</v>
      </c>
      <c r="Q161" s="320" t="s">
        <v>1062</v>
      </c>
      <c r="R161" s="320" t="s">
        <v>971</v>
      </c>
      <c r="S161" s="307" t="s">
        <v>1214</v>
      </c>
      <c r="T161" s="320" t="s">
        <v>1062</v>
      </c>
      <c r="U161" s="320" t="s">
        <v>1062</v>
      </c>
      <c r="V161" s="320" t="s">
        <v>1062</v>
      </c>
      <c r="W161" s="320" t="s">
        <v>1062</v>
      </c>
      <c r="X161" s="321" t="s">
        <v>1062</v>
      </c>
    </row>
    <row r="162" spans="1:24" ht="15" customHeight="1" x14ac:dyDescent="0.3">
      <c r="A162" s="325" t="s">
        <v>403</v>
      </c>
      <c r="B162" s="323">
        <v>68641</v>
      </c>
      <c r="C162" s="322" t="s">
        <v>877</v>
      </c>
      <c r="D162" s="318">
        <v>20000</v>
      </c>
      <c r="E162" s="189" t="s">
        <v>642</v>
      </c>
      <c r="F162" s="316" t="s">
        <v>967</v>
      </c>
      <c r="G162" s="319" t="s">
        <v>1062</v>
      </c>
      <c r="H162" s="319" t="s">
        <v>1062</v>
      </c>
      <c r="I162" s="319" t="s">
        <v>1062</v>
      </c>
      <c r="J162" s="319" t="s">
        <v>1062</v>
      </c>
      <c r="K162" s="319" t="s">
        <v>1062</v>
      </c>
      <c r="L162" s="320" t="s">
        <v>967</v>
      </c>
      <c r="M162" s="320" t="s">
        <v>1062</v>
      </c>
      <c r="N162" s="320" t="s">
        <v>1062</v>
      </c>
      <c r="O162" s="320" t="s">
        <v>1062</v>
      </c>
      <c r="P162" s="320" t="s">
        <v>1062</v>
      </c>
      <c r="Q162" s="320" t="s">
        <v>1062</v>
      </c>
      <c r="R162" s="320" t="s">
        <v>967</v>
      </c>
      <c r="S162" s="320" t="s">
        <v>1062</v>
      </c>
      <c r="T162" s="320" t="s">
        <v>1062</v>
      </c>
      <c r="U162" s="320" t="s">
        <v>1062</v>
      </c>
      <c r="V162" s="320" t="s">
        <v>1062</v>
      </c>
      <c r="W162" s="320" t="s">
        <v>1062</v>
      </c>
      <c r="X162" s="320" t="s">
        <v>1013</v>
      </c>
    </row>
    <row r="163" spans="1:24" ht="15" customHeight="1" x14ac:dyDescent="0.3">
      <c r="A163" s="325" t="s">
        <v>405</v>
      </c>
      <c r="B163" s="323">
        <v>68644</v>
      </c>
      <c r="C163" s="322" t="s">
        <v>877</v>
      </c>
      <c r="D163" s="318">
        <v>600</v>
      </c>
      <c r="E163" s="189" t="s">
        <v>624</v>
      </c>
      <c r="F163" s="316" t="s">
        <v>967</v>
      </c>
      <c r="G163" s="319" t="s">
        <v>1062</v>
      </c>
      <c r="H163" s="319" t="s">
        <v>1062</v>
      </c>
      <c r="I163" s="319" t="s">
        <v>1062</v>
      </c>
      <c r="J163" s="319" t="s">
        <v>1062</v>
      </c>
      <c r="K163" s="319" t="s">
        <v>1062</v>
      </c>
      <c r="L163" s="320" t="s">
        <v>967</v>
      </c>
      <c r="M163" s="320" t="s">
        <v>1062</v>
      </c>
      <c r="N163" s="320" t="s">
        <v>1062</v>
      </c>
      <c r="O163" s="320" t="s">
        <v>1062</v>
      </c>
      <c r="P163" s="320" t="s">
        <v>1062</v>
      </c>
      <c r="Q163" s="320" t="s">
        <v>1062</v>
      </c>
      <c r="R163" s="320" t="s">
        <v>967</v>
      </c>
      <c r="S163" s="320" t="s">
        <v>1062</v>
      </c>
      <c r="T163" s="320" t="s">
        <v>1062</v>
      </c>
      <c r="U163" s="320" t="s">
        <v>1062</v>
      </c>
      <c r="V163" s="320" t="s">
        <v>1062</v>
      </c>
      <c r="W163" s="320" t="s">
        <v>1062</v>
      </c>
      <c r="X163" s="321" t="s">
        <v>1062</v>
      </c>
    </row>
    <row r="164" spans="1:24" ht="15" customHeight="1" x14ac:dyDescent="0.3">
      <c r="A164" s="325" t="s">
        <v>407</v>
      </c>
      <c r="B164" s="323">
        <v>68645</v>
      </c>
      <c r="C164" s="322" t="s">
        <v>877</v>
      </c>
      <c r="D164" s="318">
        <v>700</v>
      </c>
      <c r="E164" s="189" t="s">
        <v>917</v>
      </c>
      <c r="F164" s="316" t="s">
        <v>1253</v>
      </c>
      <c r="G164" s="319" t="s">
        <v>1062</v>
      </c>
      <c r="H164" s="319" t="s">
        <v>1062</v>
      </c>
      <c r="I164" s="319" t="s">
        <v>1062</v>
      </c>
      <c r="J164" s="319" t="s">
        <v>1062</v>
      </c>
      <c r="K164" s="319" t="s">
        <v>1062</v>
      </c>
      <c r="L164" s="320" t="s">
        <v>967</v>
      </c>
      <c r="M164" s="320" t="s">
        <v>1062</v>
      </c>
      <c r="N164" s="320" t="s">
        <v>1062</v>
      </c>
      <c r="O164" s="320" t="s">
        <v>1062</v>
      </c>
      <c r="P164" s="320" t="s">
        <v>1062</v>
      </c>
      <c r="Q164" s="320" t="s">
        <v>1062</v>
      </c>
      <c r="R164" s="320" t="s">
        <v>1250</v>
      </c>
      <c r="S164" s="320" t="s">
        <v>541</v>
      </c>
      <c r="T164" s="320" t="s">
        <v>1062</v>
      </c>
      <c r="U164" s="320" t="s">
        <v>1062</v>
      </c>
      <c r="V164" s="307" t="s">
        <v>1214</v>
      </c>
      <c r="W164" s="320" t="s">
        <v>1062</v>
      </c>
      <c r="X164" s="321" t="s">
        <v>1062</v>
      </c>
    </row>
    <row r="165" spans="1:24" ht="15" customHeight="1" x14ac:dyDescent="0.3">
      <c r="A165" s="325" t="s">
        <v>409</v>
      </c>
      <c r="B165" s="323">
        <v>68646</v>
      </c>
      <c r="C165" s="322" t="s">
        <v>694</v>
      </c>
      <c r="D165" s="324" t="s">
        <v>1062</v>
      </c>
      <c r="E165" s="189" t="s">
        <v>1062</v>
      </c>
      <c r="F165" s="316" t="s">
        <v>967</v>
      </c>
      <c r="G165" s="319" t="s">
        <v>1062</v>
      </c>
      <c r="H165" s="319" t="s">
        <v>1062</v>
      </c>
      <c r="I165" s="319" t="s">
        <v>1062</v>
      </c>
      <c r="J165" s="319" t="s">
        <v>1062</v>
      </c>
      <c r="K165" s="319" t="s">
        <v>1062</v>
      </c>
      <c r="L165" s="320" t="s">
        <v>967</v>
      </c>
      <c r="M165" s="320" t="s">
        <v>1062</v>
      </c>
      <c r="N165" s="320" t="s">
        <v>1062</v>
      </c>
      <c r="O165" s="320" t="s">
        <v>1062</v>
      </c>
      <c r="P165" s="320" t="s">
        <v>1062</v>
      </c>
      <c r="Q165" s="320" t="s">
        <v>1062</v>
      </c>
      <c r="R165" s="320" t="s">
        <v>967</v>
      </c>
      <c r="S165" s="320" t="s">
        <v>1062</v>
      </c>
      <c r="T165" s="320" t="s">
        <v>1062</v>
      </c>
      <c r="U165" s="320" t="s">
        <v>1062</v>
      </c>
      <c r="V165" s="320" t="s">
        <v>1062</v>
      </c>
      <c r="W165" s="320" t="s">
        <v>1062</v>
      </c>
      <c r="X165" s="320" t="s">
        <v>1013</v>
      </c>
    </row>
    <row r="166" spans="1:24" ht="15" customHeight="1" x14ac:dyDescent="0.3">
      <c r="A166" s="325" t="s">
        <v>411</v>
      </c>
      <c r="B166" s="323">
        <v>68647</v>
      </c>
      <c r="C166" s="322" t="s">
        <v>877</v>
      </c>
      <c r="D166" s="318">
        <v>6300</v>
      </c>
      <c r="E166" s="189" t="s">
        <v>917</v>
      </c>
      <c r="F166" s="316" t="s">
        <v>970</v>
      </c>
      <c r="G166" s="324" t="s">
        <v>1062</v>
      </c>
      <c r="H166" s="324" t="s">
        <v>1214</v>
      </c>
      <c r="I166" s="324" t="s">
        <v>1062</v>
      </c>
      <c r="J166" s="324" t="s">
        <v>1062</v>
      </c>
      <c r="K166" s="324" t="s">
        <v>1062</v>
      </c>
      <c r="L166" s="320" t="s">
        <v>967</v>
      </c>
      <c r="M166" s="320" t="s">
        <v>1062</v>
      </c>
      <c r="N166" s="320" t="s">
        <v>1062</v>
      </c>
      <c r="O166" s="320" t="s">
        <v>1062</v>
      </c>
      <c r="P166" s="320" t="s">
        <v>1062</v>
      </c>
      <c r="Q166" s="320" t="s">
        <v>1062</v>
      </c>
      <c r="R166" s="320" t="s">
        <v>971</v>
      </c>
      <c r="S166" s="320" t="s">
        <v>1062</v>
      </c>
      <c r="T166" s="307" t="s">
        <v>1214</v>
      </c>
      <c r="U166" s="320" t="s">
        <v>1062</v>
      </c>
      <c r="V166" s="320" t="s">
        <v>1062</v>
      </c>
      <c r="W166" s="320" t="s">
        <v>1062</v>
      </c>
      <c r="X166" s="321" t="s">
        <v>1062</v>
      </c>
    </row>
    <row r="167" spans="1:24" ht="15" customHeight="1" x14ac:dyDescent="0.3">
      <c r="A167" s="325" t="s">
        <v>948</v>
      </c>
      <c r="B167" s="323">
        <v>68648</v>
      </c>
      <c r="C167" s="322" t="s">
        <v>694</v>
      </c>
      <c r="D167" s="318">
        <v>1000</v>
      </c>
      <c r="E167" s="189" t="s">
        <v>917</v>
      </c>
      <c r="F167" s="316" t="s">
        <v>967</v>
      </c>
      <c r="G167" s="319" t="s">
        <v>1062</v>
      </c>
      <c r="H167" s="319" t="s">
        <v>1062</v>
      </c>
      <c r="I167" s="319" t="s">
        <v>1062</v>
      </c>
      <c r="J167" s="319" t="s">
        <v>1062</v>
      </c>
      <c r="K167" s="319" t="s">
        <v>1062</v>
      </c>
      <c r="L167" s="320" t="s">
        <v>967</v>
      </c>
      <c r="M167" s="320" t="s">
        <v>1062</v>
      </c>
      <c r="N167" s="320" t="s">
        <v>1062</v>
      </c>
      <c r="O167" s="320" t="s">
        <v>1062</v>
      </c>
      <c r="P167" s="320" t="s">
        <v>1062</v>
      </c>
      <c r="Q167" s="320" t="s">
        <v>1062</v>
      </c>
      <c r="R167" s="320" t="s">
        <v>967</v>
      </c>
      <c r="S167" s="320" t="s">
        <v>1062</v>
      </c>
      <c r="T167" s="320" t="s">
        <v>1062</v>
      </c>
      <c r="U167" s="320" t="s">
        <v>1062</v>
      </c>
      <c r="V167" s="320" t="s">
        <v>1062</v>
      </c>
      <c r="W167" s="320" t="s">
        <v>1062</v>
      </c>
      <c r="X167" s="321" t="s">
        <v>1062</v>
      </c>
    </row>
    <row r="168" spans="1:24" ht="15" customHeight="1" x14ac:dyDescent="0.3">
      <c r="A168" s="325" t="s">
        <v>415</v>
      </c>
      <c r="B168" s="323">
        <v>68649</v>
      </c>
      <c r="C168" s="322" t="s">
        <v>694</v>
      </c>
      <c r="D168" s="324" t="s">
        <v>1062</v>
      </c>
      <c r="E168" s="189" t="s">
        <v>1062</v>
      </c>
      <c r="F168" s="316" t="s">
        <v>967</v>
      </c>
      <c r="G168" s="319" t="s">
        <v>1062</v>
      </c>
      <c r="H168" s="319" t="s">
        <v>1062</v>
      </c>
      <c r="I168" s="319" t="s">
        <v>1062</v>
      </c>
      <c r="J168" s="319" t="s">
        <v>1062</v>
      </c>
      <c r="K168" s="319" t="s">
        <v>1062</v>
      </c>
      <c r="L168" s="320" t="s">
        <v>967</v>
      </c>
      <c r="M168" s="320" t="s">
        <v>1062</v>
      </c>
      <c r="N168" s="320" t="s">
        <v>1062</v>
      </c>
      <c r="O168" s="320" t="s">
        <v>1062</v>
      </c>
      <c r="P168" s="320" t="s">
        <v>1062</v>
      </c>
      <c r="Q168" s="320" t="s">
        <v>1062</v>
      </c>
      <c r="R168" s="320" t="s">
        <v>967</v>
      </c>
      <c r="S168" s="320" t="s">
        <v>1062</v>
      </c>
      <c r="T168" s="320" t="s">
        <v>1062</v>
      </c>
      <c r="U168" s="320" t="s">
        <v>1062</v>
      </c>
      <c r="V168" s="320" t="s">
        <v>1062</v>
      </c>
      <c r="W168" s="320" t="s">
        <v>1062</v>
      </c>
      <c r="X168" s="321" t="s">
        <v>1062</v>
      </c>
    </row>
    <row r="169" spans="1:24" ht="15" customHeight="1" x14ac:dyDescent="0.3">
      <c r="A169" s="325" t="s">
        <v>417</v>
      </c>
      <c r="B169" s="323">
        <v>68650</v>
      </c>
      <c r="C169" s="322" t="s">
        <v>694</v>
      </c>
      <c r="D169" s="318">
        <v>7700000</v>
      </c>
      <c r="E169" s="189" t="s">
        <v>645</v>
      </c>
      <c r="F169" s="316" t="s">
        <v>967</v>
      </c>
      <c r="G169" s="319" t="s">
        <v>1062</v>
      </c>
      <c r="H169" s="319" t="s">
        <v>1062</v>
      </c>
      <c r="I169" s="319" t="s">
        <v>1062</v>
      </c>
      <c r="J169" s="319" t="s">
        <v>1062</v>
      </c>
      <c r="K169" s="319" t="s">
        <v>1062</v>
      </c>
      <c r="L169" s="320" t="s">
        <v>967</v>
      </c>
      <c r="M169" s="320" t="s">
        <v>1062</v>
      </c>
      <c r="N169" s="320" t="s">
        <v>1062</v>
      </c>
      <c r="O169" s="320" t="s">
        <v>1062</v>
      </c>
      <c r="P169" s="320" t="s">
        <v>1062</v>
      </c>
      <c r="Q169" s="320" t="s">
        <v>1062</v>
      </c>
      <c r="R169" s="320" t="s">
        <v>967</v>
      </c>
      <c r="S169" s="320" t="s">
        <v>1062</v>
      </c>
      <c r="T169" s="320" t="s">
        <v>1062</v>
      </c>
      <c r="U169" s="320" t="s">
        <v>1062</v>
      </c>
      <c r="V169" s="320" t="s">
        <v>1062</v>
      </c>
      <c r="W169" s="320" t="s">
        <v>1062</v>
      </c>
      <c r="X169" s="320" t="s">
        <v>1013</v>
      </c>
    </row>
    <row r="170" spans="1:24" ht="15" customHeight="1" x14ac:dyDescent="0.3">
      <c r="A170" s="325" t="s">
        <v>419</v>
      </c>
      <c r="B170" s="323">
        <v>68651</v>
      </c>
      <c r="C170" s="322" t="s">
        <v>694</v>
      </c>
      <c r="D170" s="318">
        <v>24000000</v>
      </c>
      <c r="E170" s="189" t="s">
        <v>646</v>
      </c>
      <c r="F170" s="316" t="s">
        <v>967</v>
      </c>
      <c r="G170" s="319" t="s">
        <v>1062</v>
      </c>
      <c r="H170" s="319" t="s">
        <v>1062</v>
      </c>
      <c r="I170" s="319" t="s">
        <v>1062</v>
      </c>
      <c r="J170" s="319" t="s">
        <v>1062</v>
      </c>
      <c r="K170" s="319" t="s">
        <v>1062</v>
      </c>
      <c r="L170" s="320" t="s">
        <v>967</v>
      </c>
      <c r="M170" s="320" t="s">
        <v>1062</v>
      </c>
      <c r="N170" s="320" t="s">
        <v>1062</v>
      </c>
      <c r="O170" s="320" t="s">
        <v>1062</v>
      </c>
      <c r="P170" s="320" t="s">
        <v>1062</v>
      </c>
      <c r="Q170" s="320" t="s">
        <v>1062</v>
      </c>
      <c r="R170" s="320" t="s">
        <v>967</v>
      </c>
      <c r="S170" s="320" t="s">
        <v>1062</v>
      </c>
      <c r="T170" s="320" t="s">
        <v>1062</v>
      </c>
      <c r="U170" s="320" t="s">
        <v>1062</v>
      </c>
      <c r="V170" s="320" t="s">
        <v>1062</v>
      </c>
      <c r="W170" s="320" t="s">
        <v>1062</v>
      </c>
      <c r="X170" s="321" t="s">
        <v>1062</v>
      </c>
    </row>
    <row r="171" spans="1:24" ht="15" customHeight="1" x14ac:dyDescent="0.3">
      <c r="A171" s="325" t="s">
        <v>421</v>
      </c>
      <c r="B171" s="323">
        <v>68652</v>
      </c>
      <c r="C171" s="322" t="s">
        <v>877</v>
      </c>
      <c r="D171" s="318">
        <v>8000</v>
      </c>
      <c r="E171" s="189" t="s">
        <v>626</v>
      </c>
      <c r="F171" s="316" t="s">
        <v>967</v>
      </c>
      <c r="G171" s="319" t="s">
        <v>1062</v>
      </c>
      <c r="H171" s="319" t="s">
        <v>1062</v>
      </c>
      <c r="I171" s="319" t="s">
        <v>1062</v>
      </c>
      <c r="J171" s="319" t="s">
        <v>1062</v>
      </c>
      <c r="K171" s="319" t="s">
        <v>1062</v>
      </c>
      <c r="L171" s="320" t="s">
        <v>967</v>
      </c>
      <c r="M171" s="320" t="s">
        <v>1062</v>
      </c>
      <c r="N171" s="320" t="s">
        <v>1062</v>
      </c>
      <c r="O171" s="320" t="s">
        <v>1062</v>
      </c>
      <c r="P171" s="320" t="s">
        <v>1062</v>
      </c>
      <c r="Q171" s="320" t="s">
        <v>1062</v>
      </c>
      <c r="R171" s="320" t="s">
        <v>967</v>
      </c>
      <c r="S171" s="320" t="s">
        <v>1062</v>
      </c>
      <c r="T171" s="320" t="s">
        <v>1062</v>
      </c>
      <c r="U171" s="320" t="s">
        <v>1062</v>
      </c>
      <c r="V171" s="320" t="s">
        <v>1062</v>
      </c>
      <c r="W171" s="320" t="s">
        <v>1062</v>
      </c>
      <c r="X171" s="321" t="s">
        <v>1062</v>
      </c>
    </row>
    <row r="172" spans="1:24" ht="15" customHeight="1" x14ac:dyDescent="0.3">
      <c r="A172" s="325" t="s">
        <v>949</v>
      </c>
      <c r="B172" s="323">
        <v>68653</v>
      </c>
      <c r="C172" s="322" t="s">
        <v>694</v>
      </c>
      <c r="D172" s="324" t="s">
        <v>1062</v>
      </c>
      <c r="E172" s="189" t="s">
        <v>1062</v>
      </c>
      <c r="F172" s="316" t="s">
        <v>967</v>
      </c>
      <c r="G172" s="319" t="s">
        <v>1062</v>
      </c>
      <c r="H172" s="319" t="s">
        <v>1062</v>
      </c>
      <c r="I172" s="319" t="s">
        <v>1062</v>
      </c>
      <c r="J172" s="319" t="s">
        <v>1062</v>
      </c>
      <c r="K172" s="319" t="s">
        <v>1062</v>
      </c>
      <c r="L172" s="320" t="s">
        <v>967</v>
      </c>
      <c r="M172" s="320" t="s">
        <v>1062</v>
      </c>
      <c r="N172" s="320" t="s">
        <v>1062</v>
      </c>
      <c r="O172" s="320" t="s">
        <v>1062</v>
      </c>
      <c r="P172" s="320" t="s">
        <v>1062</v>
      </c>
      <c r="Q172" s="320" t="s">
        <v>1062</v>
      </c>
      <c r="R172" s="320" t="s">
        <v>1250</v>
      </c>
      <c r="S172" s="324" t="s">
        <v>1214</v>
      </c>
      <c r="T172" s="320" t="s">
        <v>1062</v>
      </c>
      <c r="U172" s="320" t="s">
        <v>1062</v>
      </c>
      <c r="V172" s="320" t="s">
        <v>1062</v>
      </c>
      <c r="W172" s="320" t="s">
        <v>1062</v>
      </c>
      <c r="X172" s="320" t="s">
        <v>1013</v>
      </c>
    </row>
    <row r="173" spans="1:24" ht="15" customHeight="1" x14ac:dyDescent="0.3">
      <c r="A173" s="325" t="s">
        <v>425</v>
      </c>
      <c r="B173" s="323">
        <v>68654</v>
      </c>
      <c r="C173" s="322" t="s">
        <v>877</v>
      </c>
      <c r="D173" s="318">
        <v>45</v>
      </c>
      <c r="E173" s="189" t="s">
        <v>917</v>
      </c>
      <c r="F173" s="316" t="s">
        <v>967</v>
      </c>
      <c r="G173" s="319" t="s">
        <v>1062</v>
      </c>
      <c r="H173" s="319" t="s">
        <v>1062</v>
      </c>
      <c r="I173" s="319" t="s">
        <v>1062</v>
      </c>
      <c r="J173" s="319" t="s">
        <v>1062</v>
      </c>
      <c r="K173" s="319" t="s">
        <v>1062</v>
      </c>
      <c r="L173" s="320" t="s">
        <v>1249</v>
      </c>
      <c r="M173" s="324" t="s">
        <v>1062</v>
      </c>
      <c r="N173" s="324" t="s">
        <v>1214</v>
      </c>
      <c r="O173" s="324" t="s">
        <v>1214</v>
      </c>
      <c r="P173" s="324" t="s">
        <v>1214</v>
      </c>
      <c r="Q173" s="324" t="s">
        <v>1214</v>
      </c>
      <c r="R173" s="320" t="s">
        <v>1015</v>
      </c>
      <c r="S173" s="324" t="s">
        <v>1062</v>
      </c>
      <c r="T173" s="324" t="s">
        <v>1214</v>
      </c>
      <c r="U173" s="324" t="s">
        <v>1214</v>
      </c>
      <c r="V173" s="324" t="s">
        <v>1214</v>
      </c>
      <c r="W173" s="324" t="s">
        <v>1214</v>
      </c>
      <c r="X173" s="320" t="s">
        <v>969</v>
      </c>
    </row>
    <row r="174" spans="1:24" ht="15" customHeight="1" x14ac:dyDescent="0.3">
      <c r="A174" s="325" t="s">
        <v>427</v>
      </c>
      <c r="B174" s="323">
        <v>68655</v>
      </c>
      <c r="C174" s="322" t="s">
        <v>877</v>
      </c>
      <c r="D174" s="318">
        <v>30</v>
      </c>
      <c r="E174" s="189" t="s">
        <v>917</v>
      </c>
      <c r="F174" s="316" t="s">
        <v>970</v>
      </c>
      <c r="G174" s="324" t="s">
        <v>1062</v>
      </c>
      <c r="H174" s="324" t="s">
        <v>1214</v>
      </c>
      <c r="I174" s="324" t="s">
        <v>1062</v>
      </c>
      <c r="J174" s="324" t="s">
        <v>1062</v>
      </c>
      <c r="K174" s="324" t="s">
        <v>1062</v>
      </c>
      <c r="L174" s="320" t="s">
        <v>986</v>
      </c>
      <c r="M174" s="324" t="s">
        <v>1062</v>
      </c>
      <c r="N174" s="324" t="s">
        <v>1214</v>
      </c>
      <c r="O174" s="324" t="s">
        <v>1214</v>
      </c>
      <c r="P174" s="324" t="s">
        <v>1214</v>
      </c>
      <c r="Q174" s="324" t="s">
        <v>1214</v>
      </c>
      <c r="R174" s="320" t="s">
        <v>967</v>
      </c>
      <c r="S174" s="320" t="s">
        <v>1062</v>
      </c>
      <c r="T174" s="320" t="s">
        <v>1062</v>
      </c>
      <c r="U174" s="320" t="s">
        <v>1062</v>
      </c>
      <c r="V174" s="320" t="s">
        <v>1062</v>
      </c>
      <c r="W174" s="320" t="s">
        <v>1062</v>
      </c>
      <c r="X174" s="320" t="s">
        <v>969</v>
      </c>
    </row>
    <row r="175" spans="1:24" ht="15" customHeight="1" x14ac:dyDescent="0.3">
      <c r="A175" s="325" t="s">
        <v>1139</v>
      </c>
      <c r="B175" s="323">
        <v>68656</v>
      </c>
      <c r="C175" s="322" t="s">
        <v>694</v>
      </c>
      <c r="D175" s="324" t="s">
        <v>1062</v>
      </c>
      <c r="E175" s="189" t="s">
        <v>1062</v>
      </c>
      <c r="F175" s="316" t="s">
        <v>967</v>
      </c>
      <c r="G175" s="319" t="s">
        <v>1062</v>
      </c>
      <c r="H175" s="319" t="s">
        <v>1062</v>
      </c>
      <c r="I175" s="319" t="s">
        <v>1062</v>
      </c>
      <c r="J175" s="319" t="s">
        <v>1062</v>
      </c>
      <c r="K175" s="319" t="s">
        <v>1062</v>
      </c>
      <c r="L175" s="320" t="s">
        <v>985</v>
      </c>
      <c r="M175" s="324" t="s">
        <v>1062</v>
      </c>
      <c r="N175" s="324" t="s">
        <v>1214</v>
      </c>
      <c r="O175" s="324" t="s">
        <v>1214</v>
      </c>
      <c r="P175" s="324" t="s">
        <v>1214</v>
      </c>
      <c r="Q175" s="324" t="s">
        <v>1214</v>
      </c>
      <c r="R175" s="320" t="s">
        <v>1251</v>
      </c>
      <c r="S175" s="324" t="s">
        <v>1214</v>
      </c>
      <c r="T175" s="324" t="s">
        <v>1214</v>
      </c>
      <c r="U175" s="324" t="s">
        <v>1214</v>
      </c>
      <c r="V175" s="320" t="s">
        <v>1062</v>
      </c>
      <c r="W175" s="320" t="s">
        <v>1062</v>
      </c>
      <c r="X175" s="320" t="s">
        <v>1013</v>
      </c>
    </row>
    <row r="176" spans="1:24" ht="15" customHeight="1" x14ac:dyDescent="0.3">
      <c r="A176" s="325" t="s">
        <v>1177</v>
      </c>
      <c r="B176" s="323">
        <v>68657</v>
      </c>
      <c r="C176" s="322" t="s">
        <v>694</v>
      </c>
      <c r="D176" s="324" t="s">
        <v>1062</v>
      </c>
      <c r="E176" s="189" t="s">
        <v>1062</v>
      </c>
      <c r="F176" s="316" t="s">
        <v>967</v>
      </c>
      <c r="G176" s="319" t="s">
        <v>1062</v>
      </c>
      <c r="H176" s="319" t="s">
        <v>1062</v>
      </c>
      <c r="I176" s="319" t="s">
        <v>1062</v>
      </c>
      <c r="J176" s="319" t="s">
        <v>1062</v>
      </c>
      <c r="K176" s="319" t="s">
        <v>1062</v>
      </c>
      <c r="L176" s="320" t="s">
        <v>967</v>
      </c>
      <c r="M176" s="320" t="s">
        <v>1062</v>
      </c>
      <c r="N176" s="320" t="s">
        <v>1062</v>
      </c>
      <c r="O176" s="320" t="s">
        <v>1062</v>
      </c>
      <c r="P176" s="320" t="s">
        <v>1062</v>
      </c>
      <c r="Q176" s="320" t="s">
        <v>1062</v>
      </c>
      <c r="R176" s="320" t="s">
        <v>967</v>
      </c>
      <c r="S176" s="320" t="s">
        <v>1062</v>
      </c>
      <c r="T176" s="320" t="s">
        <v>1062</v>
      </c>
      <c r="U176" s="320" t="s">
        <v>1062</v>
      </c>
      <c r="V176" s="320" t="s">
        <v>1062</v>
      </c>
      <c r="W176" s="320" t="s">
        <v>1062</v>
      </c>
      <c r="X176" s="321" t="s">
        <v>1062</v>
      </c>
    </row>
    <row r="177" spans="1:24" ht="15" customHeight="1" x14ac:dyDescent="0.3">
      <c r="A177" s="325" t="s">
        <v>1141</v>
      </c>
      <c r="B177" s="323">
        <v>68658</v>
      </c>
      <c r="C177" s="322" t="s">
        <v>694</v>
      </c>
      <c r="D177" s="324" t="s">
        <v>1062</v>
      </c>
      <c r="E177" s="189" t="s">
        <v>1062</v>
      </c>
      <c r="F177" s="316" t="s">
        <v>967</v>
      </c>
      <c r="G177" s="319" t="s">
        <v>1062</v>
      </c>
      <c r="H177" s="319" t="s">
        <v>1062</v>
      </c>
      <c r="I177" s="319" t="s">
        <v>1062</v>
      </c>
      <c r="J177" s="319" t="s">
        <v>1062</v>
      </c>
      <c r="K177" s="319" t="s">
        <v>1062</v>
      </c>
      <c r="L177" s="320" t="s">
        <v>967</v>
      </c>
      <c r="M177" s="320" t="s">
        <v>1062</v>
      </c>
      <c r="N177" s="320" t="s">
        <v>1062</v>
      </c>
      <c r="O177" s="320" t="s">
        <v>1062</v>
      </c>
      <c r="P177" s="320" t="s">
        <v>1062</v>
      </c>
      <c r="Q177" s="320" t="s">
        <v>1062</v>
      </c>
      <c r="R177" s="320" t="s">
        <v>971</v>
      </c>
      <c r="S177" s="320" t="s">
        <v>1062</v>
      </c>
      <c r="T177" s="324" t="s">
        <v>1214</v>
      </c>
      <c r="U177" s="320" t="s">
        <v>1062</v>
      </c>
      <c r="V177" s="320" t="s">
        <v>1062</v>
      </c>
      <c r="W177" s="320" t="s">
        <v>1062</v>
      </c>
      <c r="X177" s="321" t="s">
        <v>1062</v>
      </c>
    </row>
    <row r="178" spans="1:24" ht="15" customHeight="1" x14ac:dyDescent="0.3">
      <c r="A178" s="325" t="s">
        <v>1142</v>
      </c>
      <c r="B178" s="323">
        <v>68659</v>
      </c>
      <c r="C178" s="322" t="s">
        <v>694</v>
      </c>
      <c r="D178" s="324" t="s">
        <v>1062</v>
      </c>
      <c r="E178" s="189" t="s">
        <v>1062</v>
      </c>
      <c r="F178" s="316" t="s">
        <v>967</v>
      </c>
      <c r="G178" s="319" t="s">
        <v>1062</v>
      </c>
      <c r="H178" s="319" t="s">
        <v>1062</v>
      </c>
      <c r="I178" s="319" t="s">
        <v>1062</v>
      </c>
      <c r="J178" s="319" t="s">
        <v>1062</v>
      </c>
      <c r="K178" s="319" t="s">
        <v>1062</v>
      </c>
      <c r="L178" s="320" t="s">
        <v>967</v>
      </c>
      <c r="M178" s="320" t="s">
        <v>1062</v>
      </c>
      <c r="N178" s="320" t="s">
        <v>1062</v>
      </c>
      <c r="O178" s="320" t="s">
        <v>1062</v>
      </c>
      <c r="P178" s="320" t="s">
        <v>1062</v>
      </c>
      <c r="Q178" s="320" t="s">
        <v>1062</v>
      </c>
      <c r="R178" s="320" t="s">
        <v>967</v>
      </c>
      <c r="S178" s="320" t="s">
        <v>1062</v>
      </c>
      <c r="T178" s="320" t="s">
        <v>1062</v>
      </c>
      <c r="U178" s="320" t="s">
        <v>1062</v>
      </c>
      <c r="V178" s="320" t="s">
        <v>1062</v>
      </c>
      <c r="W178" s="320" t="s">
        <v>1062</v>
      </c>
      <c r="X178" s="321" t="s">
        <v>1062</v>
      </c>
    </row>
    <row r="179" spans="1:24" ht="15" customHeight="1" x14ac:dyDescent="0.3">
      <c r="A179" s="325" t="s">
        <v>950</v>
      </c>
      <c r="B179" s="323">
        <v>68660</v>
      </c>
      <c r="C179" s="322" t="s">
        <v>694</v>
      </c>
      <c r="D179" s="318">
        <v>60000</v>
      </c>
      <c r="E179" s="189" t="s">
        <v>624</v>
      </c>
      <c r="F179" s="316" t="s">
        <v>1248</v>
      </c>
      <c r="G179" s="324" t="s">
        <v>1214</v>
      </c>
      <c r="H179" s="324" t="s">
        <v>1062</v>
      </c>
      <c r="I179" s="324" t="s">
        <v>1062</v>
      </c>
      <c r="J179" s="324" t="s">
        <v>1062</v>
      </c>
      <c r="K179" s="324" t="s">
        <v>1062</v>
      </c>
      <c r="L179" s="320" t="s">
        <v>967</v>
      </c>
      <c r="M179" s="320" t="s">
        <v>1062</v>
      </c>
      <c r="N179" s="320" t="s">
        <v>1062</v>
      </c>
      <c r="O179" s="320" t="s">
        <v>1062</v>
      </c>
      <c r="P179" s="320" t="s">
        <v>1062</v>
      </c>
      <c r="Q179" s="320" t="s">
        <v>1062</v>
      </c>
      <c r="R179" s="320" t="s">
        <v>967</v>
      </c>
      <c r="S179" s="320" t="s">
        <v>1062</v>
      </c>
      <c r="T179" s="320" t="s">
        <v>1062</v>
      </c>
      <c r="U179" s="320" t="s">
        <v>1062</v>
      </c>
      <c r="V179" s="320" t="s">
        <v>1062</v>
      </c>
      <c r="W179" s="320" t="s">
        <v>1062</v>
      </c>
      <c r="X179" s="321" t="s">
        <v>1062</v>
      </c>
    </row>
    <row r="180" spans="1:24" ht="15" customHeight="1" x14ac:dyDescent="0.3">
      <c r="A180" s="325" t="s">
        <v>951</v>
      </c>
      <c r="B180" s="323">
        <v>68661</v>
      </c>
      <c r="C180" s="322" t="s">
        <v>694</v>
      </c>
      <c r="D180" s="318">
        <v>5000</v>
      </c>
      <c r="E180" s="189" t="s">
        <v>626</v>
      </c>
      <c r="F180" s="316" t="s">
        <v>1253</v>
      </c>
      <c r="G180" s="319" t="s">
        <v>1062</v>
      </c>
      <c r="H180" s="319" t="s">
        <v>1062</v>
      </c>
      <c r="I180" s="319" t="s">
        <v>1062</v>
      </c>
      <c r="J180" s="319" t="s">
        <v>1062</v>
      </c>
      <c r="K180" s="319" t="s">
        <v>1062</v>
      </c>
      <c r="L180" s="320" t="s">
        <v>967</v>
      </c>
      <c r="M180" s="320" t="s">
        <v>1062</v>
      </c>
      <c r="N180" s="320" t="s">
        <v>1062</v>
      </c>
      <c r="O180" s="320" t="s">
        <v>1062</v>
      </c>
      <c r="P180" s="320" t="s">
        <v>1062</v>
      </c>
      <c r="Q180" s="320" t="s">
        <v>1062</v>
      </c>
      <c r="R180" s="320" t="s">
        <v>1246</v>
      </c>
      <c r="S180" s="320" t="s">
        <v>541</v>
      </c>
      <c r="T180" s="320" t="s">
        <v>1062</v>
      </c>
      <c r="U180" s="320" t="s">
        <v>1062</v>
      </c>
      <c r="V180" s="320" t="s">
        <v>1062</v>
      </c>
      <c r="W180" s="320" t="s">
        <v>1062</v>
      </c>
      <c r="X180" s="321" t="s">
        <v>1062</v>
      </c>
    </row>
    <row r="181" spans="1:24" ht="15" customHeight="1" x14ac:dyDescent="0.3">
      <c r="A181" s="325" t="s">
        <v>436</v>
      </c>
      <c r="B181" s="323">
        <v>68662</v>
      </c>
      <c r="C181" s="322" t="s">
        <v>877</v>
      </c>
      <c r="D181" s="318">
        <v>700</v>
      </c>
      <c r="E181" s="189" t="s">
        <v>642</v>
      </c>
      <c r="F181" s="316" t="s">
        <v>967</v>
      </c>
      <c r="G181" s="319" t="s">
        <v>1062</v>
      </c>
      <c r="H181" s="319" t="s">
        <v>1062</v>
      </c>
      <c r="I181" s="319" t="s">
        <v>1062</v>
      </c>
      <c r="J181" s="319" t="s">
        <v>1062</v>
      </c>
      <c r="K181" s="319" t="s">
        <v>1062</v>
      </c>
      <c r="L181" s="320" t="s">
        <v>1256</v>
      </c>
      <c r="M181" s="324" t="s">
        <v>1062</v>
      </c>
      <c r="N181" s="324" t="s">
        <v>1214</v>
      </c>
      <c r="O181" s="324" t="s">
        <v>1214</v>
      </c>
      <c r="P181" s="324" t="s">
        <v>1214</v>
      </c>
      <c r="Q181" s="324" t="s">
        <v>1214</v>
      </c>
      <c r="R181" s="320" t="s">
        <v>967</v>
      </c>
      <c r="S181" s="320" t="s">
        <v>1062</v>
      </c>
      <c r="T181" s="320" t="s">
        <v>1062</v>
      </c>
      <c r="U181" s="320" t="s">
        <v>1062</v>
      </c>
      <c r="V181" s="320" t="s">
        <v>1062</v>
      </c>
      <c r="W181" s="320" t="s">
        <v>1062</v>
      </c>
      <c r="X181" s="321" t="s">
        <v>1062</v>
      </c>
    </row>
    <row r="182" spans="1:24" ht="15" customHeight="1" x14ac:dyDescent="0.3">
      <c r="A182" s="325" t="s">
        <v>438</v>
      </c>
      <c r="B182" s="323">
        <v>68663</v>
      </c>
      <c r="C182" s="322" t="s">
        <v>877</v>
      </c>
      <c r="D182" s="318">
        <v>4110</v>
      </c>
      <c r="E182" s="189" t="s">
        <v>628</v>
      </c>
      <c r="F182" s="316" t="s">
        <v>967</v>
      </c>
      <c r="G182" s="319" t="s">
        <v>1062</v>
      </c>
      <c r="H182" s="319" t="s">
        <v>1062</v>
      </c>
      <c r="I182" s="319" t="s">
        <v>1062</v>
      </c>
      <c r="J182" s="319" t="s">
        <v>1062</v>
      </c>
      <c r="K182" s="319" t="s">
        <v>1062</v>
      </c>
      <c r="L182" s="320" t="s">
        <v>967</v>
      </c>
      <c r="M182" s="320" t="s">
        <v>1062</v>
      </c>
      <c r="N182" s="320" t="s">
        <v>1062</v>
      </c>
      <c r="O182" s="320" t="s">
        <v>1062</v>
      </c>
      <c r="P182" s="320" t="s">
        <v>1062</v>
      </c>
      <c r="Q182" s="320" t="s">
        <v>1062</v>
      </c>
      <c r="R182" s="320" t="s">
        <v>971</v>
      </c>
      <c r="S182" s="320" t="s">
        <v>1062</v>
      </c>
      <c r="T182" s="307" t="s">
        <v>1214</v>
      </c>
      <c r="U182" s="320" t="s">
        <v>1062</v>
      </c>
      <c r="V182" s="320" t="s">
        <v>1062</v>
      </c>
      <c r="W182" s="320" t="s">
        <v>1062</v>
      </c>
      <c r="X182" s="321" t="s">
        <v>1062</v>
      </c>
    </row>
    <row r="183" spans="1:24" ht="15" customHeight="1" x14ac:dyDescent="0.3">
      <c r="A183" s="325" t="s">
        <v>440</v>
      </c>
      <c r="B183" s="323">
        <v>68664</v>
      </c>
      <c r="C183" s="322" t="s">
        <v>877</v>
      </c>
      <c r="D183" s="318">
        <v>27000</v>
      </c>
      <c r="E183" s="189" t="s">
        <v>917</v>
      </c>
      <c r="F183" s="316" t="s">
        <v>1253</v>
      </c>
      <c r="G183" s="319" t="s">
        <v>1062</v>
      </c>
      <c r="H183" s="319" t="s">
        <v>1062</v>
      </c>
      <c r="I183" s="319" t="s">
        <v>1062</v>
      </c>
      <c r="J183" s="319" t="s">
        <v>1062</v>
      </c>
      <c r="K183" s="319" t="s">
        <v>1062</v>
      </c>
      <c r="L183" s="320" t="s">
        <v>986</v>
      </c>
      <c r="M183" s="324" t="s">
        <v>1062</v>
      </c>
      <c r="N183" s="324" t="s">
        <v>1214</v>
      </c>
      <c r="O183" s="324" t="s">
        <v>1214</v>
      </c>
      <c r="P183" s="324" t="s">
        <v>1214</v>
      </c>
      <c r="Q183" s="324" t="s">
        <v>1214</v>
      </c>
      <c r="R183" s="320" t="s">
        <v>967</v>
      </c>
      <c r="S183" s="320" t="s">
        <v>1062</v>
      </c>
      <c r="T183" s="320" t="s">
        <v>1062</v>
      </c>
      <c r="U183" s="320" t="s">
        <v>1062</v>
      </c>
      <c r="V183" s="320" t="s">
        <v>1062</v>
      </c>
      <c r="W183" s="320" t="s">
        <v>1062</v>
      </c>
      <c r="X183" s="321" t="s">
        <v>1062</v>
      </c>
    </row>
    <row r="184" spans="1:24" ht="15" customHeight="1" x14ac:dyDescent="0.3">
      <c r="A184" s="325" t="s">
        <v>442</v>
      </c>
      <c r="B184" s="323">
        <v>68665</v>
      </c>
      <c r="C184" s="322" t="s">
        <v>694</v>
      </c>
      <c r="D184" s="324" t="s">
        <v>1062</v>
      </c>
      <c r="E184" s="189" t="s">
        <v>1062</v>
      </c>
      <c r="F184" s="316" t="s">
        <v>1253</v>
      </c>
      <c r="G184" s="319" t="s">
        <v>1062</v>
      </c>
      <c r="H184" s="319" t="s">
        <v>1062</v>
      </c>
      <c r="I184" s="319" t="s">
        <v>1062</v>
      </c>
      <c r="J184" s="319" t="s">
        <v>1062</v>
      </c>
      <c r="K184" s="319" t="s">
        <v>1062</v>
      </c>
      <c r="L184" s="320" t="s">
        <v>967</v>
      </c>
      <c r="M184" s="320" t="s">
        <v>1062</v>
      </c>
      <c r="N184" s="320" t="s">
        <v>1062</v>
      </c>
      <c r="O184" s="320" t="s">
        <v>1062</v>
      </c>
      <c r="P184" s="320" t="s">
        <v>1062</v>
      </c>
      <c r="Q184" s="320" t="s">
        <v>1062</v>
      </c>
      <c r="R184" s="320" t="s">
        <v>967</v>
      </c>
      <c r="S184" s="320" t="s">
        <v>1062</v>
      </c>
      <c r="T184" s="320" t="s">
        <v>1062</v>
      </c>
      <c r="U184" s="320" t="s">
        <v>1062</v>
      </c>
      <c r="V184" s="320" t="s">
        <v>1062</v>
      </c>
      <c r="W184" s="320" t="s">
        <v>1062</v>
      </c>
      <c r="X184" s="321" t="s">
        <v>1062</v>
      </c>
    </row>
    <row r="185" spans="1:24" ht="15" customHeight="1" x14ac:dyDescent="0.3">
      <c r="A185" s="325" t="s">
        <v>444</v>
      </c>
      <c r="B185" s="323">
        <v>68666</v>
      </c>
      <c r="C185" s="322" t="s">
        <v>694</v>
      </c>
      <c r="D185" s="324" t="s">
        <v>1062</v>
      </c>
      <c r="E185" s="189" t="s">
        <v>1062</v>
      </c>
      <c r="F185" s="316" t="s">
        <v>967</v>
      </c>
      <c r="G185" s="319" t="s">
        <v>1062</v>
      </c>
      <c r="H185" s="319" t="s">
        <v>1062</v>
      </c>
      <c r="I185" s="319" t="s">
        <v>1062</v>
      </c>
      <c r="J185" s="319" t="s">
        <v>1062</v>
      </c>
      <c r="K185" s="319" t="s">
        <v>1062</v>
      </c>
      <c r="L185" s="320" t="s">
        <v>967</v>
      </c>
      <c r="M185" s="320" t="s">
        <v>1062</v>
      </c>
      <c r="N185" s="320" t="s">
        <v>1062</v>
      </c>
      <c r="O185" s="320" t="s">
        <v>1062</v>
      </c>
      <c r="P185" s="320" t="s">
        <v>1062</v>
      </c>
      <c r="Q185" s="320" t="s">
        <v>1062</v>
      </c>
      <c r="R185" s="320" t="s">
        <v>967</v>
      </c>
      <c r="S185" s="320" t="s">
        <v>1062</v>
      </c>
      <c r="T185" s="320" t="s">
        <v>1062</v>
      </c>
      <c r="U185" s="320" t="s">
        <v>1062</v>
      </c>
      <c r="V185" s="320" t="s">
        <v>1062</v>
      </c>
      <c r="W185" s="320" t="s">
        <v>1062</v>
      </c>
      <c r="X185" s="321" t="s">
        <v>1062</v>
      </c>
    </row>
    <row r="186" spans="1:24" ht="15" customHeight="1" x14ac:dyDescent="0.3">
      <c r="A186" s="325" t="s">
        <v>446</v>
      </c>
      <c r="B186" s="323">
        <v>68668</v>
      </c>
      <c r="C186" s="322" t="s">
        <v>877</v>
      </c>
      <c r="D186" s="318">
        <v>210</v>
      </c>
      <c r="E186" s="189" t="s">
        <v>917</v>
      </c>
      <c r="F186" s="316" t="s">
        <v>967</v>
      </c>
      <c r="G186" s="319" t="s">
        <v>1062</v>
      </c>
      <c r="H186" s="319" t="s">
        <v>1062</v>
      </c>
      <c r="I186" s="319" t="s">
        <v>1062</v>
      </c>
      <c r="J186" s="319" t="s">
        <v>1062</v>
      </c>
      <c r="K186" s="319" t="s">
        <v>1062</v>
      </c>
      <c r="L186" s="320" t="s">
        <v>967</v>
      </c>
      <c r="M186" s="320" t="s">
        <v>1062</v>
      </c>
      <c r="N186" s="320" t="s">
        <v>1062</v>
      </c>
      <c r="O186" s="320" t="s">
        <v>1062</v>
      </c>
      <c r="P186" s="320" t="s">
        <v>1062</v>
      </c>
      <c r="Q186" s="320" t="s">
        <v>1062</v>
      </c>
      <c r="R186" s="320" t="s">
        <v>967</v>
      </c>
      <c r="S186" s="320" t="s">
        <v>1062</v>
      </c>
      <c r="T186" s="320" t="s">
        <v>1062</v>
      </c>
      <c r="U186" s="320" t="s">
        <v>1062</v>
      </c>
      <c r="V186" s="320" t="s">
        <v>1062</v>
      </c>
      <c r="W186" s="320" t="s">
        <v>1062</v>
      </c>
      <c r="X186" s="321" t="s">
        <v>1062</v>
      </c>
    </row>
    <row r="187" spans="1:24" ht="15" customHeight="1" x14ac:dyDescent="0.3">
      <c r="A187" s="325" t="s">
        <v>448</v>
      </c>
      <c r="B187" s="323">
        <v>68669</v>
      </c>
      <c r="C187" s="322" t="s">
        <v>694</v>
      </c>
      <c r="D187" s="324" t="s">
        <v>1062</v>
      </c>
      <c r="E187" s="189" t="s">
        <v>1062</v>
      </c>
      <c r="F187" s="316" t="s">
        <v>967</v>
      </c>
      <c r="G187" s="319" t="s">
        <v>1062</v>
      </c>
      <c r="H187" s="319" t="s">
        <v>1062</v>
      </c>
      <c r="I187" s="319" t="s">
        <v>1062</v>
      </c>
      <c r="J187" s="319" t="s">
        <v>1062</v>
      </c>
      <c r="K187" s="319" t="s">
        <v>1062</v>
      </c>
      <c r="L187" s="320" t="s">
        <v>984</v>
      </c>
      <c r="M187" s="324" t="s">
        <v>1062</v>
      </c>
      <c r="N187" s="324" t="s">
        <v>1214</v>
      </c>
      <c r="O187" s="324" t="s">
        <v>1214</v>
      </c>
      <c r="P187" s="324" t="s">
        <v>1214</v>
      </c>
      <c r="Q187" s="324" t="s">
        <v>1214</v>
      </c>
      <c r="R187" s="320" t="s">
        <v>967</v>
      </c>
      <c r="S187" s="320" t="s">
        <v>1062</v>
      </c>
      <c r="T187" s="320" t="s">
        <v>1062</v>
      </c>
      <c r="U187" s="320" t="s">
        <v>1062</v>
      </c>
      <c r="V187" s="320" t="s">
        <v>1062</v>
      </c>
      <c r="W187" s="320" t="s">
        <v>1062</v>
      </c>
      <c r="X187" s="321" t="s">
        <v>1062</v>
      </c>
    </row>
    <row r="188" spans="1:24" ht="15" customHeight="1" x14ac:dyDescent="0.3">
      <c r="A188" s="325" t="s">
        <v>450</v>
      </c>
      <c r="B188" s="323">
        <v>68670</v>
      </c>
      <c r="C188" s="322" t="s">
        <v>694</v>
      </c>
      <c r="D188" s="324" t="s">
        <v>1062</v>
      </c>
      <c r="E188" s="189" t="s">
        <v>1062</v>
      </c>
      <c r="F188" s="316" t="s">
        <v>967</v>
      </c>
      <c r="G188" s="319" t="s">
        <v>1062</v>
      </c>
      <c r="H188" s="319" t="s">
        <v>1062</v>
      </c>
      <c r="I188" s="319" t="s">
        <v>1062</v>
      </c>
      <c r="J188" s="319" t="s">
        <v>1062</v>
      </c>
      <c r="K188" s="319" t="s">
        <v>1062</v>
      </c>
      <c r="L188" s="320" t="s">
        <v>1249</v>
      </c>
      <c r="M188" s="324" t="s">
        <v>1062</v>
      </c>
      <c r="N188" s="324" t="s">
        <v>1214</v>
      </c>
      <c r="O188" s="324" t="s">
        <v>1214</v>
      </c>
      <c r="P188" s="324" t="s">
        <v>1214</v>
      </c>
      <c r="Q188" s="324" t="s">
        <v>1214</v>
      </c>
      <c r="R188" s="320" t="s">
        <v>967</v>
      </c>
      <c r="S188" s="320" t="s">
        <v>1062</v>
      </c>
      <c r="T188" s="320" t="s">
        <v>1062</v>
      </c>
      <c r="U188" s="320" t="s">
        <v>1062</v>
      </c>
      <c r="V188" s="320" t="s">
        <v>1062</v>
      </c>
      <c r="W188" s="320" t="s">
        <v>1062</v>
      </c>
      <c r="X188" s="321" t="s">
        <v>1062</v>
      </c>
    </row>
    <row r="189" spans="1:24" ht="15" customHeight="1" x14ac:dyDescent="0.3">
      <c r="A189" s="325" t="s">
        <v>452</v>
      </c>
      <c r="B189" s="323">
        <v>68671</v>
      </c>
      <c r="C189" s="322" t="s">
        <v>694</v>
      </c>
      <c r="D189" s="324" t="s">
        <v>1062</v>
      </c>
      <c r="E189" s="189" t="s">
        <v>1062</v>
      </c>
      <c r="F189" s="316" t="s">
        <v>967</v>
      </c>
      <c r="G189" s="319" t="s">
        <v>1062</v>
      </c>
      <c r="H189" s="319" t="s">
        <v>1062</v>
      </c>
      <c r="I189" s="319" t="s">
        <v>1062</v>
      </c>
      <c r="J189" s="319" t="s">
        <v>1062</v>
      </c>
      <c r="K189" s="319" t="s">
        <v>1062</v>
      </c>
      <c r="L189" s="320" t="s">
        <v>967</v>
      </c>
      <c r="M189" s="324" t="s">
        <v>1062</v>
      </c>
      <c r="N189" s="324" t="s">
        <v>1214</v>
      </c>
      <c r="O189" s="324" t="s">
        <v>1214</v>
      </c>
      <c r="P189" s="324" t="s">
        <v>1214</v>
      </c>
      <c r="Q189" s="324" t="s">
        <v>1214</v>
      </c>
      <c r="R189" s="320" t="s">
        <v>1246</v>
      </c>
      <c r="S189" s="320" t="s">
        <v>541</v>
      </c>
      <c r="T189" s="320" t="s">
        <v>1062</v>
      </c>
      <c r="U189" s="320" t="s">
        <v>1062</v>
      </c>
      <c r="V189" s="320" t="s">
        <v>1062</v>
      </c>
      <c r="W189" s="320" t="s">
        <v>1062</v>
      </c>
      <c r="X189" s="321" t="s">
        <v>1062</v>
      </c>
    </row>
    <row r="190" spans="1:24" ht="15" customHeight="1" x14ac:dyDescent="0.3">
      <c r="A190" s="325" t="s">
        <v>454</v>
      </c>
      <c r="B190" s="323">
        <v>68672</v>
      </c>
      <c r="C190" s="322" t="s">
        <v>694</v>
      </c>
      <c r="D190" s="324" t="s">
        <v>1062</v>
      </c>
      <c r="E190" s="189" t="s">
        <v>1062</v>
      </c>
      <c r="F190" s="316" t="s">
        <v>967</v>
      </c>
      <c r="G190" s="319" t="s">
        <v>1062</v>
      </c>
      <c r="H190" s="319" t="s">
        <v>1062</v>
      </c>
      <c r="I190" s="319" t="s">
        <v>1062</v>
      </c>
      <c r="J190" s="319" t="s">
        <v>1062</v>
      </c>
      <c r="K190" s="319" t="s">
        <v>1062</v>
      </c>
      <c r="L190" s="320" t="s">
        <v>967</v>
      </c>
      <c r="M190" s="320" t="s">
        <v>1062</v>
      </c>
      <c r="N190" s="320" t="s">
        <v>1062</v>
      </c>
      <c r="O190" s="320" t="s">
        <v>1062</v>
      </c>
      <c r="P190" s="320" t="s">
        <v>1062</v>
      </c>
      <c r="Q190" s="320" t="s">
        <v>1062</v>
      </c>
      <c r="R190" s="320" t="s">
        <v>1246</v>
      </c>
      <c r="S190" s="320" t="s">
        <v>541</v>
      </c>
      <c r="T190" s="320" t="s">
        <v>1062</v>
      </c>
      <c r="U190" s="320" t="s">
        <v>1062</v>
      </c>
      <c r="V190" s="320" t="s">
        <v>1062</v>
      </c>
      <c r="W190" s="320" t="s">
        <v>1062</v>
      </c>
      <c r="X190" s="321" t="s">
        <v>1062</v>
      </c>
    </row>
    <row r="191" spans="1:24" ht="15" customHeight="1" x14ac:dyDescent="0.3">
      <c r="A191" s="325" t="s">
        <v>456</v>
      </c>
      <c r="B191" s="323">
        <v>68673</v>
      </c>
      <c r="C191" s="322" t="s">
        <v>694</v>
      </c>
      <c r="D191" s="324" t="s">
        <v>1062</v>
      </c>
      <c r="E191" s="189" t="s">
        <v>1062</v>
      </c>
      <c r="F191" s="316" t="s">
        <v>967</v>
      </c>
      <c r="G191" s="319" t="s">
        <v>1062</v>
      </c>
      <c r="H191" s="319" t="s">
        <v>1062</v>
      </c>
      <c r="I191" s="319" t="s">
        <v>1062</v>
      </c>
      <c r="J191" s="319" t="s">
        <v>1062</v>
      </c>
      <c r="K191" s="319" t="s">
        <v>1062</v>
      </c>
      <c r="L191" s="320" t="s">
        <v>1257</v>
      </c>
      <c r="M191" s="324" t="s">
        <v>1062</v>
      </c>
      <c r="N191" s="324" t="s">
        <v>1062</v>
      </c>
      <c r="O191" s="324" t="s">
        <v>1062</v>
      </c>
      <c r="P191" s="324" t="s">
        <v>1214</v>
      </c>
      <c r="Q191" s="324" t="s">
        <v>1214</v>
      </c>
      <c r="R191" s="320" t="s">
        <v>1246</v>
      </c>
      <c r="S191" s="320" t="s">
        <v>541</v>
      </c>
      <c r="T191" s="320" t="s">
        <v>1062</v>
      </c>
      <c r="U191" s="320" t="s">
        <v>1062</v>
      </c>
      <c r="V191" s="320" t="s">
        <v>1062</v>
      </c>
      <c r="W191" s="320" t="s">
        <v>1062</v>
      </c>
      <c r="X191" s="321" t="s">
        <v>1062</v>
      </c>
    </row>
    <row r="192" spans="1:24" ht="15" customHeight="1" x14ac:dyDescent="0.3">
      <c r="A192" s="325" t="s">
        <v>458</v>
      </c>
      <c r="B192" s="323">
        <v>68675</v>
      </c>
      <c r="C192" s="322" t="s">
        <v>694</v>
      </c>
      <c r="D192" s="324" t="s">
        <v>1062</v>
      </c>
      <c r="E192" s="189" t="s">
        <v>1062</v>
      </c>
      <c r="F192" s="316" t="s">
        <v>1253</v>
      </c>
      <c r="G192" s="319" t="s">
        <v>1062</v>
      </c>
      <c r="H192" s="319" t="s">
        <v>1062</v>
      </c>
      <c r="I192" s="319" t="s">
        <v>1062</v>
      </c>
      <c r="J192" s="319" t="s">
        <v>1062</v>
      </c>
      <c r="K192" s="319" t="s">
        <v>1062</v>
      </c>
      <c r="L192" s="320" t="s">
        <v>1257</v>
      </c>
      <c r="M192" s="324" t="s">
        <v>1062</v>
      </c>
      <c r="N192" s="324" t="s">
        <v>1214</v>
      </c>
      <c r="O192" s="324" t="s">
        <v>1214</v>
      </c>
      <c r="P192" s="324" t="s">
        <v>1214</v>
      </c>
      <c r="Q192" s="324" t="s">
        <v>1214</v>
      </c>
      <c r="R192" s="320" t="s">
        <v>1246</v>
      </c>
      <c r="S192" s="320" t="s">
        <v>541</v>
      </c>
      <c r="T192" s="320" t="s">
        <v>1062</v>
      </c>
      <c r="U192" s="320" t="s">
        <v>1062</v>
      </c>
      <c r="V192" s="320" t="s">
        <v>1062</v>
      </c>
      <c r="W192" s="320" t="s">
        <v>1062</v>
      </c>
      <c r="X192" s="321" t="s">
        <v>1062</v>
      </c>
    </row>
    <row r="193" spans="1:24" ht="15" customHeight="1" x14ac:dyDescent="0.3">
      <c r="A193" s="325" t="s">
        <v>460</v>
      </c>
      <c r="B193" s="323">
        <v>68676</v>
      </c>
      <c r="C193" s="322" t="s">
        <v>877</v>
      </c>
      <c r="D193" s="318">
        <v>200</v>
      </c>
      <c r="E193" s="189" t="s">
        <v>917</v>
      </c>
      <c r="F193" s="316" t="s">
        <v>967</v>
      </c>
      <c r="G193" s="319" t="s">
        <v>1062</v>
      </c>
      <c r="H193" s="319" t="s">
        <v>1062</v>
      </c>
      <c r="I193" s="319" t="s">
        <v>1062</v>
      </c>
      <c r="J193" s="319" t="s">
        <v>1062</v>
      </c>
      <c r="K193" s="319" t="s">
        <v>1062</v>
      </c>
      <c r="L193" s="320" t="s">
        <v>984</v>
      </c>
      <c r="M193" s="324" t="s">
        <v>1214</v>
      </c>
      <c r="N193" s="324" t="s">
        <v>1214</v>
      </c>
      <c r="O193" s="324" t="s">
        <v>1214</v>
      </c>
      <c r="P193" s="324" t="s">
        <v>1214</v>
      </c>
      <c r="Q193" s="324" t="s">
        <v>1214</v>
      </c>
      <c r="R193" s="320" t="s">
        <v>967</v>
      </c>
      <c r="S193" s="320" t="s">
        <v>1062</v>
      </c>
      <c r="T193" s="320" t="s">
        <v>1062</v>
      </c>
      <c r="U193" s="320" t="s">
        <v>1062</v>
      </c>
      <c r="V193" s="320" t="s">
        <v>1062</v>
      </c>
      <c r="W193" s="320" t="s">
        <v>1062</v>
      </c>
      <c r="X193" s="321" t="s">
        <v>1062</v>
      </c>
    </row>
    <row r="194" spans="1:24" ht="15" customHeight="1" x14ac:dyDescent="0.3">
      <c r="A194" s="325" t="s">
        <v>462</v>
      </c>
      <c r="B194" s="323">
        <v>68677</v>
      </c>
      <c r="C194" s="322" t="s">
        <v>877</v>
      </c>
      <c r="D194" s="318">
        <v>167</v>
      </c>
      <c r="E194" s="189" t="s">
        <v>628</v>
      </c>
      <c r="F194" s="316" t="s">
        <v>970</v>
      </c>
      <c r="G194" s="324" t="s">
        <v>1062</v>
      </c>
      <c r="H194" s="324" t="s">
        <v>1214</v>
      </c>
      <c r="I194" s="324" t="s">
        <v>1214</v>
      </c>
      <c r="J194" s="324" t="s">
        <v>1062</v>
      </c>
      <c r="K194" s="324" t="s">
        <v>1062</v>
      </c>
      <c r="L194" s="320" t="s">
        <v>984</v>
      </c>
      <c r="M194" s="324" t="s">
        <v>1062</v>
      </c>
      <c r="N194" s="324" t="s">
        <v>1214</v>
      </c>
      <c r="O194" s="324" t="s">
        <v>1214</v>
      </c>
      <c r="P194" s="324" t="s">
        <v>1214</v>
      </c>
      <c r="Q194" s="324" t="s">
        <v>1214</v>
      </c>
      <c r="R194" s="320" t="s">
        <v>971</v>
      </c>
      <c r="S194" s="320" t="s">
        <v>1062</v>
      </c>
      <c r="T194" s="307" t="s">
        <v>1214</v>
      </c>
      <c r="U194" s="320" t="s">
        <v>1062</v>
      </c>
      <c r="V194" s="320" t="s">
        <v>1062</v>
      </c>
      <c r="W194" s="320" t="s">
        <v>1062</v>
      </c>
      <c r="X194" s="321" t="s">
        <v>1062</v>
      </c>
    </row>
    <row r="195" spans="1:24" ht="15" customHeight="1" x14ac:dyDescent="0.3">
      <c r="A195" s="325" t="s">
        <v>464</v>
      </c>
      <c r="B195" s="323">
        <v>68678</v>
      </c>
      <c r="C195" s="322" t="s">
        <v>877</v>
      </c>
      <c r="D195" s="318">
        <v>24800</v>
      </c>
      <c r="E195" s="189" t="s">
        <v>644</v>
      </c>
      <c r="F195" s="316" t="s">
        <v>1248</v>
      </c>
      <c r="G195" s="324" t="s">
        <v>1214</v>
      </c>
      <c r="H195" s="324" t="s">
        <v>1062</v>
      </c>
      <c r="I195" s="324" t="s">
        <v>1062</v>
      </c>
      <c r="J195" s="324" t="s">
        <v>1062</v>
      </c>
      <c r="K195" s="324" t="s">
        <v>1062</v>
      </c>
      <c r="L195" s="320" t="s">
        <v>967</v>
      </c>
      <c r="M195" s="320" t="s">
        <v>1062</v>
      </c>
      <c r="N195" s="320" t="s">
        <v>1062</v>
      </c>
      <c r="O195" s="320" t="s">
        <v>1062</v>
      </c>
      <c r="P195" s="320" t="s">
        <v>1062</v>
      </c>
      <c r="Q195" s="320" t="s">
        <v>1062</v>
      </c>
      <c r="R195" s="320" t="s">
        <v>967</v>
      </c>
      <c r="S195" s="320" t="s">
        <v>1062</v>
      </c>
      <c r="T195" s="320" t="s">
        <v>1062</v>
      </c>
      <c r="U195" s="320" t="s">
        <v>1062</v>
      </c>
      <c r="V195" s="320" t="s">
        <v>1062</v>
      </c>
      <c r="W195" s="320" t="s">
        <v>1062</v>
      </c>
      <c r="X195" s="321" t="s">
        <v>1062</v>
      </c>
    </row>
    <row r="196" spans="1:24" ht="15" customHeight="1" x14ac:dyDescent="0.3">
      <c r="A196" s="326" t="s">
        <v>466</v>
      </c>
      <c r="B196" s="327">
        <v>68679</v>
      </c>
      <c r="C196" s="328" t="s">
        <v>877</v>
      </c>
      <c r="D196" s="318">
        <v>2000</v>
      </c>
      <c r="E196" s="189" t="s">
        <v>626</v>
      </c>
      <c r="F196" s="329" t="s">
        <v>1252</v>
      </c>
      <c r="G196" s="324" t="s">
        <v>1214</v>
      </c>
      <c r="H196" s="324" t="s">
        <v>1062</v>
      </c>
      <c r="I196" s="324" t="s">
        <v>1062</v>
      </c>
      <c r="J196" s="324" t="s">
        <v>1214</v>
      </c>
      <c r="K196" s="324" t="s">
        <v>1214</v>
      </c>
      <c r="L196" s="324" t="s">
        <v>967</v>
      </c>
      <c r="M196" s="324" t="s">
        <v>1062</v>
      </c>
      <c r="N196" s="324" t="s">
        <v>1062</v>
      </c>
      <c r="O196" s="324" t="s">
        <v>1062</v>
      </c>
      <c r="P196" s="324" t="s">
        <v>1062</v>
      </c>
      <c r="Q196" s="324" t="s">
        <v>1062</v>
      </c>
      <c r="R196" s="324" t="s">
        <v>971</v>
      </c>
      <c r="S196" s="324" t="s">
        <v>1062</v>
      </c>
      <c r="T196" s="324" t="s">
        <v>1062</v>
      </c>
      <c r="U196" s="324" t="s">
        <v>1062</v>
      </c>
      <c r="V196" s="307" t="s">
        <v>1214</v>
      </c>
      <c r="W196" s="307" t="s">
        <v>1214</v>
      </c>
      <c r="X196" s="330" t="s">
        <v>1062</v>
      </c>
    </row>
    <row r="197" spans="1:24" ht="15" customHeight="1" x14ac:dyDescent="0.3">
      <c r="A197" s="325" t="s">
        <v>468</v>
      </c>
      <c r="B197" s="323">
        <v>68682</v>
      </c>
      <c r="C197" s="322" t="s">
        <v>877</v>
      </c>
      <c r="D197" s="318">
        <v>44</v>
      </c>
      <c r="E197" s="189" t="s">
        <v>917</v>
      </c>
      <c r="F197" s="316" t="s">
        <v>1248</v>
      </c>
      <c r="G197" s="324" t="s">
        <v>1062</v>
      </c>
      <c r="H197" s="324" t="s">
        <v>1214</v>
      </c>
      <c r="I197" s="324" t="s">
        <v>1214</v>
      </c>
      <c r="J197" s="324" t="s">
        <v>1214</v>
      </c>
      <c r="K197" s="324" t="s">
        <v>1062</v>
      </c>
      <c r="L197" s="320" t="s">
        <v>1256</v>
      </c>
      <c r="M197" s="320" t="s">
        <v>1062</v>
      </c>
      <c r="N197" s="320" t="s">
        <v>1062</v>
      </c>
      <c r="O197" s="320" t="s">
        <v>1062</v>
      </c>
      <c r="P197" s="320" t="s">
        <v>1062</v>
      </c>
      <c r="Q197" s="320" t="s">
        <v>1062</v>
      </c>
      <c r="R197" s="320" t="s">
        <v>967</v>
      </c>
      <c r="S197" s="320" t="s">
        <v>1062</v>
      </c>
      <c r="T197" s="320" t="s">
        <v>1062</v>
      </c>
      <c r="U197" s="320" t="s">
        <v>1062</v>
      </c>
      <c r="V197" s="320" t="s">
        <v>1062</v>
      </c>
      <c r="W197" s="320" t="s">
        <v>1062</v>
      </c>
      <c r="X197" s="321" t="s">
        <v>1062</v>
      </c>
    </row>
    <row r="198" spans="1:24" ht="15" customHeight="1" x14ac:dyDescent="0.3">
      <c r="A198" s="325" t="s">
        <v>470</v>
      </c>
      <c r="B198" s="323">
        <v>68683</v>
      </c>
      <c r="C198" s="322" t="s">
        <v>877</v>
      </c>
      <c r="D198" s="318">
        <v>15</v>
      </c>
      <c r="E198" s="189" t="s">
        <v>917</v>
      </c>
      <c r="F198" s="316" t="s">
        <v>970</v>
      </c>
      <c r="G198" s="324" t="s">
        <v>1062</v>
      </c>
      <c r="H198" s="324" t="s">
        <v>1214</v>
      </c>
      <c r="I198" s="324" t="s">
        <v>1214</v>
      </c>
      <c r="J198" s="324" t="s">
        <v>1214</v>
      </c>
      <c r="K198" s="324" t="s">
        <v>1214</v>
      </c>
      <c r="L198" s="320" t="s">
        <v>967</v>
      </c>
      <c r="M198" s="320" t="s">
        <v>1062</v>
      </c>
      <c r="N198" s="320" t="s">
        <v>1062</v>
      </c>
      <c r="O198" s="320" t="s">
        <v>1062</v>
      </c>
      <c r="P198" s="320" t="s">
        <v>1062</v>
      </c>
      <c r="Q198" s="320" t="s">
        <v>1062</v>
      </c>
      <c r="R198" s="320" t="s">
        <v>967</v>
      </c>
      <c r="S198" s="320" t="s">
        <v>1062</v>
      </c>
      <c r="T198" s="320" t="s">
        <v>1062</v>
      </c>
      <c r="U198" s="320" t="s">
        <v>1062</v>
      </c>
      <c r="V198" s="320" t="s">
        <v>1062</v>
      </c>
      <c r="W198" s="320" t="s">
        <v>1062</v>
      </c>
      <c r="X198" s="321" t="s">
        <v>1062</v>
      </c>
    </row>
    <row r="199" spans="1:24" ht="15" customHeight="1" x14ac:dyDescent="0.3">
      <c r="A199" s="325" t="s">
        <v>1178</v>
      </c>
      <c r="B199" s="323">
        <v>68684</v>
      </c>
      <c r="C199" s="322" t="s">
        <v>694</v>
      </c>
      <c r="D199" s="324" t="s">
        <v>1062</v>
      </c>
      <c r="E199" s="189" t="s">
        <v>1062</v>
      </c>
      <c r="F199" s="316" t="s">
        <v>967</v>
      </c>
      <c r="G199" s="319" t="s">
        <v>1062</v>
      </c>
      <c r="H199" s="319" t="s">
        <v>1062</v>
      </c>
      <c r="I199" s="319" t="s">
        <v>1062</v>
      </c>
      <c r="J199" s="319" t="s">
        <v>1062</v>
      </c>
      <c r="K199" s="319" t="s">
        <v>1062</v>
      </c>
      <c r="L199" s="320" t="s">
        <v>967</v>
      </c>
      <c r="M199" s="320" t="s">
        <v>1062</v>
      </c>
      <c r="N199" s="320" t="s">
        <v>1062</v>
      </c>
      <c r="O199" s="320" t="s">
        <v>1062</v>
      </c>
      <c r="P199" s="320" t="s">
        <v>1062</v>
      </c>
      <c r="Q199" s="320" t="s">
        <v>1062</v>
      </c>
      <c r="R199" s="320" t="s">
        <v>967</v>
      </c>
      <c r="S199" s="320" t="s">
        <v>1062</v>
      </c>
      <c r="T199" s="320" t="s">
        <v>1062</v>
      </c>
      <c r="U199" s="320" t="s">
        <v>1062</v>
      </c>
      <c r="V199" s="320" t="s">
        <v>1062</v>
      </c>
      <c r="W199" s="320" t="s">
        <v>1062</v>
      </c>
      <c r="X199" s="321" t="s">
        <v>1062</v>
      </c>
    </row>
    <row r="200" spans="1:24" ht="15" customHeight="1" x14ac:dyDescent="0.3">
      <c r="A200" s="325" t="s">
        <v>1179</v>
      </c>
      <c r="B200" s="323">
        <v>68685</v>
      </c>
      <c r="C200" s="322" t="s">
        <v>694</v>
      </c>
      <c r="D200" s="324" t="s">
        <v>1062</v>
      </c>
      <c r="E200" s="189" t="s">
        <v>1062</v>
      </c>
      <c r="F200" s="316" t="s">
        <v>967</v>
      </c>
      <c r="G200" s="319" t="s">
        <v>1062</v>
      </c>
      <c r="H200" s="319" t="s">
        <v>1062</v>
      </c>
      <c r="I200" s="319" t="s">
        <v>1062</v>
      </c>
      <c r="J200" s="319" t="s">
        <v>1062</v>
      </c>
      <c r="K200" s="319" t="s">
        <v>1062</v>
      </c>
      <c r="L200" s="320" t="s">
        <v>967</v>
      </c>
      <c r="M200" s="320" t="s">
        <v>1062</v>
      </c>
      <c r="N200" s="320" t="s">
        <v>1062</v>
      </c>
      <c r="O200" s="320" t="s">
        <v>1062</v>
      </c>
      <c r="P200" s="320" t="s">
        <v>1062</v>
      </c>
      <c r="Q200" s="320" t="s">
        <v>1062</v>
      </c>
      <c r="R200" s="320" t="s">
        <v>967</v>
      </c>
      <c r="S200" s="320" t="s">
        <v>1062</v>
      </c>
      <c r="T200" s="320" t="s">
        <v>1062</v>
      </c>
      <c r="U200" s="320" t="s">
        <v>1062</v>
      </c>
      <c r="V200" s="320" t="s">
        <v>1062</v>
      </c>
      <c r="W200" s="320" t="s">
        <v>1062</v>
      </c>
      <c r="X200" s="320" t="s">
        <v>1013</v>
      </c>
    </row>
    <row r="201" spans="1:24" ht="15" customHeight="1" x14ac:dyDescent="0.3">
      <c r="A201" s="325" t="s">
        <v>474</v>
      </c>
      <c r="B201" s="323">
        <v>68686</v>
      </c>
      <c r="C201" s="322" t="s">
        <v>877</v>
      </c>
      <c r="D201" s="318">
        <v>6000</v>
      </c>
      <c r="E201" s="189" t="s">
        <v>917</v>
      </c>
      <c r="F201" s="316" t="s">
        <v>970</v>
      </c>
      <c r="G201" s="324" t="s">
        <v>1214</v>
      </c>
      <c r="H201" s="324" t="s">
        <v>1062</v>
      </c>
      <c r="I201" s="324" t="s">
        <v>1062</v>
      </c>
      <c r="J201" s="324" t="s">
        <v>1062</v>
      </c>
      <c r="K201" s="324" t="s">
        <v>1062</v>
      </c>
      <c r="L201" s="320" t="s">
        <v>967</v>
      </c>
      <c r="M201" s="320" t="s">
        <v>1062</v>
      </c>
      <c r="N201" s="320" t="s">
        <v>1062</v>
      </c>
      <c r="O201" s="320" t="s">
        <v>1062</v>
      </c>
      <c r="P201" s="320" t="s">
        <v>1062</v>
      </c>
      <c r="Q201" s="320" t="s">
        <v>1062</v>
      </c>
      <c r="R201" s="320" t="s">
        <v>971</v>
      </c>
      <c r="S201" s="307" t="s">
        <v>1214</v>
      </c>
      <c r="T201" s="307" t="s">
        <v>1214</v>
      </c>
      <c r="U201" s="320" t="s">
        <v>1062</v>
      </c>
      <c r="V201" s="320" t="s">
        <v>1062</v>
      </c>
      <c r="W201" s="320" t="s">
        <v>1062</v>
      </c>
      <c r="X201" s="321" t="s">
        <v>1062</v>
      </c>
    </row>
    <row r="202" spans="1:24" ht="15" customHeight="1" x14ac:dyDescent="0.3">
      <c r="A202" s="325" t="s">
        <v>476</v>
      </c>
      <c r="B202" s="323">
        <v>68687</v>
      </c>
      <c r="C202" s="322" t="s">
        <v>877</v>
      </c>
      <c r="D202" s="318">
        <v>28800</v>
      </c>
      <c r="E202" s="189" t="s">
        <v>642</v>
      </c>
      <c r="F202" s="316" t="s">
        <v>967</v>
      </c>
      <c r="G202" s="319" t="s">
        <v>1062</v>
      </c>
      <c r="H202" s="319" t="s">
        <v>1062</v>
      </c>
      <c r="I202" s="319" t="s">
        <v>1062</v>
      </c>
      <c r="J202" s="319" t="s">
        <v>1062</v>
      </c>
      <c r="K202" s="319" t="s">
        <v>1062</v>
      </c>
      <c r="L202" s="320" t="s">
        <v>967</v>
      </c>
      <c r="M202" s="320" t="s">
        <v>1062</v>
      </c>
      <c r="N202" s="320" t="s">
        <v>1062</v>
      </c>
      <c r="O202" s="320" t="s">
        <v>1062</v>
      </c>
      <c r="P202" s="320" t="s">
        <v>1062</v>
      </c>
      <c r="Q202" s="320" t="s">
        <v>1062</v>
      </c>
      <c r="R202" s="320" t="s">
        <v>967</v>
      </c>
      <c r="S202" s="320" t="s">
        <v>1062</v>
      </c>
      <c r="T202" s="320" t="s">
        <v>1062</v>
      </c>
      <c r="U202" s="320" t="s">
        <v>1062</v>
      </c>
      <c r="V202" s="320" t="s">
        <v>1062</v>
      </c>
      <c r="W202" s="320" t="s">
        <v>1062</v>
      </c>
      <c r="X202" s="321" t="s">
        <v>1062</v>
      </c>
    </row>
    <row r="203" spans="1:24" ht="15" customHeight="1" x14ac:dyDescent="0.3">
      <c r="A203" s="325" t="s">
        <v>12</v>
      </c>
      <c r="B203" s="323">
        <v>68688</v>
      </c>
      <c r="C203" s="322" t="s">
        <v>877</v>
      </c>
      <c r="D203" s="318">
        <v>450</v>
      </c>
      <c r="E203" s="189" t="s">
        <v>642</v>
      </c>
      <c r="F203" s="316" t="s">
        <v>970</v>
      </c>
      <c r="G203" s="324" t="s">
        <v>1214</v>
      </c>
      <c r="H203" s="324" t="s">
        <v>1062</v>
      </c>
      <c r="I203" s="324" t="s">
        <v>1062</v>
      </c>
      <c r="J203" s="324" t="s">
        <v>1062</v>
      </c>
      <c r="K203" s="324" t="s">
        <v>1062</v>
      </c>
      <c r="L203" s="320" t="s">
        <v>967</v>
      </c>
      <c r="M203" s="320" t="s">
        <v>1062</v>
      </c>
      <c r="N203" s="320" t="s">
        <v>1062</v>
      </c>
      <c r="O203" s="320" t="s">
        <v>1062</v>
      </c>
      <c r="P203" s="320" t="s">
        <v>1062</v>
      </c>
      <c r="Q203" s="320" t="s">
        <v>1062</v>
      </c>
      <c r="R203" s="320" t="s">
        <v>967</v>
      </c>
      <c r="S203" s="320" t="s">
        <v>1062</v>
      </c>
      <c r="T203" s="320" t="s">
        <v>1062</v>
      </c>
      <c r="U203" s="320" t="s">
        <v>1062</v>
      </c>
      <c r="V203" s="320" t="s">
        <v>1062</v>
      </c>
      <c r="W203" s="320" t="s">
        <v>1062</v>
      </c>
      <c r="X203" s="321" t="s">
        <v>1062</v>
      </c>
    </row>
    <row r="204" spans="1:24" ht="15" customHeight="1" x14ac:dyDescent="0.3">
      <c r="A204" s="325" t="s">
        <v>479</v>
      </c>
      <c r="B204" s="323">
        <v>68689</v>
      </c>
      <c r="C204" s="322" t="s">
        <v>877</v>
      </c>
      <c r="D204" s="318">
        <v>1000</v>
      </c>
      <c r="E204" s="189" t="s">
        <v>642</v>
      </c>
      <c r="F204" s="316" t="s">
        <v>970</v>
      </c>
      <c r="G204" s="324" t="s">
        <v>1214</v>
      </c>
      <c r="H204" s="324" t="s">
        <v>1062</v>
      </c>
      <c r="I204" s="324" t="s">
        <v>1062</v>
      </c>
      <c r="J204" s="324" t="s">
        <v>1062</v>
      </c>
      <c r="K204" s="324" t="s">
        <v>1062</v>
      </c>
      <c r="L204" s="320" t="s">
        <v>967</v>
      </c>
      <c r="M204" s="320" t="s">
        <v>1062</v>
      </c>
      <c r="N204" s="320" t="s">
        <v>1062</v>
      </c>
      <c r="O204" s="320" t="s">
        <v>1062</v>
      </c>
      <c r="P204" s="320" t="s">
        <v>1062</v>
      </c>
      <c r="Q204" s="320" t="s">
        <v>1062</v>
      </c>
      <c r="R204" s="320" t="s">
        <v>1016</v>
      </c>
      <c r="S204" s="307" t="s">
        <v>1214</v>
      </c>
      <c r="T204" s="320" t="s">
        <v>1062</v>
      </c>
      <c r="U204" s="307" t="s">
        <v>1214</v>
      </c>
      <c r="V204" s="320" t="s">
        <v>1062</v>
      </c>
      <c r="W204" s="320" t="s">
        <v>1062</v>
      </c>
      <c r="X204" s="321" t="s">
        <v>1062</v>
      </c>
    </row>
    <row r="205" spans="1:24" ht="15" customHeight="1" x14ac:dyDescent="0.3">
      <c r="A205" s="325" t="s">
        <v>481</v>
      </c>
      <c r="B205" s="323">
        <v>68690</v>
      </c>
      <c r="C205" s="322" t="s">
        <v>694</v>
      </c>
      <c r="D205" s="324" t="s">
        <v>1062</v>
      </c>
      <c r="E205" s="189" t="s">
        <v>1062</v>
      </c>
      <c r="F205" s="316" t="s">
        <v>967</v>
      </c>
      <c r="G205" s="319" t="s">
        <v>1062</v>
      </c>
      <c r="H205" s="319" t="s">
        <v>1062</v>
      </c>
      <c r="I205" s="319" t="s">
        <v>1062</v>
      </c>
      <c r="J205" s="319" t="s">
        <v>1062</v>
      </c>
      <c r="K205" s="319" t="s">
        <v>1062</v>
      </c>
      <c r="L205" s="320" t="s">
        <v>967</v>
      </c>
      <c r="M205" s="320" t="s">
        <v>1062</v>
      </c>
      <c r="N205" s="320" t="s">
        <v>1062</v>
      </c>
      <c r="O205" s="320" t="s">
        <v>1062</v>
      </c>
      <c r="P205" s="320" t="s">
        <v>1062</v>
      </c>
      <c r="Q205" s="320" t="s">
        <v>1062</v>
      </c>
      <c r="R205" s="320" t="s">
        <v>967</v>
      </c>
      <c r="S205" s="320" t="s">
        <v>1062</v>
      </c>
      <c r="T205" s="320" t="s">
        <v>1062</v>
      </c>
      <c r="U205" s="320" t="s">
        <v>1062</v>
      </c>
      <c r="V205" s="320" t="s">
        <v>1062</v>
      </c>
      <c r="W205" s="320" t="s">
        <v>1062</v>
      </c>
      <c r="X205" s="321" t="s">
        <v>1062</v>
      </c>
    </row>
    <row r="206" spans="1:24" ht="15" customHeight="1" x14ac:dyDescent="0.3">
      <c r="A206" s="325" t="s">
        <v>895</v>
      </c>
      <c r="B206" s="323">
        <v>68691</v>
      </c>
      <c r="C206" s="322" t="s">
        <v>694</v>
      </c>
      <c r="D206" s="324" t="s">
        <v>1062</v>
      </c>
      <c r="E206" s="189" t="s">
        <v>1062</v>
      </c>
      <c r="F206" s="316" t="s">
        <v>967</v>
      </c>
      <c r="G206" s="319" t="s">
        <v>1062</v>
      </c>
      <c r="H206" s="319" t="s">
        <v>1062</v>
      </c>
      <c r="I206" s="319" t="s">
        <v>1062</v>
      </c>
      <c r="J206" s="319" t="s">
        <v>1062</v>
      </c>
      <c r="K206" s="319" t="s">
        <v>1062</v>
      </c>
      <c r="L206" s="320" t="s">
        <v>967</v>
      </c>
      <c r="M206" s="320" t="s">
        <v>1062</v>
      </c>
      <c r="N206" s="320" t="s">
        <v>1062</v>
      </c>
      <c r="O206" s="320" t="s">
        <v>1062</v>
      </c>
      <c r="P206" s="320" t="s">
        <v>1062</v>
      </c>
      <c r="Q206" s="320" t="s">
        <v>1062</v>
      </c>
      <c r="R206" s="320" t="s">
        <v>967</v>
      </c>
      <c r="S206" s="320" t="s">
        <v>1062</v>
      </c>
      <c r="T206" s="320" t="s">
        <v>1062</v>
      </c>
      <c r="U206" s="320" t="s">
        <v>1062</v>
      </c>
      <c r="V206" s="320" t="s">
        <v>1062</v>
      </c>
      <c r="W206" s="320" t="s">
        <v>1062</v>
      </c>
      <c r="X206" s="321" t="s">
        <v>1062</v>
      </c>
    </row>
    <row r="207" spans="1:24" ht="15" customHeight="1" x14ac:dyDescent="0.3">
      <c r="A207" s="325" t="s">
        <v>484</v>
      </c>
      <c r="B207" s="323">
        <v>68692</v>
      </c>
      <c r="C207" s="322" t="s">
        <v>877</v>
      </c>
      <c r="D207" s="318">
        <v>29000</v>
      </c>
      <c r="E207" s="189" t="s">
        <v>917</v>
      </c>
      <c r="F207" s="316" t="s">
        <v>970</v>
      </c>
      <c r="G207" s="324" t="s">
        <v>1062</v>
      </c>
      <c r="H207" s="324" t="s">
        <v>1214</v>
      </c>
      <c r="I207" s="324" t="s">
        <v>1062</v>
      </c>
      <c r="J207" s="324" t="s">
        <v>1062</v>
      </c>
      <c r="K207" s="324" t="s">
        <v>1062</v>
      </c>
      <c r="L207" s="320" t="s">
        <v>967</v>
      </c>
      <c r="M207" s="320" t="s">
        <v>1062</v>
      </c>
      <c r="N207" s="320" t="s">
        <v>1062</v>
      </c>
      <c r="O207" s="320" t="s">
        <v>1062</v>
      </c>
      <c r="P207" s="320" t="s">
        <v>1062</v>
      </c>
      <c r="Q207" s="320" t="s">
        <v>1062</v>
      </c>
      <c r="R207" s="320" t="s">
        <v>971</v>
      </c>
      <c r="S207" s="307" t="s">
        <v>1214</v>
      </c>
      <c r="T207" s="320" t="s">
        <v>1062</v>
      </c>
      <c r="U207" s="320" t="s">
        <v>1062</v>
      </c>
      <c r="V207" s="307" t="s">
        <v>1214</v>
      </c>
      <c r="W207" s="320" t="s">
        <v>1062</v>
      </c>
      <c r="X207" s="321" t="s">
        <v>1062</v>
      </c>
    </row>
    <row r="208" spans="1:24" ht="15" customHeight="1" x14ac:dyDescent="0.3">
      <c r="A208" s="325" t="s">
        <v>952</v>
      </c>
      <c r="B208" s="323">
        <v>68693</v>
      </c>
      <c r="C208" s="322" t="s">
        <v>877</v>
      </c>
      <c r="D208" s="318">
        <v>11</v>
      </c>
      <c r="E208" s="189" t="s">
        <v>917</v>
      </c>
      <c r="F208" s="316" t="s">
        <v>970</v>
      </c>
      <c r="G208" s="324" t="s">
        <v>1062</v>
      </c>
      <c r="H208" s="324" t="s">
        <v>1062</v>
      </c>
      <c r="I208" s="324" t="s">
        <v>1062</v>
      </c>
      <c r="J208" s="324" t="s">
        <v>1062</v>
      </c>
      <c r="K208" s="324" t="s">
        <v>1062</v>
      </c>
      <c r="L208" s="320" t="s">
        <v>967</v>
      </c>
      <c r="M208" s="320" t="s">
        <v>1062</v>
      </c>
      <c r="N208" s="320" t="s">
        <v>1062</v>
      </c>
      <c r="O208" s="320" t="s">
        <v>1062</v>
      </c>
      <c r="P208" s="320" t="s">
        <v>1062</v>
      </c>
      <c r="Q208" s="320" t="s">
        <v>1062</v>
      </c>
      <c r="R208" s="320" t="s">
        <v>971</v>
      </c>
      <c r="S208" s="307" t="s">
        <v>1214</v>
      </c>
      <c r="T208" s="320" t="s">
        <v>1062</v>
      </c>
      <c r="U208" s="320" t="s">
        <v>1062</v>
      </c>
      <c r="V208" s="320" t="s">
        <v>1062</v>
      </c>
      <c r="W208" s="320" t="s">
        <v>1062</v>
      </c>
      <c r="X208" s="321" t="s">
        <v>1062</v>
      </c>
    </row>
    <row r="209" spans="1:24" ht="15" customHeight="1" x14ac:dyDescent="0.3">
      <c r="A209" s="325" t="s">
        <v>488</v>
      </c>
      <c r="B209" s="323">
        <v>68694</v>
      </c>
      <c r="C209" s="322" t="s">
        <v>694</v>
      </c>
      <c r="D209" s="324" t="s">
        <v>1062</v>
      </c>
      <c r="E209" s="189" t="s">
        <v>1062</v>
      </c>
      <c r="F209" s="316" t="s">
        <v>970</v>
      </c>
      <c r="G209" s="324" t="s">
        <v>1062</v>
      </c>
      <c r="H209" s="324" t="s">
        <v>1062</v>
      </c>
      <c r="I209" s="324" t="s">
        <v>1062</v>
      </c>
      <c r="J209" s="324" t="s">
        <v>1062</v>
      </c>
      <c r="K209" s="324" t="s">
        <v>1062</v>
      </c>
      <c r="L209" s="320" t="s">
        <v>967</v>
      </c>
      <c r="M209" s="320" t="s">
        <v>1062</v>
      </c>
      <c r="N209" s="320" t="s">
        <v>1062</v>
      </c>
      <c r="O209" s="320" t="s">
        <v>1062</v>
      </c>
      <c r="P209" s="320" t="s">
        <v>1062</v>
      </c>
      <c r="Q209" s="320" t="s">
        <v>1062</v>
      </c>
      <c r="R209" s="320" t="s">
        <v>967</v>
      </c>
      <c r="S209" s="320" t="s">
        <v>1062</v>
      </c>
      <c r="T209" s="320" t="s">
        <v>1062</v>
      </c>
      <c r="U209" s="320" t="s">
        <v>1062</v>
      </c>
      <c r="V209" s="320" t="s">
        <v>1062</v>
      </c>
      <c r="W209" s="320" t="s">
        <v>1062</v>
      </c>
      <c r="X209" s="321" t="s">
        <v>1062</v>
      </c>
    </row>
    <row r="210" spans="1:24" ht="15" customHeight="1" x14ac:dyDescent="0.3">
      <c r="A210" s="325" t="s">
        <v>490</v>
      </c>
      <c r="B210" s="323">
        <v>68695</v>
      </c>
      <c r="C210" s="322" t="s">
        <v>877</v>
      </c>
      <c r="D210" s="318">
        <v>50000</v>
      </c>
      <c r="E210" s="189" t="s">
        <v>644</v>
      </c>
      <c r="F210" s="316" t="s">
        <v>970</v>
      </c>
      <c r="G210" s="324" t="s">
        <v>1214</v>
      </c>
      <c r="H210" s="324" t="s">
        <v>1214</v>
      </c>
      <c r="I210" s="324" t="s">
        <v>1062</v>
      </c>
      <c r="J210" s="324" t="s">
        <v>1062</v>
      </c>
      <c r="K210" s="324" t="s">
        <v>1062</v>
      </c>
      <c r="L210" s="320" t="s">
        <v>967</v>
      </c>
      <c r="M210" s="320" t="s">
        <v>1062</v>
      </c>
      <c r="N210" s="320" t="s">
        <v>1062</v>
      </c>
      <c r="O210" s="320" t="s">
        <v>1062</v>
      </c>
      <c r="P210" s="320" t="s">
        <v>1062</v>
      </c>
      <c r="Q210" s="320" t="s">
        <v>1062</v>
      </c>
      <c r="R210" s="320" t="s">
        <v>967</v>
      </c>
      <c r="S210" s="320" t="s">
        <v>1062</v>
      </c>
      <c r="T210" s="320" t="s">
        <v>1062</v>
      </c>
      <c r="U210" s="320" t="s">
        <v>1062</v>
      </c>
      <c r="V210" s="320" t="s">
        <v>1062</v>
      </c>
      <c r="W210" s="320" t="s">
        <v>1062</v>
      </c>
      <c r="X210" s="321" t="s">
        <v>1062</v>
      </c>
    </row>
    <row r="211" spans="1:24" ht="15" customHeight="1" x14ac:dyDescent="0.3">
      <c r="A211" s="325" t="s">
        <v>953</v>
      </c>
      <c r="B211" s="323">
        <v>68696</v>
      </c>
      <c r="C211" s="322" t="s">
        <v>694</v>
      </c>
      <c r="D211" s="324" t="s">
        <v>1062</v>
      </c>
      <c r="E211" s="189" t="s">
        <v>1062</v>
      </c>
      <c r="F211" s="316" t="s">
        <v>967</v>
      </c>
      <c r="G211" s="319" t="s">
        <v>1062</v>
      </c>
      <c r="H211" s="319" t="s">
        <v>1062</v>
      </c>
      <c r="I211" s="319" t="s">
        <v>1062</v>
      </c>
      <c r="J211" s="319" t="s">
        <v>1062</v>
      </c>
      <c r="K211" s="319" t="s">
        <v>1062</v>
      </c>
      <c r="L211" s="320" t="s">
        <v>967</v>
      </c>
      <c r="M211" s="320" t="s">
        <v>1062</v>
      </c>
      <c r="N211" s="320" t="s">
        <v>1062</v>
      </c>
      <c r="O211" s="320" t="s">
        <v>1062</v>
      </c>
      <c r="P211" s="320" t="s">
        <v>1062</v>
      </c>
      <c r="Q211" s="320" t="s">
        <v>1062</v>
      </c>
      <c r="R211" s="320" t="s">
        <v>971</v>
      </c>
      <c r="S211" s="320" t="s">
        <v>1062</v>
      </c>
      <c r="T211" s="320" t="s">
        <v>1062</v>
      </c>
      <c r="U211" s="320" t="s">
        <v>1062</v>
      </c>
      <c r="V211" s="307" t="s">
        <v>1214</v>
      </c>
      <c r="W211" s="320" t="s">
        <v>1062</v>
      </c>
      <c r="X211" s="321" t="s">
        <v>1062</v>
      </c>
    </row>
    <row r="212" spans="1:24" ht="15" customHeight="1" x14ac:dyDescent="0.3">
      <c r="A212" s="325" t="s">
        <v>954</v>
      </c>
      <c r="B212" s="323">
        <v>68697</v>
      </c>
      <c r="C212" s="322" t="s">
        <v>694</v>
      </c>
      <c r="D212" s="324" t="s">
        <v>1062</v>
      </c>
      <c r="E212" s="189" t="s">
        <v>1062</v>
      </c>
      <c r="F212" s="316" t="s">
        <v>967</v>
      </c>
      <c r="G212" s="319" t="s">
        <v>1062</v>
      </c>
      <c r="H212" s="319" t="s">
        <v>1062</v>
      </c>
      <c r="I212" s="319" t="s">
        <v>1062</v>
      </c>
      <c r="J212" s="319" t="s">
        <v>1062</v>
      </c>
      <c r="K212" s="319" t="s">
        <v>1062</v>
      </c>
      <c r="L212" s="320" t="s">
        <v>967</v>
      </c>
      <c r="M212" s="320" t="s">
        <v>1062</v>
      </c>
      <c r="N212" s="320" t="s">
        <v>1062</v>
      </c>
      <c r="O212" s="320" t="s">
        <v>1062</v>
      </c>
      <c r="P212" s="320" t="s">
        <v>1062</v>
      </c>
      <c r="Q212" s="320" t="s">
        <v>1062</v>
      </c>
      <c r="R212" s="320" t="s">
        <v>967</v>
      </c>
      <c r="S212" s="320" t="s">
        <v>1062</v>
      </c>
      <c r="T212" s="320" t="s">
        <v>1062</v>
      </c>
      <c r="U212" s="320" t="s">
        <v>1062</v>
      </c>
      <c r="V212" s="320" t="s">
        <v>1062</v>
      </c>
      <c r="W212" s="320" t="s">
        <v>1062</v>
      </c>
      <c r="X212" s="321" t="s">
        <v>1062</v>
      </c>
    </row>
    <row r="213" spans="1:24" ht="15" customHeight="1" x14ac:dyDescent="0.3">
      <c r="A213" s="325" t="s">
        <v>496</v>
      </c>
      <c r="B213" s="323">
        <v>68698</v>
      </c>
      <c r="C213" s="322" t="s">
        <v>877</v>
      </c>
      <c r="D213" s="318">
        <v>11000</v>
      </c>
      <c r="E213" s="189" t="s">
        <v>644</v>
      </c>
      <c r="F213" s="316" t="s">
        <v>967</v>
      </c>
      <c r="G213" s="319" t="s">
        <v>1062</v>
      </c>
      <c r="H213" s="319" t="s">
        <v>1062</v>
      </c>
      <c r="I213" s="319" t="s">
        <v>1062</v>
      </c>
      <c r="J213" s="319" t="s">
        <v>1062</v>
      </c>
      <c r="K213" s="319" t="s">
        <v>1062</v>
      </c>
      <c r="L213" s="320" t="s">
        <v>967</v>
      </c>
      <c r="M213" s="320" t="s">
        <v>1062</v>
      </c>
      <c r="N213" s="320" t="s">
        <v>1062</v>
      </c>
      <c r="O213" s="320" t="s">
        <v>1062</v>
      </c>
      <c r="P213" s="320" t="s">
        <v>1062</v>
      </c>
      <c r="Q213" s="320" t="s">
        <v>1062</v>
      </c>
      <c r="R213" s="320" t="s">
        <v>971</v>
      </c>
      <c r="S213" s="320" t="s">
        <v>1062</v>
      </c>
      <c r="T213" s="320" t="s">
        <v>1062</v>
      </c>
      <c r="U213" s="307" t="s">
        <v>1214</v>
      </c>
      <c r="V213" s="320" t="s">
        <v>1062</v>
      </c>
      <c r="W213" s="320" t="s">
        <v>1062</v>
      </c>
      <c r="X213" s="321" t="s">
        <v>1062</v>
      </c>
    </row>
    <row r="214" spans="1:24" ht="15" customHeight="1" x14ac:dyDescent="0.3">
      <c r="A214" s="325" t="s">
        <v>498</v>
      </c>
      <c r="B214" s="323">
        <v>68699</v>
      </c>
      <c r="C214" s="322" t="s">
        <v>877</v>
      </c>
      <c r="D214" s="318">
        <v>30</v>
      </c>
      <c r="E214" s="189" t="s">
        <v>917</v>
      </c>
      <c r="F214" s="316" t="s">
        <v>967</v>
      </c>
      <c r="G214" s="319" t="s">
        <v>1062</v>
      </c>
      <c r="H214" s="319" t="s">
        <v>1062</v>
      </c>
      <c r="I214" s="319" t="s">
        <v>1062</v>
      </c>
      <c r="J214" s="319" t="s">
        <v>1062</v>
      </c>
      <c r="K214" s="319" t="s">
        <v>1062</v>
      </c>
      <c r="L214" s="320" t="s">
        <v>1255</v>
      </c>
      <c r="M214" s="324" t="s">
        <v>1062</v>
      </c>
      <c r="N214" s="324" t="s">
        <v>1214</v>
      </c>
      <c r="O214" s="324" t="s">
        <v>1214</v>
      </c>
      <c r="P214" s="324" t="s">
        <v>1214</v>
      </c>
      <c r="Q214" s="324" t="s">
        <v>1062</v>
      </c>
      <c r="R214" s="320" t="s">
        <v>967</v>
      </c>
      <c r="S214" s="320" t="s">
        <v>1062</v>
      </c>
      <c r="T214" s="320" t="s">
        <v>1062</v>
      </c>
      <c r="U214" s="320" t="s">
        <v>1062</v>
      </c>
      <c r="V214" s="320" t="s">
        <v>1062</v>
      </c>
      <c r="W214" s="320" t="s">
        <v>1062</v>
      </c>
      <c r="X214" s="321" t="s">
        <v>1062</v>
      </c>
    </row>
    <row r="215" spans="1:24" ht="15" customHeight="1" x14ac:dyDescent="0.3">
      <c r="A215" s="325" t="s">
        <v>500</v>
      </c>
      <c r="B215" s="323">
        <v>68700</v>
      </c>
      <c r="C215" s="322" t="s">
        <v>694</v>
      </c>
      <c r="D215" s="324" t="s">
        <v>1062</v>
      </c>
      <c r="E215" s="189" t="s">
        <v>1062</v>
      </c>
      <c r="F215" s="316" t="s">
        <v>967</v>
      </c>
      <c r="G215" s="319" t="s">
        <v>1062</v>
      </c>
      <c r="H215" s="319" t="s">
        <v>1062</v>
      </c>
      <c r="I215" s="319" t="s">
        <v>1062</v>
      </c>
      <c r="J215" s="319" t="s">
        <v>1062</v>
      </c>
      <c r="K215" s="319" t="s">
        <v>1062</v>
      </c>
      <c r="L215" s="320" t="s">
        <v>1249</v>
      </c>
      <c r="M215" s="324" t="s">
        <v>1062</v>
      </c>
      <c r="N215" s="324" t="s">
        <v>1214</v>
      </c>
      <c r="O215" s="324" t="s">
        <v>1214</v>
      </c>
      <c r="P215" s="324" t="s">
        <v>1214</v>
      </c>
      <c r="Q215" s="324" t="s">
        <v>1214</v>
      </c>
      <c r="R215" s="320" t="s">
        <v>967</v>
      </c>
      <c r="S215" s="320" t="s">
        <v>1062</v>
      </c>
      <c r="T215" s="320" t="s">
        <v>1062</v>
      </c>
      <c r="U215" s="320" t="s">
        <v>1062</v>
      </c>
      <c r="V215" s="320" t="s">
        <v>1062</v>
      </c>
      <c r="W215" s="320" t="s">
        <v>1062</v>
      </c>
      <c r="X215" s="321" t="s">
        <v>1062</v>
      </c>
    </row>
    <row r="216" spans="1:24" ht="15" customHeight="1" x14ac:dyDescent="0.3">
      <c r="A216" s="325" t="s">
        <v>502</v>
      </c>
      <c r="B216" s="323">
        <v>68701</v>
      </c>
      <c r="C216" s="322" t="s">
        <v>694</v>
      </c>
      <c r="D216" s="324" t="s">
        <v>1062</v>
      </c>
      <c r="E216" s="189" t="s">
        <v>1062</v>
      </c>
      <c r="F216" s="316" t="s">
        <v>967</v>
      </c>
      <c r="G216" s="319" t="s">
        <v>1062</v>
      </c>
      <c r="H216" s="319" t="s">
        <v>1062</v>
      </c>
      <c r="I216" s="319" t="s">
        <v>1062</v>
      </c>
      <c r="J216" s="319" t="s">
        <v>1062</v>
      </c>
      <c r="K216" s="319" t="s">
        <v>1062</v>
      </c>
      <c r="L216" s="320" t="s">
        <v>967</v>
      </c>
      <c r="M216" s="324" t="s">
        <v>1062</v>
      </c>
      <c r="N216" s="324" t="s">
        <v>1062</v>
      </c>
      <c r="O216" s="324" t="s">
        <v>1062</v>
      </c>
      <c r="P216" s="324" t="s">
        <v>1062</v>
      </c>
      <c r="Q216" s="324" t="s">
        <v>1062</v>
      </c>
      <c r="R216" s="320" t="s">
        <v>967</v>
      </c>
      <c r="S216" s="320" t="s">
        <v>1062</v>
      </c>
      <c r="T216" s="320" t="s">
        <v>1062</v>
      </c>
      <c r="U216" s="320" t="s">
        <v>1062</v>
      </c>
      <c r="V216" s="320" t="s">
        <v>1062</v>
      </c>
      <c r="W216" s="320" t="s">
        <v>1062</v>
      </c>
      <c r="X216" s="321" t="s">
        <v>1062</v>
      </c>
    </row>
    <row r="217" spans="1:24" ht="15" customHeight="1" x14ac:dyDescent="0.3">
      <c r="A217" s="325" t="s">
        <v>504</v>
      </c>
      <c r="B217" s="323">
        <v>68702</v>
      </c>
      <c r="C217" s="322" t="s">
        <v>694</v>
      </c>
      <c r="D217" s="324" t="s">
        <v>1062</v>
      </c>
      <c r="E217" s="189" t="s">
        <v>1062</v>
      </c>
      <c r="F217" s="316" t="s">
        <v>967</v>
      </c>
      <c r="G217" s="319" t="s">
        <v>1062</v>
      </c>
      <c r="H217" s="319" t="s">
        <v>1062</v>
      </c>
      <c r="I217" s="319" t="s">
        <v>1062</v>
      </c>
      <c r="J217" s="319" t="s">
        <v>1062</v>
      </c>
      <c r="K217" s="319" t="s">
        <v>1062</v>
      </c>
      <c r="L217" s="320" t="s">
        <v>967</v>
      </c>
      <c r="M217" s="320" t="s">
        <v>1062</v>
      </c>
      <c r="N217" s="320" t="s">
        <v>1062</v>
      </c>
      <c r="O217" s="320" t="s">
        <v>1062</v>
      </c>
      <c r="P217" s="320" t="s">
        <v>1062</v>
      </c>
      <c r="Q217" s="320" t="s">
        <v>1062</v>
      </c>
      <c r="R217" s="320" t="s">
        <v>1246</v>
      </c>
      <c r="S217" s="320" t="s">
        <v>541</v>
      </c>
      <c r="T217" s="320" t="s">
        <v>1062</v>
      </c>
      <c r="U217" s="320" t="s">
        <v>1062</v>
      </c>
      <c r="V217" s="320" t="s">
        <v>1062</v>
      </c>
      <c r="W217" s="320" t="s">
        <v>1062</v>
      </c>
      <c r="X217" s="321" t="s">
        <v>1062</v>
      </c>
    </row>
    <row r="218" spans="1:24" ht="15" customHeight="1" x14ac:dyDescent="0.3">
      <c r="A218" s="325" t="s">
        <v>506</v>
      </c>
      <c r="B218" s="323">
        <v>68703</v>
      </c>
      <c r="C218" s="322" t="s">
        <v>694</v>
      </c>
      <c r="D218" s="324" t="s">
        <v>1062</v>
      </c>
      <c r="E218" s="189" t="s">
        <v>1062</v>
      </c>
      <c r="F218" s="316" t="s">
        <v>967</v>
      </c>
      <c r="G218" s="319" t="s">
        <v>1062</v>
      </c>
      <c r="H218" s="319" t="s">
        <v>1062</v>
      </c>
      <c r="I218" s="319" t="s">
        <v>1062</v>
      </c>
      <c r="J218" s="319" t="s">
        <v>1062</v>
      </c>
      <c r="K218" s="319" t="s">
        <v>1062</v>
      </c>
      <c r="L218" s="320" t="s">
        <v>967</v>
      </c>
      <c r="M218" s="320" t="s">
        <v>1062</v>
      </c>
      <c r="N218" s="320" t="s">
        <v>1062</v>
      </c>
      <c r="O218" s="320" t="s">
        <v>1062</v>
      </c>
      <c r="P218" s="320" t="s">
        <v>1062</v>
      </c>
      <c r="Q218" s="320" t="s">
        <v>1062</v>
      </c>
      <c r="R218" s="320" t="s">
        <v>967</v>
      </c>
      <c r="S218" s="320" t="s">
        <v>1062</v>
      </c>
      <c r="T218" s="320" t="s">
        <v>1062</v>
      </c>
      <c r="U218" s="320" t="s">
        <v>1062</v>
      </c>
      <c r="V218" s="320" t="s">
        <v>1062</v>
      </c>
      <c r="W218" s="320" t="s">
        <v>1062</v>
      </c>
      <c r="X218" s="321" t="s">
        <v>1062</v>
      </c>
    </row>
    <row r="219" spans="1:24" ht="15" customHeight="1" x14ac:dyDescent="0.3">
      <c r="A219" s="325" t="s">
        <v>508</v>
      </c>
      <c r="B219" s="323">
        <v>68704</v>
      </c>
      <c r="C219" s="322" t="s">
        <v>694</v>
      </c>
      <c r="D219" s="324" t="s">
        <v>1062</v>
      </c>
      <c r="E219" s="189" t="s">
        <v>1062</v>
      </c>
      <c r="F219" s="316" t="s">
        <v>967</v>
      </c>
      <c r="G219" s="319" t="s">
        <v>1062</v>
      </c>
      <c r="H219" s="319" t="s">
        <v>1062</v>
      </c>
      <c r="I219" s="319" t="s">
        <v>1062</v>
      </c>
      <c r="J219" s="319" t="s">
        <v>1062</v>
      </c>
      <c r="K219" s="319" t="s">
        <v>1062</v>
      </c>
      <c r="L219" s="320" t="s">
        <v>967</v>
      </c>
      <c r="M219" s="320" t="s">
        <v>1062</v>
      </c>
      <c r="N219" s="320" t="s">
        <v>1062</v>
      </c>
      <c r="O219" s="320" t="s">
        <v>1062</v>
      </c>
      <c r="P219" s="320" t="s">
        <v>1062</v>
      </c>
      <c r="Q219" s="320" t="s">
        <v>1062</v>
      </c>
      <c r="R219" s="320" t="s">
        <v>1250</v>
      </c>
      <c r="S219" s="307" t="s">
        <v>1214</v>
      </c>
      <c r="T219" s="320" t="s">
        <v>1062</v>
      </c>
      <c r="U219" s="307" t="s">
        <v>1214</v>
      </c>
      <c r="V219" s="307" t="s">
        <v>1214</v>
      </c>
      <c r="W219" s="320" t="s">
        <v>1062</v>
      </c>
      <c r="X219" s="321" t="s">
        <v>1062</v>
      </c>
    </row>
    <row r="220" spans="1:24" ht="15" customHeight="1" x14ac:dyDescent="0.3">
      <c r="A220" s="325" t="s">
        <v>510</v>
      </c>
      <c r="B220" s="323">
        <v>68708</v>
      </c>
      <c r="C220" s="322" t="s">
        <v>877</v>
      </c>
      <c r="D220" s="318">
        <v>1.4</v>
      </c>
      <c r="E220" s="189" t="s">
        <v>917</v>
      </c>
      <c r="F220" s="316" t="s">
        <v>1248</v>
      </c>
      <c r="G220" s="324" t="s">
        <v>1062</v>
      </c>
      <c r="H220" s="324" t="s">
        <v>1214</v>
      </c>
      <c r="I220" s="324" t="s">
        <v>1214</v>
      </c>
      <c r="J220" s="324" t="s">
        <v>1214</v>
      </c>
      <c r="K220" s="324" t="s">
        <v>1062</v>
      </c>
      <c r="L220" s="320" t="s">
        <v>1249</v>
      </c>
      <c r="M220" s="324" t="s">
        <v>1062</v>
      </c>
      <c r="N220" s="324" t="s">
        <v>1214</v>
      </c>
      <c r="O220" s="324" t="s">
        <v>1214</v>
      </c>
      <c r="P220" s="324" t="s">
        <v>1214</v>
      </c>
      <c r="Q220" s="324" t="s">
        <v>1214</v>
      </c>
      <c r="R220" s="320" t="s">
        <v>967</v>
      </c>
      <c r="S220" s="320" t="s">
        <v>1062</v>
      </c>
      <c r="T220" s="320" t="s">
        <v>1062</v>
      </c>
      <c r="U220" s="320" t="s">
        <v>1062</v>
      </c>
      <c r="V220" s="320" t="s">
        <v>1062</v>
      </c>
      <c r="W220" s="320" t="s">
        <v>1062</v>
      </c>
      <c r="X220" s="321" t="s">
        <v>1062</v>
      </c>
    </row>
    <row r="221" spans="1:24" ht="15" customHeight="1" x14ac:dyDescent="0.3">
      <c r="A221" s="325" t="s">
        <v>512</v>
      </c>
      <c r="B221" s="323">
        <v>68710</v>
      </c>
      <c r="C221" s="322" t="s">
        <v>877</v>
      </c>
      <c r="D221" s="318">
        <v>446</v>
      </c>
      <c r="E221" s="189" t="s">
        <v>628</v>
      </c>
      <c r="F221" s="316" t="s">
        <v>967</v>
      </c>
      <c r="G221" s="324" t="s">
        <v>1062</v>
      </c>
      <c r="H221" s="324" t="s">
        <v>1062</v>
      </c>
      <c r="I221" s="324" t="s">
        <v>1062</v>
      </c>
      <c r="J221" s="324" t="s">
        <v>1062</v>
      </c>
      <c r="K221" s="324" t="s">
        <v>1062</v>
      </c>
      <c r="L221" s="320" t="s">
        <v>967</v>
      </c>
      <c r="M221" s="320" t="s">
        <v>1062</v>
      </c>
      <c r="N221" s="320" t="s">
        <v>1062</v>
      </c>
      <c r="O221" s="320" t="s">
        <v>1062</v>
      </c>
      <c r="P221" s="320" t="s">
        <v>1062</v>
      </c>
      <c r="Q221" s="320" t="s">
        <v>1062</v>
      </c>
      <c r="R221" s="320" t="s">
        <v>967</v>
      </c>
      <c r="S221" s="320" t="s">
        <v>1062</v>
      </c>
      <c r="T221" s="320" t="s">
        <v>1062</v>
      </c>
      <c r="U221" s="320" t="s">
        <v>1062</v>
      </c>
      <c r="V221" s="320" t="s">
        <v>1062</v>
      </c>
      <c r="W221" s="320" t="s">
        <v>1062</v>
      </c>
      <c r="X221" s="321" t="s">
        <v>1062</v>
      </c>
    </row>
    <row r="222" spans="1:24" ht="15" customHeight="1" x14ac:dyDescent="0.3">
      <c r="A222" s="325" t="s">
        <v>514</v>
      </c>
      <c r="B222" s="323">
        <v>68711</v>
      </c>
      <c r="C222" s="322" t="s">
        <v>877</v>
      </c>
      <c r="D222" s="318">
        <v>600</v>
      </c>
      <c r="E222" s="189" t="s">
        <v>624</v>
      </c>
      <c r="F222" s="316" t="s">
        <v>970</v>
      </c>
      <c r="G222" s="324" t="s">
        <v>1062</v>
      </c>
      <c r="H222" s="324" t="s">
        <v>1214</v>
      </c>
      <c r="I222" s="324" t="s">
        <v>1062</v>
      </c>
      <c r="J222" s="324" t="s">
        <v>1062</v>
      </c>
      <c r="K222" s="324" t="s">
        <v>1062</v>
      </c>
      <c r="L222" s="320" t="s">
        <v>967</v>
      </c>
      <c r="M222" s="320" t="s">
        <v>1062</v>
      </c>
      <c r="N222" s="320" t="s">
        <v>1062</v>
      </c>
      <c r="O222" s="320" t="s">
        <v>1062</v>
      </c>
      <c r="P222" s="320" t="s">
        <v>1062</v>
      </c>
      <c r="Q222" s="320" t="s">
        <v>1062</v>
      </c>
      <c r="R222" s="320" t="s">
        <v>967</v>
      </c>
      <c r="S222" s="320" t="s">
        <v>1062</v>
      </c>
      <c r="T222" s="320" t="s">
        <v>1062</v>
      </c>
      <c r="U222" s="320" t="s">
        <v>1062</v>
      </c>
      <c r="V222" s="320" t="s">
        <v>1062</v>
      </c>
      <c r="W222" s="320" t="s">
        <v>1062</v>
      </c>
      <c r="X222" s="321" t="s">
        <v>1062</v>
      </c>
    </row>
    <row r="223" spans="1:24" ht="15" customHeight="1" x14ac:dyDescent="0.3">
      <c r="A223" s="325" t="s">
        <v>516</v>
      </c>
      <c r="B223" s="323">
        <v>68712</v>
      </c>
      <c r="C223" s="322" t="s">
        <v>877</v>
      </c>
      <c r="D223" s="318">
        <v>100000</v>
      </c>
      <c r="E223" s="189" t="s">
        <v>644</v>
      </c>
      <c r="F223" s="316" t="s">
        <v>970</v>
      </c>
      <c r="G223" s="324" t="s">
        <v>1062</v>
      </c>
      <c r="H223" s="324" t="s">
        <v>1214</v>
      </c>
      <c r="I223" s="324" t="s">
        <v>1062</v>
      </c>
      <c r="J223" s="324" t="s">
        <v>1062</v>
      </c>
      <c r="K223" s="324" t="s">
        <v>1062</v>
      </c>
      <c r="L223" s="320" t="s">
        <v>967</v>
      </c>
      <c r="M223" s="320" t="s">
        <v>1062</v>
      </c>
      <c r="N223" s="320" t="s">
        <v>1062</v>
      </c>
      <c r="O223" s="320" t="s">
        <v>1062</v>
      </c>
      <c r="P223" s="320" t="s">
        <v>1062</v>
      </c>
      <c r="Q223" s="320" t="s">
        <v>1062</v>
      </c>
      <c r="R223" s="320" t="s">
        <v>971</v>
      </c>
      <c r="S223" s="320" t="s">
        <v>1062</v>
      </c>
      <c r="T223" s="320" t="s">
        <v>1062</v>
      </c>
      <c r="U223" s="320" t="s">
        <v>1062</v>
      </c>
      <c r="V223" s="320" t="s">
        <v>1062</v>
      </c>
      <c r="W223" s="307" t="s">
        <v>1214</v>
      </c>
      <c r="X223" s="321" t="s">
        <v>1062</v>
      </c>
    </row>
    <row r="224" spans="1:24" ht="15" customHeight="1" x14ac:dyDescent="0.3">
      <c r="A224" s="325" t="s">
        <v>518</v>
      </c>
      <c r="B224" s="323">
        <v>68713</v>
      </c>
      <c r="C224" s="322" t="s">
        <v>694</v>
      </c>
      <c r="D224" s="324" t="s">
        <v>1062</v>
      </c>
      <c r="E224" s="189" t="s">
        <v>1062</v>
      </c>
      <c r="F224" s="316" t="s">
        <v>967</v>
      </c>
      <c r="G224" s="324" t="s">
        <v>1062</v>
      </c>
      <c r="H224" s="324" t="s">
        <v>1062</v>
      </c>
      <c r="I224" s="324" t="s">
        <v>1062</v>
      </c>
      <c r="J224" s="324" t="s">
        <v>1062</v>
      </c>
      <c r="K224" s="324" t="s">
        <v>1062</v>
      </c>
      <c r="L224" s="320" t="s">
        <v>967</v>
      </c>
      <c r="M224" s="320" t="s">
        <v>1062</v>
      </c>
      <c r="N224" s="320" t="s">
        <v>1062</v>
      </c>
      <c r="O224" s="320" t="s">
        <v>1062</v>
      </c>
      <c r="P224" s="320" t="s">
        <v>1062</v>
      </c>
      <c r="Q224" s="320" t="s">
        <v>1062</v>
      </c>
      <c r="R224" s="320" t="s">
        <v>967</v>
      </c>
      <c r="S224" s="320" t="s">
        <v>1062</v>
      </c>
      <c r="T224" s="320" t="s">
        <v>1062</v>
      </c>
      <c r="U224" s="320" t="s">
        <v>1062</v>
      </c>
      <c r="V224" s="320" t="s">
        <v>1062</v>
      </c>
      <c r="W224" s="320" t="s">
        <v>1062</v>
      </c>
      <c r="X224" s="321" t="s">
        <v>1062</v>
      </c>
    </row>
    <row r="225" spans="1:24" ht="15" customHeight="1" x14ac:dyDescent="0.3">
      <c r="A225" s="325" t="s">
        <v>520</v>
      </c>
      <c r="B225" s="323">
        <v>68714</v>
      </c>
      <c r="C225" s="322" t="s">
        <v>694</v>
      </c>
      <c r="D225" s="324" t="s">
        <v>1062</v>
      </c>
      <c r="E225" s="189" t="s">
        <v>1062</v>
      </c>
      <c r="F225" s="316" t="s">
        <v>967</v>
      </c>
      <c r="G225" s="319" t="s">
        <v>1062</v>
      </c>
      <c r="H225" s="319" t="s">
        <v>1062</v>
      </c>
      <c r="I225" s="319" t="s">
        <v>1062</v>
      </c>
      <c r="J225" s="319" t="s">
        <v>1062</v>
      </c>
      <c r="K225" s="319" t="s">
        <v>1062</v>
      </c>
      <c r="L225" s="320" t="s">
        <v>967</v>
      </c>
      <c r="M225" s="320" t="s">
        <v>1062</v>
      </c>
      <c r="N225" s="320" t="s">
        <v>1062</v>
      </c>
      <c r="O225" s="320" t="s">
        <v>1062</v>
      </c>
      <c r="P225" s="320" t="s">
        <v>1062</v>
      </c>
      <c r="Q225" s="320" t="s">
        <v>1062</v>
      </c>
      <c r="R225" s="320" t="s">
        <v>967</v>
      </c>
      <c r="S225" s="320" t="s">
        <v>1062</v>
      </c>
      <c r="T225" s="320" t="s">
        <v>1062</v>
      </c>
      <c r="U225" s="320" t="s">
        <v>1062</v>
      </c>
      <c r="V225" s="320" t="s">
        <v>1062</v>
      </c>
      <c r="W225" s="320" t="s">
        <v>1062</v>
      </c>
      <c r="X225" s="321" t="s">
        <v>1062</v>
      </c>
    </row>
    <row r="226" spans="1:24" ht="15" customHeight="1" x14ac:dyDescent="0.3">
      <c r="A226" s="325" t="s">
        <v>1147</v>
      </c>
      <c r="B226" s="323">
        <v>68769</v>
      </c>
      <c r="C226" s="322" t="s">
        <v>877</v>
      </c>
      <c r="D226" s="318">
        <v>1.4</v>
      </c>
      <c r="E226" s="189" t="s">
        <v>917</v>
      </c>
      <c r="F226" s="316" t="s">
        <v>1248</v>
      </c>
      <c r="G226" s="324" t="s">
        <v>1214</v>
      </c>
      <c r="H226" s="324" t="s">
        <v>1214</v>
      </c>
      <c r="I226" s="324" t="s">
        <v>1214</v>
      </c>
      <c r="J226" s="324" t="s">
        <v>1214</v>
      </c>
      <c r="K226" s="324" t="s">
        <v>1214</v>
      </c>
      <c r="L226" s="320" t="s">
        <v>1249</v>
      </c>
      <c r="M226" s="324" t="s">
        <v>1062</v>
      </c>
      <c r="N226" s="324" t="s">
        <v>1214</v>
      </c>
      <c r="O226" s="324" t="s">
        <v>1214</v>
      </c>
      <c r="P226" s="324" t="s">
        <v>1214</v>
      </c>
      <c r="Q226" s="324" t="s">
        <v>1214</v>
      </c>
      <c r="R226" s="320" t="s">
        <v>967</v>
      </c>
      <c r="S226" s="320" t="s">
        <v>1062</v>
      </c>
      <c r="T226" s="320" t="s">
        <v>1062</v>
      </c>
      <c r="U226" s="320" t="s">
        <v>1062</v>
      </c>
      <c r="V226" s="320" t="s">
        <v>1062</v>
      </c>
      <c r="W226" s="320" t="s">
        <v>1062</v>
      </c>
      <c r="X226" s="321" t="s">
        <v>1062</v>
      </c>
    </row>
    <row r="227" spans="1:24" ht="15" customHeight="1" x14ac:dyDescent="0.3">
      <c r="A227" s="325" t="s">
        <v>523</v>
      </c>
      <c r="B227" s="323">
        <v>68871</v>
      </c>
      <c r="C227" s="322" t="s">
        <v>694</v>
      </c>
      <c r="D227" s="318">
        <v>3600000</v>
      </c>
      <c r="E227" s="189" t="s">
        <v>644</v>
      </c>
      <c r="F227" s="316" t="s">
        <v>967</v>
      </c>
      <c r="G227" s="324" t="s">
        <v>1062</v>
      </c>
      <c r="H227" s="324" t="s">
        <v>1062</v>
      </c>
      <c r="I227" s="324" t="s">
        <v>1062</v>
      </c>
      <c r="J227" s="324" t="s">
        <v>1062</v>
      </c>
      <c r="K227" s="324" t="s">
        <v>1062</v>
      </c>
      <c r="L227" s="320" t="s">
        <v>967</v>
      </c>
      <c r="M227" s="320" t="s">
        <v>1062</v>
      </c>
      <c r="N227" s="320" t="s">
        <v>1062</v>
      </c>
      <c r="O227" s="320" t="s">
        <v>1062</v>
      </c>
      <c r="P227" s="320" t="s">
        <v>1062</v>
      </c>
      <c r="Q227" s="320" t="s">
        <v>1062</v>
      </c>
      <c r="R227" s="320" t="s">
        <v>1016</v>
      </c>
      <c r="S227" s="307" t="s">
        <v>1214</v>
      </c>
      <c r="T227" s="307" t="s">
        <v>1214</v>
      </c>
      <c r="U227" s="320" t="s">
        <v>1062</v>
      </c>
      <c r="V227" s="320" t="s">
        <v>1062</v>
      </c>
      <c r="W227" s="320" t="s">
        <v>1062</v>
      </c>
      <c r="X227" s="320" t="s">
        <v>969</v>
      </c>
    </row>
    <row r="228" spans="1:24" ht="15" customHeight="1" x14ac:dyDescent="0.3">
      <c r="A228" s="325" t="s">
        <v>525</v>
      </c>
      <c r="B228" s="323">
        <v>68872</v>
      </c>
      <c r="C228" s="322" t="s">
        <v>877</v>
      </c>
      <c r="D228" s="318">
        <v>270</v>
      </c>
      <c r="E228" s="189" t="s">
        <v>642</v>
      </c>
      <c r="F228" s="316" t="s">
        <v>967</v>
      </c>
      <c r="G228" s="324" t="s">
        <v>1062</v>
      </c>
      <c r="H228" s="324" t="s">
        <v>1062</v>
      </c>
      <c r="I228" s="324" t="s">
        <v>1062</v>
      </c>
      <c r="J228" s="324" t="s">
        <v>1062</v>
      </c>
      <c r="K228" s="324" t="s">
        <v>1062</v>
      </c>
      <c r="L228" s="320" t="s">
        <v>1247</v>
      </c>
      <c r="M228" s="324" t="s">
        <v>1062</v>
      </c>
      <c r="N228" s="324" t="s">
        <v>1214</v>
      </c>
      <c r="O228" s="324" t="s">
        <v>1214</v>
      </c>
      <c r="P228" s="324" t="s">
        <v>1214</v>
      </c>
      <c r="Q228" s="324" t="s">
        <v>1214</v>
      </c>
      <c r="R228" s="320" t="s">
        <v>971</v>
      </c>
      <c r="S228" s="307" t="s">
        <v>1214</v>
      </c>
      <c r="T228" s="320" t="s">
        <v>1062</v>
      </c>
      <c r="U228" s="320" t="s">
        <v>1062</v>
      </c>
      <c r="V228" s="320" t="s">
        <v>1062</v>
      </c>
      <c r="W228" s="320" t="s">
        <v>1062</v>
      </c>
      <c r="X228" s="321" t="s">
        <v>1062</v>
      </c>
    </row>
    <row r="229" spans="1:24" ht="15" customHeight="1" x14ac:dyDescent="0.3">
      <c r="A229" s="331" t="s">
        <v>527</v>
      </c>
      <c r="B229" s="332">
        <v>68873</v>
      </c>
      <c r="C229" s="333" t="s">
        <v>694</v>
      </c>
      <c r="D229" s="318">
        <v>6650000</v>
      </c>
      <c r="E229" s="189" t="s">
        <v>646</v>
      </c>
      <c r="F229" s="334" t="s">
        <v>967</v>
      </c>
      <c r="G229" s="335" t="s">
        <v>1062</v>
      </c>
      <c r="H229" s="335" t="s">
        <v>1062</v>
      </c>
      <c r="I229" s="335" t="s">
        <v>1062</v>
      </c>
      <c r="J229" s="335" t="s">
        <v>1062</v>
      </c>
      <c r="K229" s="335" t="s">
        <v>1062</v>
      </c>
      <c r="L229" s="336" t="s">
        <v>967</v>
      </c>
      <c r="M229" s="336" t="s">
        <v>1062</v>
      </c>
      <c r="N229" s="336" t="s">
        <v>1062</v>
      </c>
      <c r="O229" s="336" t="s">
        <v>1062</v>
      </c>
      <c r="P229" s="336" t="s">
        <v>1062</v>
      </c>
      <c r="Q229" s="336" t="s">
        <v>1062</v>
      </c>
      <c r="R229" s="336" t="s">
        <v>967</v>
      </c>
      <c r="S229" s="336" t="s">
        <v>1062</v>
      </c>
      <c r="T229" s="336" t="s">
        <v>1062</v>
      </c>
      <c r="U229" s="336" t="s">
        <v>1062</v>
      </c>
      <c r="V229" s="336" t="s">
        <v>1062</v>
      </c>
      <c r="W229" s="336" t="s">
        <v>1062</v>
      </c>
      <c r="X229" s="337" t="s">
        <v>1062</v>
      </c>
    </row>
    <row r="230" spans="1:24" s="12" customFormat="1" ht="33" customHeight="1" x14ac:dyDescent="0.25">
      <c r="A230" s="412" t="s">
        <v>1241</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row>
    <row r="231" spans="1:24" s="12" customFormat="1" ht="33.6" customHeight="1" x14ac:dyDescent="0.25">
      <c r="A231" s="406" t="s">
        <v>1242</v>
      </c>
      <c r="B231" s="406"/>
      <c r="C231" s="406"/>
      <c r="D231" s="406"/>
      <c r="E231" s="406"/>
      <c r="F231" s="406"/>
      <c r="G231" s="406"/>
      <c r="H231" s="406"/>
      <c r="I231" s="406"/>
      <c r="J231" s="406"/>
      <c r="K231" s="406"/>
      <c r="L231" s="406"/>
      <c r="M231" s="406"/>
      <c r="N231" s="406"/>
      <c r="O231" s="406"/>
      <c r="P231" s="406"/>
      <c r="Q231" s="406"/>
      <c r="R231" s="406"/>
      <c r="S231" s="406"/>
      <c r="T231" s="406"/>
      <c r="U231" s="406"/>
      <c r="V231" s="406"/>
      <c r="W231" s="406"/>
      <c r="X231" s="406"/>
    </row>
    <row r="232" spans="1:24" s="12" customFormat="1" ht="17.399999999999999" customHeight="1" x14ac:dyDescent="0.25">
      <c r="A232" s="406" t="s">
        <v>1243</v>
      </c>
      <c r="B232" s="406"/>
      <c r="C232" s="406"/>
      <c r="D232" s="406"/>
      <c r="E232" s="406"/>
      <c r="F232" s="406"/>
      <c r="G232" s="406"/>
      <c r="H232" s="406"/>
      <c r="I232" s="406"/>
      <c r="J232" s="406"/>
      <c r="K232" s="406"/>
      <c r="L232" s="406"/>
      <c r="M232" s="406"/>
      <c r="N232" s="406"/>
      <c r="O232" s="406"/>
      <c r="P232" s="406"/>
      <c r="Q232" s="406"/>
      <c r="R232" s="406"/>
      <c r="S232" s="406"/>
      <c r="T232" s="406"/>
      <c r="U232" s="406"/>
      <c r="V232" s="406"/>
      <c r="W232" s="406"/>
      <c r="X232" s="406"/>
    </row>
    <row r="233" spans="1:24" s="12" customFormat="1" ht="35.1" customHeight="1" x14ac:dyDescent="0.25">
      <c r="A233" s="406" t="s">
        <v>1244</v>
      </c>
      <c r="B233" s="406"/>
      <c r="C233" s="406"/>
      <c r="D233" s="406"/>
      <c r="E233" s="406"/>
      <c r="F233" s="406"/>
      <c r="G233" s="406"/>
      <c r="H233" s="406"/>
      <c r="I233" s="406"/>
      <c r="J233" s="406"/>
      <c r="K233" s="406"/>
      <c r="L233" s="406"/>
      <c r="M233" s="406"/>
      <c r="N233" s="406"/>
      <c r="O233" s="406"/>
      <c r="P233" s="406"/>
      <c r="Q233" s="406"/>
      <c r="R233" s="406"/>
      <c r="S233" s="406"/>
      <c r="T233" s="406"/>
      <c r="U233" s="406"/>
      <c r="V233" s="406"/>
      <c r="W233" s="406"/>
      <c r="X233" s="406"/>
    </row>
  </sheetData>
  <mergeCells count="18">
    <mergeCell ref="A1:X1"/>
    <mergeCell ref="A2:X2"/>
    <mergeCell ref="G3:K3"/>
    <mergeCell ref="A230:X230"/>
    <mergeCell ref="A231:X231"/>
    <mergeCell ref="A3:A4"/>
    <mergeCell ref="F3:F4"/>
    <mergeCell ref="E3:E4"/>
    <mergeCell ref="D3:D4"/>
    <mergeCell ref="C3:C4"/>
    <mergeCell ref="B3:B4"/>
    <mergeCell ref="A233:X233"/>
    <mergeCell ref="M3:Q3"/>
    <mergeCell ref="S3:W3"/>
    <mergeCell ref="X3:X4"/>
    <mergeCell ref="R3:R4"/>
    <mergeCell ref="L3:L4"/>
    <mergeCell ref="A232:X23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FF96F047B1154C81D66D453137C6AD" ma:contentTypeVersion="12" ma:contentTypeDescription="Create a new document." ma:contentTypeScope="" ma:versionID="80ebec12839ef0b50cfc4e6a73154843">
  <xsd:schema xmlns:xsd="http://www.w3.org/2001/XMLSchema" xmlns:xs="http://www.w3.org/2001/XMLSchema" xmlns:p="http://schemas.microsoft.com/office/2006/metadata/properties" xmlns:ns1="http://schemas.microsoft.com/sharepoint/v3" xmlns:ns2="613fbe1b-d2fa-43ba-96bf-03c14db23411" xmlns:ns3="1e4725d4-e2b4-483d-b349-9bbd5b5628a7" targetNamespace="http://schemas.microsoft.com/office/2006/metadata/properties" ma:root="true" ma:fieldsID="bad687168be624953bd8c463c92e1e42" ns1:_="" ns2:_="" ns3:_="">
    <xsd:import namespace="http://schemas.microsoft.com/sharepoint/v3"/>
    <xsd:import namespace="613fbe1b-d2fa-43ba-96bf-03c14db23411"/>
    <xsd:import namespace="1e4725d4-e2b4-483d-b349-9bbd5b5628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3fbe1b-d2fa-43ba-96bf-03c14db234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725d4-e2b4-483d-b349-9bbd5b5628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EE730B-8285-4955-96F9-27593FCA41A1}">
  <ds:schemaRefs>
    <ds:schemaRef ds:uri="613fbe1b-d2fa-43ba-96bf-03c14db23411"/>
    <ds:schemaRef ds:uri="http://schemas.microsoft.com/office/2006/metadata/properties"/>
    <ds:schemaRef ds:uri="http://purl.org/dc/terms/"/>
    <ds:schemaRef ds:uri="http://schemas.microsoft.com/sharepoint/v3"/>
    <ds:schemaRef ds:uri="http://schemas.microsoft.com/office/2006/documentManagement/types"/>
    <ds:schemaRef ds:uri="1e4725d4-e2b4-483d-b349-9bbd5b5628a7"/>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4B66A18-48FF-49FC-8041-02F8660A3468}">
  <ds:schemaRefs>
    <ds:schemaRef ds:uri="http://schemas.microsoft.com/sharepoint/v3/contenttype/forms"/>
  </ds:schemaRefs>
</ds:datastoreItem>
</file>

<file path=customXml/itemProps3.xml><?xml version="1.0" encoding="utf-8"?>
<ds:datastoreItem xmlns:ds="http://schemas.openxmlformats.org/officeDocument/2006/customXml" ds:itemID="{E115A145-9920-4611-8E08-8D16616A37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13fbe1b-d2fa-43ba-96bf-03c14db23411"/>
    <ds:schemaRef ds:uri="1e4725d4-e2b4-483d-b349-9bbd5b562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Table2</vt:lpstr>
      <vt:lpstr>Table 3</vt:lpstr>
      <vt:lpstr>Table 4</vt:lpstr>
      <vt:lpstr>Table 5</vt:lpstr>
      <vt:lpstr>Table 6</vt:lpstr>
      <vt:lpstr>Table 7</vt:lpstr>
      <vt:lpstr>Table 8</vt:lpstr>
      <vt:lpstr>Table 9</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1 through 9</dc:title>
  <dc:description>U.S. Geological Survey Scientific Investigations Report 2020-5116</dc:description>
  <cp:lastPrinted>2017-12-14T15:32:05Z</cp:lastPrinted>
  <dcterms:created xsi:type="dcterms:W3CDTF">2017-08-18T21:25:21Z</dcterms:created>
  <dcterms:modified xsi:type="dcterms:W3CDTF">2020-11-30T18:46:03Z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0x010100A2FF96F047B1154C81D66D453137C6AD</vt:lpwstr>
  </property>
</Properties>
</file>