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igskadcw-kswsc_usgs_gov/Documents/home/studies/mstone/Equus/LARK SIR 2022/REPORT FILES/WORKING FILES FOR SPN LAYOUT/Final Appendix Files for SPN Layout/"/>
    </mc:Choice>
  </mc:AlternateContent>
  <xr:revisionPtr revIDLastSave="3" documentId="8_{0E8B485C-5B93-41A7-867B-D625E39F715C}" xr6:coauthVersionLast="47" xr6:coauthVersionMax="47" xr10:uidLastSave="{179C315D-6DA6-45C5-90D2-9DEBAD168317}"/>
  <bookViews>
    <workbookView xWindow="-120" yWindow="-120" windowWidth="29040" windowHeight="15840" xr2:uid="{1AD2C058-1A83-4162-B097-AD0826F1F44B}"/>
  </bookViews>
  <sheets>
    <sheet name="WRTDS LO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32" i="1" l="1"/>
  <c r="CE32" i="1"/>
  <c r="CD32" i="1"/>
  <c r="CC32" i="1"/>
  <c r="CA32" i="1"/>
  <c r="BZ32" i="1"/>
  <c r="BY32" i="1"/>
  <c r="BX32" i="1"/>
  <c r="BW32" i="1"/>
  <c r="BU32" i="1"/>
  <c r="BT32" i="1"/>
  <c r="BR32" i="1"/>
  <c r="BQ32" i="1"/>
  <c r="BO32" i="1"/>
  <c r="BN32" i="1"/>
  <c r="BM32" i="1"/>
  <c r="BL32" i="1"/>
  <c r="BK32" i="1"/>
  <c r="BI32" i="1"/>
  <c r="BH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<sst xmlns="http://schemas.openxmlformats.org/spreadsheetml/2006/main" count="178" uniqueCount="37">
  <si>
    <t>Year</t>
  </si>
  <si>
    <t>Streamflow</t>
  </si>
  <si>
    <r>
      <t>Hardness as CaCO</t>
    </r>
    <r>
      <rPr>
        <vertAlign val="subscript"/>
        <sz val="10"/>
        <color theme="1"/>
        <rFont val="Arial Narrow"/>
        <family val="2"/>
      </rPr>
      <t>3</t>
    </r>
  </si>
  <si>
    <t>Dissolved solids</t>
  </si>
  <si>
    <t>Calcium</t>
  </si>
  <si>
    <t>Magnesium</t>
  </si>
  <si>
    <t>Potassium</t>
  </si>
  <si>
    <t>Sodium</t>
  </si>
  <si>
    <t>Bromide</t>
  </si>
  <si>
    <t>Chloride</t>
  </si>
  <si>
    <t>Fluoride</t>
  </si>
  <si>
    <t>Silica</t>
  </si>
  <si>
    <t>Sulfate</t>
  </si>
  <si>
    <t>Ammonia</t>
  </si>
  <si>
    <t>Ammonia plus organic nitrogen</t>
  </si>
  <si>
    <t>Nitrate plus nitrite as Nitrogen</t>
  </si>
  <si>
    <t>Total nitrogen</t>
  </si>
  <si>
    <t>Nitrate</t>
  </si>
  <si>
    <t>Nitrite</t>
  </si>
  <si>
    <t>Orthophosphate</t>
  </si>
  <si>
    <t>Dissolved phosphorus</t>
  </si>
  <si>
    <t>Total Phosphorus</t>
  </si>
  <si>
    <t>Dissolved organic carbon</t>
  </si>
  <si>
    <t>Total organic carbon</t>
  </si>
  <si>
    <t>Suspended solids</t>
  </si>
  <si>
    <t>Suspended-sediment concentration</t>
  </si>
  <si>
    <r>
      <rPr>
        <i/>
        <sz val="10"/>
        <color theme="1"/>
        <rFont val="Arial Narrow"/>
        <family val="2"/>
      </rPr>
      <t>Escherichia coli</t>
    </r>
    <r>
      <rPr>
        <sz val="10"/>
        <color theme="1"/>
        <rFont val="Arial Narrow"/>
        <family val="2"/>
      </rPr>
      <t xml:space="preserve"> bacteria</t>
    </r>
  </si>
  <si>
    <t>Fecal coliform bacteria</t>
  </si>
  <si>
    <t>Iron</t>
  </si>
  <si>
    <t>Strontium</t>
  </si>
  <si>
    <t>Arsenic</t>
  </si>
  <si>
    <t>Hwy 50</t>
  </si>
  <si>
    <t>Sedgwick</t>
  </si>
  <si>
    <t>Total</t>
  </si>
  <si>
    <t>[All loads are estimated. Water-quality constituent loads are expressed in tons, except for bacteria. Bacteria loads are expressed in trillions of colony forming units. Streamflow loads are expressed in acre feet; -, not applicable]</t>
  </si>
  <si>
    <t>-</t>
  </si>
  <si>
    <r>
      <rPr>
        <b/>
        <sz val="10"/>
        <color theme="1"/>
        <rFont val="Arial Narrow"/>
        <family val="2"/>
      </rPr>
      <t>Table 11.1.</t>
    </r>
    <r>
      <rPr>
        <sz val="10"/>
        <color theme="1"/>
        <rFont val="Arial Narrow"/>
        <family val="2"/>
      </rPr>
      <t xml:space="preserve"> Weighted Regressions on Time, Discharge, and Season estimated yearly water-quality constituent  loads at the Little Arkansas River at Highway 50 near Halstead, Kansas (Highway 50; U.S. Geological Survey [USGS] station 07143672) and near Sedgwick, Kans. (Sedgwick; USGS station 07144100), 1998–2021.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</si>
</sst>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name val="Times New Roman"/>
      <family val="1"/>
    </font>
    <font>
      <vertAlign val="subscript"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7" fillId="0" borderId="0" xfId="0" applyFont="1"/>
    <xf numFmtId="164" fontId="7" fillId="0" borderId="0" xfId="0" quotePrefix="1" applyNumberFormat="1" applyFont="1" applyAlignment="1">
      <alignment horizontal="right"/>
    </xf>
    <xf numFmtId="4" fontId="7" fillId="0" borderId="0" xfId="0" quotePrefix="1" applyNumberFormat="1" applyFont="1" applyAlignment="1">
      <alignment horizontal="right"/>
    </xf>
    <xf numFmtId="4" fontId="7" fillId="0" borderId="0" xfId="0" applyNumberFormat="1" applyFont="1"/>
    <xf numFmtId="164" fontId="7" fillId="0" borderId="0" xfId="0" applyNumberFormat="1" applyFont="1"/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5B68-B306-4389-9206-8EAA58C53BD7}">
  <sheetPr>
    <pageSetUpPr fitToPage="1"/>
  </sheetPr>
  <dimension ref="A1:CF53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CF1"/>
    </sheetView>
  </sheetViews>
  <sheetFormatPr defaultColWidth="8.85546875" defaultRowHeight="16.5" x14ac:dyDescent="0.3"/>
  <cols>
    <col min="1" max="1" width="10.42578125" style="1" customWidth="1"/>
    <col min="2" max="3" width="10.140625" style="1" customWidth="1"/>
    <col min="4" max="4" width="0.85546875" style="1" customWidth="1"/>
    <col min="5" max="6" width="10.140625" style="1" customWidth="1"/>
    <col min="7" max="7" width="0.85546875" style="1" customWidth="1"/>
    <col min="8" max="9" width="10.140625" style="1" customWidth="1"/>
    <col min="10" max="10" width="0.85546875" style="1" customWidth="1"/>
    <col min="11" max="12" width="10.140625" style="1" customWidth="1"/>
    <col min="13" max="13" width="0.85546875" style="1" customWidth="1"/>
    <col min="14" max="15" width="10.140625" style="1" customWidth="1"/>
    <col min="16" max="16" width="0.85546875" style="1" customWidth="1"/>
    <col min="17" max="18" width="10.140625" style="1" customWidth="1"/>
    <col min="19" max="19" width="0.85546875" style="1" customWidth="1"/>
    <col min="20" max="21" width="10.140625" style="1" customWidth="1"/>
    <col min="22" max="22" width="0.85546875" style="1" customWidth="1"/>
    <col min="23" max="24" width="10.140625" style="1" customWidth="1"/>
    <col min="25" max="25" width="0.85546875" style="1" customWidth="1"/>
    <col min="26" max="27" width="10.140625" style="1" customWidth="1"/>
    <col min="28" max="28" width="0.85546875" style="1" customWidth="1"/>
    <col min="29" max="30" width="10.140625" style="1" customWidth="1"/>
    <col min="31" max="31" width="0.85546875" style="1" customWidth="1"/>
    <col min="32" max="33" width="10.140625" style="1" customWidth="1"/>
    <col min="34" max="34" width="0.85546875" style="1" customWidth="1"/>
    <col min="35" max="36" width="10.140625" style="1" customWidth="1"/>
    <col min="37" max="37" width="0.85546875" style="1" customWidth="1"/>
    <col min="38" max="38" width="10.140625" style="1" customWidth="1"/>
    <col min="39" max="39" width="0.85546875" style="1" customWidth="1"/>
    <col min="40" max="41" width="10.140625" style="1" customWidth="1"/>
    <col min="42" max="42" width="0.85546875" style="1" customWidth="1"/>
    <col min="43" max="44" width="10.140625" style="1" customWidth="1"/>
    <col min="45" max="45" width="0.85546875" style="1" customWidth="1"/>
    <col min="46" max="47" width="10.140625" style="1" customWidth="1"/>
    <col min="48" max="48" width="0.85546875" style="1" customWidth="1"/>
    <col min="49" max="49" width="10.140625" style="1" customWidth="1"/>
    <col min="50" max="50" width="0.85546875" style="1" customWidth="1"/>
    <col min="51" max="51" width="10.140625" style="1" customWidth="1"/>
    <col min="52" max="52" width="0.85546875" style="1" customWidth="1"/>
    <col min="53" max="53" width="10.140625" style="1" customWidth="1"/>
    <col min="54" max="54" width="0.85546875" style="1" customWidth="1"/>
    <col min="55" max="55" width="10.140625" style="1" customWidth="1"/>
    <col min="56" max="56" width="0.85546875" style="1" customWidth="1"/>
    <col min="57" max="58" width="10.140625" style="1" customWidth="1"/>
    <col min="59" max="59" width="0.85546875" style="1" customWidth="1"/>
    <col min="60" max="61" width="10.140625" style="1" customWidth="1"/>
    <col min="62" max="62" width="0.85546875" style="1" customWidth="1"/>
    <col min="63" max="64" width="10.140625" style="1" customWidth="1"/>
    <col min="65" max="65" width="0.85546875" style="1" customWidth="1"/>
    <col min="66" max="67" width="10.140625" style="1" customWidth="1"/>
    <col min="68" max="68" width="0.85546875" style="1" customWidth="1"/>
    <col min="69" max="70" width="10.140625" style="1" customWidth="1"/>
    <col min="71" max="71" width="0.85546875" style="1" customWidth="1"/>
    <col min="72" max="73" width="10.140625" style="1" customWidth="1"/>
    <col min="74" max="74" width="0.85546875" style="1" customWidth="1"/>
    <col min="75" max="76" width="10.140625" style="1" customWidth="1"/>
    <col min="77" max="77" width="0.85546875" style="1" customWidth="1"/>
    <col min="78" max="79" width="10.140625" style="1" customWidth="1"/>
    <col min="80" max="80" width="0.85546875" style="1" customWidth="1"/>
    <col min="81" max="81" width="10.140625" style="1" customWidth="1"/>
    <col min="82" max="82" width="0.85546875" style="1" customWidth="1"/>
    <col min="83" max="84" width="10.140625" style="1" customWidth="1"/>
    <col min="85" max="16384" width="8.85546875" style="1"/>
  </cols>
  <sheetData>
    <row r="1" spans="1:84" ht="18.75" customHeight="1" x14ac:dyDescent="0.3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</row>
    <row r="2" spans="1:84" ht="17.25" customHeight="1" x14ac:dyDescent="0.3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1:84" s="5" customFormat="1" ht="50.25" customHeight="1" x14ac:dyDescent="0.25">
      <c r="A3" s="21" t="s">
        <v>0</v>
      </c>
      <c r="B3" s="23" t="s">
        <v>1</v>
      </c>
      <c r="C3" s="23"/>
      <c r="D3" s="2"/>
      <c r="E3" s="23" t="s">
        <v>2</v>
      </c>
      <c r="F3" s="23"/>
      <c r="G3" s="2"/>
      <c r="H3" s="23" t="s">
        <v>3</v>
      </c>
      <c r="I3" s="23"/>
      <c r="J3" s="2"/>
      <c r="K3" s="23" t="s">
        <v>4</v>
      </c>
      <c r="L3" s="23"/>
      <c r="M3" s="2"/>
      <c r="N3" s="23" t="s">
        <v>5</v>
      </c>
      <c r="O3" s="23"/>
      <c r="P3" s="2"/>
      <c r="Q3" s="23" t="s">
        <v>6</v>
      </c>
      <c r="R3" s="23"/>
      <c r="S3" s="2"/>
      <c r="T3" s="23" t="s">
        <v>7</v>
      </c>
      <c r="U3" s="23"/>
      <c r="V3" s="2"/>
      <c r="W3" s="23" t="s">
        <v>8</v>
      </c>
      <c r="X3" s="23"/>
      <c r="Y3" s="2"/>
      <c r="Z3" s="23" t="s">
        <v>9</v>
      </c>
      <c r="AA3" s="23"/>
      <c r="AB3" s="2"/>
      <c r="AC3" s="23" t="s">
        <v>10</v>
      </c>
      <c r="AD3" s="23"/>
      <c r="AE3" s="2"/>
      <c r="AF3" s="23" t="s">
        <v>11</v>
      </c>
      <c r="AG3" s="23"/>
      <c r="AH3" s="2"/>
      <c r="AI3" s="23" t="s">
        <v>12</v>
      </c>
      <c r="AJ3" s="23"/>
      <c r="AK3" s="2"/>
      <c r="AL3" s="3" t="s">
        <v>13</v>
      </c>
      <c r="AM3" s="2"/>
      <c r="AN3" s="23" t="s">
        <v>14</v>
      </c>
      <c r="AO3" s="23"/>
      <c r="AP3" s="2"/>
      <c r="AQ3" s="23" t="s">
        <v>15</v>
      </c>
      <c r="AR3" s="23"/>
      <c r="AS3" s="2"/>
      <c r="AT3" s="23" t="s">
        <v>16</v>
      </c>
      <c r="AU3" s="23"/>
      <c r="AV3" s="2"/>
      <c r="AW3" s="3" t="s">
        <v>17</v>
      </c>
      <c r="AX3" s="2"/>
      <c r="AY3" s="3" t="s">
        <v>18</v>
      </c>
      <c r="AZ3" s="2"/>
      <c r="BA3" s="3" t="s">
        <v>19</v>
      </c>
      <c r="BB3" s="2"/>
      <c r="BC3" s="3" t="s">
        <v>20</v>
      </c>
      <c r="BD3" s="2"/>
      <c r="BE3" s="23" t="s">
        <v>21</v>
      </c>
      <c r="BF3" s="23"/>
      <c r="BG3" s="4"/>
      <c r="BH3" s="23" t="s">
        <v>22</v>
      </c>
      <c r="BI3" s="23"/>
      <c r="BJ3" s="2"/>
      <c r="BK3" s="23" t="s">
        <v>23</v>
      </c>
      <c r="BL3" s="23"/>
      <c r="BM3" s="2"/>
      <c r="BN3" s="23" t="s">
        <v>24</v>
      </c>
      <c r="BO3" s="23"/>
      <c r="BP3" s="2"/>
      <c r="BQ3" s="23" t="s">
        <v>25</v>
      </c>
      <c r="BR3" s="23"/>
      <c r="BS3" s="3"/>
      <c r="BT3" s="23" t="s">
        <v>26</v>
      </c>
      <c r="BU3" s="23"/>
      <c r="BV3" s="2"/>
      <c r="BW3" s="23" t="s">
        <v>27</v>
      </c>
      <c r="BX3" s="23"/>
      <c r="BY3" s="2"/>
      <c r="BZ3" s="23" t="s">
        <v>28</v>
      </c>
      <c r="CA3" s="23"/>
      <c r="CB3" s="2"/>
      <c r="CC3" s="3" t="s">
        <v>29</v>
      </c>
      <c r="CD3" s="2"/>
      <c r="CE3" s="23" t="s">
        <v>30</v>
      </c>
      <c r="CF3" s="23"/>
    </row>
    <row r="4" spans="1:84" x14ac:dyDescent="0.3">
      <c r="A4" s="22"/>
      <c r="B4" s="6" t="s">
        <v>31</v>
      </c>
      <c r="C4" s="6" t="s">
        <v>32</v>
      </c>
      <c r="D4" s="6"/>
      <c r="E4" s="6" t="s">
        <v>31</v>
      </c>
      <c r="F4" s="6" t="s">
        <v>32</v>
      </c>
      <c r="G4" s="6"/>
      <c r="H4" s="6" t="s">
        <v>31</v>
      </c>
      <c r="I4" s="6" t="s">
        <v>32</v>
      </c>
      <c r="J4" s="6"/>
      <c r="K4" s="6" t="s">
        <v>31</v>
      </c>
      <c r="L4" s="6" t="s">
        <v>32</v>
      </c>
      <c r="M4" s="6"/>
      <c r="N4" s="6" t="s">
        <v>31</v>
      </c>
      <c r="O4" s="6" t="s">
        <v>32</v>
      </c>
      <c r="P4" s="6"/>
      <c r="Q4" s="6" t="s">
        <v>31</v>
      </c>
      <c r="R4" s="6" t="s">
        <v>32</v>
      </c>
      <c r="S4" s="6"/>
      <c r="T4" s="6" t="s">
        <v>31</v>
      </c>
      <c r="U4" s="6" t="s">
        <v>32</v>
      </c>
      <c r="V4" s="6"/>
      <c r="W4" s="6" t="s">
        <v>31</v>
      </c>
      <c r="X4" s="6" t="s">
        <v>32</v>
      </c>
      <c r="Y4" s="6"/>
      <c r="Z4" s="6" t="s">
        <v>31</v>
      </c>
      <c r="AA4" s="6" t="s">
        <v>32</v>
      </c>
      <c r="AB4" s="6"/>
      <c r="AC4" s="6" t="s">
        <v>31</v>
      </c>
      <c r="AD4" s="6" t="s">
        <v>32</v>
      </c>
      <c r="AE4" s="6"/>
      <c r="AF4" s="6" t="s">
        <v>31</v>
      </c>
      <c r="AG4" s="6" t="s">
        <v>32</v>
      </c>
      <c r="AH4" s="6"/>
      <c r="AI4" s="6" t="s">
        <v>31</v>
      </c>
      <c r="AJ4" s="6" t="s">
        <v>32</v>
      </c>
      <c r="AK4" s="6"/>
      <c r="AL4" s="6" t="s">
        <v>32</v>
      </c>
      <c r="AM4" s="6"/>
      <c r="AN4" s="6" t="s">
        <v>31</v>
      </c>
      <c r="AO4" s="6" t="s">
        <v>32</v>
      </c>
      <c r="AP4" s="6"/>
      <c r="AQ4" s="6" t="s">
        <v>31</v>
      </c>
      <c r="AR4" s="6" t="s">
        <v>32</v>
      </c>
      <c r="AS4" s="6"/>
      <c r="AT4" s="6" t="s">
        <v>31</v>
      </c>
      <c r="AU4" s="6" t="s">
        <v>32</v>
      </c>
      <c r="AV4" s="6"/>
      <c r="AW4" s="6" t="s">
        <v>32</v>
      </c>
      <c r="AX4" s="6"/>
      <c r="AY4" s="6" t="s">
        <v>32</v>
      </c>
      <c r="AZ4" s="6"/>
      <c r="BA4" s="6" t="s">
        <v>32</v>
      </c>
      <c r="BB4" s="6"/>
      <c r="BC4" s="6" t="s">
        <v>32</v>
      </c>
      <c r="BD4" s="6"/>
      <c r="BE4" s="6" t="s">
        <v>31</v>
      </c>
      <c r="BF4" s="6" t="s">
        <v>32</v>
      </c>
      <c r="BG4" s="7"/>
      <c r="BH4" s="6" t="s">
        <v>31</v>
      </c>
      <c r="BI4" s="6" t="s">
        <v>32</v>
      </c>
      <c r="BJ4" s="6"/>
      <c r="BK4" s="6" t="s">
        <v>31</v>
      </c>
      <c r="BL4" s="6" t="s">
        <v>32</v>
      </c>
      <c r="BM4" s="6"/>
      <c r="BN4" s="6" t="s">
        <v>31</v>
      </c>
      <c r="BO4" s="6" t="s">
        <v>32</v>
      </c>
      <c r="BP4" s="6"/>
      <c r="BQ4" s="6" t="s">
        <v>31</v>
      </c>
      <c r="BR4" s="6" t="s">
        <v>32</v>
      </c>
      <c r="BS4" s="6"/>
      <c r="BT4" s="6" t="s">
        <v>31</v>
      </c>
      <c r="BU4" s="6" t="s">
        <v>32</v>
      </c>
      <c r="BV4" s="6"/>
      <c r="BW4" s="6" t="s">
        <v>31</v>
      </c>
      <c r="BX4" s="6" t="s">
        <v>32</v>
      </c>
      <c r="BY4" s="6"/>
      <c r="BZ4" s="6" t="s">
        <v>31</v>
      </c>
      <c r="CA4" s="6" t="s">
        <v>32</v>
      </c>
      <c r="CB4" s="6"/>
      <c r="CC4" s="6" t="s">
        <v>32</v>
      </c>
      <c r="CD4" s="6"/>
      <c r="CE4" s="6" t="s">
        <v>31</v>
      </c>
      <c r="CF4" s="6" t="s">
        <v>32</v>
      </c>
    </row>
    <row r="5" spans="1:84" x14ac:dyDescent="0.3">
      <c r="A5" s="8">
        <v>1995</v>
      </c>
      <c r="B5" s="9">
        <v>264048.84945563972</v>
      </c>
      <c r="C5" s="10">
        <v>504201.99561231228</v>
      </c>
      <c r="D5" s="8"/>
      <c r="E5" s="11" t="s">
        <v>35</v>
      </c>
      <c r="F5" s="11">
        <v>45566.193252674937</v>
      </c>
      <c r="G5" s="8"/>
      <c r="H5" s="11" t="s">
        <v>35</v>
      </c>
      <c r="I5" s="11">
        <v>103766.56989748668</v>
      </c>
      <c r="J5" s="8"/>
      <c r="K5" s="11" t="s">
        <v>35</v>
      </c>
      <c r="L5" s="11">
        <v>13776.430232042596</v>
      </c>
      <c r="M5" s="8"/>
      <c r="N5" s="11" t="s">
        <v>35</v>
      </c>
      <c r="O5" s="11">
        <v>2610.6120155848125</v>
      </c>
      <c r="P5" s="8"/>
      <c r="Q5" s="11" t="s">
        <v>35</v>
      </c>
      <c r="R5" s="11">
        <v>5443.9736949034977</v>
      </c>
      <c r="S5" s="8"/>
      <c r="T5" s="11" t="s">
        <v>35</v>
      </c>
      <c r="U5" s="11">
        <v>8014.3365702688398</v>
      </c>
      <c r="V5" s="8"/>
      <c r="W5" s="11" t="s">
        <v>35</v>
      </c>
      <c r="X5" s="11">
        <v>88.554883183654709</v>
      </c>
      <c r="Y5" s="8"/>
      <c r="Z5" s="11" t="s">
        <v>35</v>
      </c>
      <c r="AA5" s="11">
        <v>13127.942376846902</v>
      </c>
      <c r="AB5" s="8"/>
      <c r="AC5" s="11" t="s">
        <v>35</v>
      </c>
      <c r="AD5" s="11">
        <v>105.87984420274921</v>
      </c>
      <c r="AE5" s="8"/>
      <c r="AF5" s="11" t="s">
        <v>35</v>
      </c>
      <c r="AG5" s="11">
        <v>7625.5155940505701</v>
      </c>
      <c r="AH5" s="8"/>
      <c r="AI5" s="11" t="s">
        <v>35</v>
      </c>
      <c r="AJ5" s="11">
        <v>6506.2173879291968</v>
      </c>
      <c r="AK5" s="8"/>
      <c r="AL5" s="11">
        <v>67.046907317149206</v>
      </c>
      <c r="AM5" s="8"/>
      <c r="AN5" s="11" t="s">
        <v>35</v>
      </c>
      <c r="AO5" s="11" t="s">
        <v>35</v>
      </c>
      <c r="AP5" s="8"/>
      <c r="AQ5" s="11" t="s">
        <v>35</v>
      </c>
      <c r="AR5" s="11">
        <v>241.61541390651132</v>
      </c>
      <c r="AS5" s="8"/>
      <c r="AT5" s="11" t="s">
        <v>35</v>
      </c>
      <c r="AU5" s="11" t="s">
        <v>35</v>
      </c>
      <c r="AV5" s="8"/>
      <c r="AW5" s="11">
        <v>705.24293720002822</v>
      </c>
      <c r="AX5" s="8"/>
      <c r="AY5" s="11">
        <v>79.232730857476994</v>
      </c>
      <c r="AZ5" s="8"/>
      <c r="BA5" s="11">
        <v>210.99280189191026</v>
      </c>
      <c r="BB5" s="8"/>
      <c r="BC5" s="11">
        <v>253.15423083541251</v>
      </c>
      <c r="BD5" s="8"/>
      <c r="BE5" s="11" t="s">
        <v>35</v>
      </c>
      <c r="BF5" s="11">
        <v>506.20322666129186</v>
      </c>
      <c r="BG5" s="12"/>
      <c r="BH5" s="11" t="s">
        <v>35</v>
      </c>
      <c r="BI5" s="11" t="s">
        <v>35</v>
      </c>
      <c r="BJ5" s="8"/>
      <c r="BK5" s="11" t="s">
        <v>35</v>
      </c>
      <c r="BL5" s="11">
        <v>5039.9611463934762</v>
      </c>
      <c r="BM5" s="8"/>
      <c r="BN5" s="11" t="s">
        <v>35</v>
      </c>
      <c r="BO5" s="11">
        <v>147608.05425617628</v>
      </c>
      <c r="BP5" s="8"/>
      <c r="BQ5" s="11" t="s">
        <v>35</v>
      </c>
      <c r="BR5" s="11" t="s">
        <v>35</v>
      </c>
      <c r="BS5" s="11"/>
      <c r="BT5" s="11" t="s">
        <v>35</v>
      </c>
      <c r="BU5" s="11" t="s">
        <v>35</v>
      </c>
      <c r="BV5" s="8"/>
      <c r="BW5" s="11" t="s">
        <v>35</v>
      </c>
      <c r="BX5" s="11">
        <v>14580.274089210761</v>
      </c>
      <c r="BY5" s="8"/>
      <c r="BZ5" s="11" t="s">
        <v>35</v>
      </c>
      <c r="CA5" s="11">
        <v>384.67598077675228</v>
      </c>
      <c r="CB5" s="8"/>
      <c r="CC5" s="11">
        <v>335.50885255292337</v>
      </c>
      <c r="CD5" s="8"/>
      <c r="CE5" s="11" t="s">
        <v>35</v>
      </c>
      <c r="CF5" s="13">
        <v>2.4376038410787624</v>
      </c>
    </row>
    <row r="6" spans="1:84" x14ac:dyDescent="0.3">
      <c r="A6" s="8">
        <v>1996</v>
      </c>
      <c r="B6" s="9">
        <v>80986.982304576712</v>
      </c>
      <c r="C6" s="10">
        <v>117036.50573174603</v>
      </c>
      <c r="D6" s="8"/>
      <c r="E6" s="11">
        <v>13626.349399166691</v>
      </c>
      <c r="F6" s="11">
        <v>23300.360332659213</v>
      </c>
      <c r="G6" s="8"/>
      <c r="H6" s="11">
        <v>36419.127578804757</v>
      </c>
      <c r="I6" s="11">
        <v>47458.585270572898</v>
      </c>
      <c r="J6" s="8"/>
      <c r="K6" s="11">
        <v>4293.4579684916016</v>
      </c>
      <c r="L6" s="11">
        <v>7196.9895638730059</v>
      </c>
      <c r="M6" s="8"/>
      <c r="N6" s="11">
        <v>703.41955171818063</v>
      </c>
      <c r="O6" s="11">
        <v>1312.8008880740676</v>
      </c>
      <c r="P6" s="8"/>
      <c r="Q6" s="11">
        <v>1044.30137240521</v>
      </c>
      <c r="R6" s="11">
        <v>1694.1782670992463</v>
      </c>
      <c r="S6" s="8"/>
      <c r="T6" s="11">
        <v>3963.3248381580825</v>
      </c>
      <c r="U6" s="11">
        <v>5205.2352778631748</v>
      </c>
      <c r="V6" s="8"/>
      <c r="W6" s="11">
        <v>33.247517723938721</v>
      </c>
      <c r="X6" s="11">
        <v>33.412218144173366</v>
      </c>
      <c r="Y6" s="8"/>
      <c r="Z6" s="11">
        <v>7811.1445574686913</v>
      </c>
      <c r="AA6" s="11">
        <v>8439.9164411473757</v>
      </c>
      <c r="AB6" s="8"/>
      <c r="AC6" s="11">
        <v>35.632004301304569</v>
      </c>
      <c r="AD6" s="11">
        <v>45.035409353443065</v>
      </c>
      <c r="AE6" s="8"/>
      <c r="AF6" s="11">
        <v>1351.8090685981381</v>
      </c>
      <c r="AG6" s="11">
        <v>2613.0365711294057</v>
      </c>
      <c r="AH6" s="8"/>
      <c r="AI6" s="11">
        <v>2114.4247683760268</v>
      </c>
      <c r="AJ6" s="11">
        <v>4397.5127757979653</v>
      </c>
      <c r="AK6" s="8"/>
      <c r="AL6" s="11">
        <v>14.854141467638875</v>
      </c>
      <c r="AM6" s="8"/>
      <c r="AN6" s="11" t="s">
        <v>35</v>
      </c>
      <c r="AO6" s="11" t="s">
        <v>35</v>
      </c>
      <c r="AP6" s="8"/>
      <c r="AQ6" s="11">
        <v>106.76113036382172</v>
      </c>
      <c r="AR6" s="11">
        <v>285.63686207217461</v>
      </c>
      <c r="AS6" s="8"/>
      <c r="AT6" s="11" t="s">
        <v>35</v>
      </c>
      <c r="AU6" s="11" t="s">
        <v>35</v>
      </c>
      <c r="AV6" s="8"/>
      <c r="AW6" s="11">
        <v>281.85966648253986</v>
      </c>
      <c r="AX6" s="8"/>
      <c r="AY6" s="11">
        <v>14.776690708271365</v>
      </c>
      <c r="AZ6" s="8"/>
      <c r="BA6" s="11">
        <v>55.43843012215973</v>
      </c>
      <c r="BB6" s="8"/>
      <c r="BC6" s="11">
        <v>67.34848943803712</v>
      </c>
      <c r="BD6" s="8"/>
      <c r="BE6" s="11" t="s">
        <v>35</v>
      </c>
      <c r="BF6" s="11">
        <v>160.47025936410324</v>
      </c>
      <c r="BG6" s="12"/>
      <c r="BH6" s="11" t="s">
        <v>35</v>
      </c>
      <c r="BI6" s="11" t="s">
        <v>35</v>
      </c>
      <c r="BJ6" s="8"/>
      <c r="BK6" s="11">
        <v>941.02242804762102</v>
      </c>
      <c r="BL6" s="11">
        <v>1311.7108901763725</v>
      </c>
      <c r="BM6" s="8"/>
      <c r="BN6" s="11">
        <v>57537.991574216474</v>
      </c>
      <c r="BO6" s="11">
        <v>79225.465423200483</v>
      </c>
      <c r="BP6" s="8"/>
      <c r="BQ6" s="11" t="s">
        <v>35</v>
      </c>
      <c r="BR6" s="11" t="s">
        <v>35</v>
      </c>
      <c r="BS6" s="11"/>
      <c r="BT6" s="11" t="s">
        <v>35</v>
      </c>
      <c r="BU6" s="11" t="s">
        <v>35</v>
      </c>
      <c r="BV6" s="8"/>
      <c r="BW6" s="11">
        <v>8968.9444986083035</v>
      </c>
      <c r="BX6" s="11">
        <v>15705.61118946123</v>
      </c>
      <c r="BY6" s="8"/>
      <c r="BZ6" s="13">
        <v>6.5146389755885803</v>
      </c>
      <c r="CA6" s="11">
        <v>18.887479132594041</v>
      </c>
      <c r="CB6" s="8"/>
      <c r="CC6" s="11">
        <v>63.297567648284577</v>
      </c>
      <c r="CD6" s="8"/>
      <c r="CE6" s="14">
        <v>0.43831532455874561</v>
      </c>
      <c r="CF6" s="14">
        <v>0.82181301621047731</v>
      </c>
    </row>
    <row r="7" spans="1:84" x14ac:dyDescent="0.3">
      <c r="A7" s="8">
        <v>1997</v>
      </c>
      <c r="B7" s="9">
        <v>134938.09004348083</v>
      </c>
      <c r="C7" s="10">
        <v>242769.05147991498</v>
      </c>
      <c r="D7" s="8"/>
      <c r="E7" s="11">
        <v>22208.472587227923</v>
      </c>
      <c r="F7" s="11">
        <v>41330.104265896531</v>
      </c>
      <c r="G7" s="8"/>
      <c r="H7" s="11">
        <v>49402.171424628352</v>
      </c>
      <c r="I7" s="11">
        <v>83061.962769372389</v>
      </c>
      <c r="J7" s="8"/>
      <c r="K7" s="11">
        <v>6936.849795546208</v>
      </c>
      <c r="L7" s="11">
        <v>12654.577581080817</v>
      </c>
      <c r="M7" s="8"/>
      <c r="N7" s="11">
        <v>1208.542777521689</v>
      </c>
      <c r="O7" s="11">
        <v>2386.1011797940209</v>
      </c>
      <c r="P7" s="8"/>
      <c r="Q7" s="11">
        <v>1887.2000457093075</v>
      </c>
      <c r="R7" s="11">
        <v>2800.884701107469</v>
      </c>
      <c r="S7" s="8"/>
      <c r="T7" s="11">
        <v>6277.5037857313582</v>
      </c>
      <c r="U7" s="11">
        <v>9644.9681520808372</v>
      </c>
      <c r="V7" s="8"/>
      <c r="W7" s="11">
        <v>50.095070536293839</v>
      </c>
      <c r="X7" s="11">
        <v>51.752826933566666</v>
      </c>
      <c r="Y7" s="8"/>
      <c r="Z7" s="11">
        <v>12671.031274976942</v>
      </c>
      <c r="AA7" s="11">
        <v>16813.092733426056</v>
      </c>
      <c r="AB7" s="8"/>
      <c r="AC7" s="11">
        <v>55.244526847039715</v>
      </c>
      <c r="AD7" s="11">
        <v>73.187943109724046</v>
      </c>
      <c r="AE7" s="8"/>
      <c r="AF7" s="11">
        <v>2299.6505281443751</v>
      </c>
      <c r="AG7" s="11">
        <v>4324.2205960459796</v>
      </c>
      <c r="AH7" s="8"/>
      <c r="AI7" s="11">
        <v>3391.4055438976529</v>
      </c>
      <c r="AJ7" s="11">
        <v>7324.8124988437712</v>
      </c>
      <c r="AK7" s="8"/>
      <c r="AL7" s="11">
        <v>32.818649844404</v>
      </c>
      <c r="AM7" s="8"/>
      <c r="AN7" s="11" t="s">
        <v>35</v>
      </c>
      <c r="AO7" s="11" t="s">
        <v>35</v>
      </c>
      <c r="AP7" s="8"/>
      <c r="AQ7" s="11">
        <v>250.26855912078344</v>
      </c>
      <c r="AR7" s="11">
        <v>511.06498411605639</v>
      </c>
      <c r="AS7" s="8"/>
      <c r="AT7" s="11" t="s">
        <v>35</v>
      </c>
      <c r="AU7" s="11" t="s">
        <v>35</v>
      </c>
      <c r="AV7" s="8"/>
      <c r="AW7" s="11">
        <v>478.80709991332947</v>
      </c>
      <c r="AX7" s="8"/>
      <c r="AY7" s="11">
        <v>26.740077792501232</v>
      </c>
      <c r="AZ7" s="8"/>
      <c r="BA7" s="11">
        <v>89.867848168688369</v>
      </c>
      <c r="BB7" s="8"/>
      <c r="BC7" s="11">
        <v>119.63904857529681</v>
      </c>
      <c r="BD7" s="8"/>
      <c r="BE7" s="11" t="s">
        <v>35</v>
      </c>
      <c r="BF7" s="11">
        <v>275.4036275597814</v>
      </c>
      <c r="BG7" s="12"/>
      <c r="BH7" s="11" t="s">
        <v>35</v>
      </c>
      <c r="BI7" s="11" t="s">
        <v>35</v>
      </c>
      <c r="BJ7" s="8"/>
      <c r="BK7" s="11">
        <v>2100.9751168522148</v>
      </c>
      <c r="BL7" s="11">
        <v>2651.4915454522802</v>
      </c>
      <c r="BM7" s="8"/>
      <c r="BN7" s="11">
        <v>109674.67700146516</v>
      </c>
      <c r="BO7" s="11">
        <v>143238.83150623133</v>
      </c>
      <c r="BP7" s="8"/>
      <c r="BQ7" s="11" t="s">
        <v>35</v>
      </c>
      <c r="BR7" s="11" t="s">
        <v>35</v>
      </c>
      <c r="BS7" s="11"/>
      <c r="BT7" s="11" t="s">
        <v>35</v>
      </c>
      <c r="BU7" s="11" t="s">
        <v>35</v>
      </c>
      <c r="BV7" s="8"/>
      <c r="BW7" s="11">
        <v>94780.391298579852</v>
      </c>
      <c r="BX7" s="11">
        <v>14555.370751026532</v>
      </c>
      <c r="BY7" s="8"/>
      <c r="BZ7" s="11">
        <v>15.599715385951885</v>
      </c>
      <c r="CA7" s="11">
        <v>15.72446735438565</v>
      </c>
      <c r="CB7" s="8"/>
      <c r="CC7" s="11">
        <v>95.291037897755942</v>
      </c>
      <c r="CD7" s="8"/>
      <c r="CE7" s="14">
        <v>0.7463582025895571</v>
      </c>
      <c r="CF7" s="13">
        <v>1.3049016307329717</v>
      </c>
    </row>
    <row r="8" spans="1:84" x14ac:dyDescent="0.3">
      <c r="A8" s="8">
        <v>1998</v>
      </c>
      <c r="B8" s="9">
        <v>261021.1033190694</v>
      </c>
      <c r="C8" s="10">
        <v>311068.33184722485</v>
      </c>
      <c r="D8" s="9"/>
      <c r="E8" s="11">
        <v>37791.648536270979</v>
      </c>
      <c r="F8" s="11">
        <v>56874.918044085411</v>
      </c>
      <c r="G8" s="9"/>
      <c r="H8" s="11">
        <v>76802.931276594289</v>
      </c>
      <c r="I8" s="11">
        <v>117120.06814901772</v>
      </c>
      <c r="J8" s="9"/>
      <c r="K8" s="11">
        <v>11515.754488681257</v>
      </c>
      <c r="L8" s="11">
        <v>17192.595559634949</v>
      </c>
      <c r="M8" s="9"/>
      <c r="N8" s="11">
        <v>2180.6575231164602</v>
      </c>
      <c r="O8" s="11">
        <v>3329.6561871335061</v>
      </c>
      <c r="P8" s="9"/>
      <c r="Q8" s="11">
        <v>2733.0405230789429</v>
      </c>
      <c r="R8" s="11">
        <v>4408.2788429760585</v>
      </c>
      <c r="S8" s="9"/>
      <c r="T8" s="11">
        <v>10030.90692301594</v>
      </c>
      <c r="U8" s="11">
        <v>11415.401092325781</v>
      </c>
      <c r="V8" s="9"/>
      <c r="W8" s="11">
        <v>77.659205538883626</v>
      </c>
      <c r="X8" s="11">
        <v>63.058291235046241</v>
      </c>
      <c r="Y8" s="9"/>
      <c r="Z8" s="11">
        <v>19872.781040630227</v>
      </c>
      <c r="AA8" s="11">
        <v>19138.216715765873</v>
      </c>
      <c r="AB8" s="9"/>
      <c r="AC8" s="11">
        <v>74.8873826676259</v>
      </c>
      <c r="AD8" s="11">
        <v>107.5191497934739</v>
      </c>
      <c r="AE8" s="9"/>
      <c r="AF8" s="11">
        <v>4059.9572914829996</v>
      </c>
      <c r="AG8" s="11">
        <v>7376.4809285686351</v>
      </c>
      <c r="AH8" s="9"/>
      <c r="AI8" s="11">
        <v>6655.4386445454784</v>
      </c>
      <c r="AJ8" s="11">
        <v>10195.272125602822</v>
      </c>
      <c r="AK8" s="9"/>
      <c r="AL8" s="11">
        <v>47.731692559178448</v>
      </c>
      <c r="AM8" s="9"/>
      <c r="AN8" s="11" t="s">
        <v>35</v>
      </c>
      <c r="AO8" s="11" t="s">
        <v>35</v>
      </c>
      <c r="AP8" s="9"/>
      <c r="AQ8" s="11">
        <v>445.81193436179473</v>
      </c>
      <c r="AR8" s="11">
        <v>790.44655026988312</v>
      </c>
      <c r="AS8" s="15"/>
      <c r="AT8" s="11" t="s">
        <v>35</v>
      </c>
      <c r="AU8" s="11" t="s">
        <v>35</v>
      </c>
      <c r="AV8" s="15"/>
      <c r="AW8" s="11">
        <v>876.88885384047921</v>
      </c>
      <c r="AX8" s="9"/>
      <c r="AY8" s="11">
        <v>29.871916927900791</v>
      </c>
      <c r="AZ8" s="9"/>
      <c r="BA8" s="11">
        <v>146.60787247709746</v>
      </c>
      <c r="BB8" s="9"/>
      <c r="BC8" s="11">
        <v>178.46285832966461</v>
      </c>
      <c r="BD8" s="9"/>
      <c r="BE8" s="11" t="s">
        <v>35</v>
      </c>
      <c r="BF8" s="11">
        <v>536.30616859741212</v>
      </c>
      <c r="BG8" s="12"/>
      <c r="BH8" s="11" t="s">
        <v>35</v>
      </c>
      <c r="BI8" s="11" t="s">
        <v>35</v>
      </c>
      <c r="BJ8" s="15"/>
      <c r="BK8" s="11">
        <v>2866.2839654854242</v>
      </c>
      <c r="BL8" s="11">
        <v>4615.7938937340941</v>
      </c>
      <c r="BM8" s="15"/>
      <c r="BN8" s="11">
        <v>195533.89924826764</v>
      </c>
      <c r="BO8" s="11">
        <v>409361.30798838043</v>
      </c>
      <c r="BP8" s="9"/>
      <c r="BQ8" s="11">
        <v>189231.57855796121</v>
      </c>
      <c r="BR8" s="11">
        <v>308924.73171640397</v>
      </c>
      <c r="BS8" s="11"/>
      <c r="BT8" s="11" t="s">
        <v>35</v>
      </c>
      <c r="BU8" s="11" t="s">
        <v>35</v>
      </c>
      <c r="BV8" s="9"/>
      <c r="BW8" s="11">
        <v>19632.604371253379</v>
      </c>
      <c r="BX8" s="11">
        <v>61235.649923309102</v>
      </c>
      <c r="BY8" s="9"/>
      <c r="BZ8" s="13">
        <v>6.2502626124282399</v>
      </c>
      <c r="CA8" s="11">
        <v>15.726019336219233</v>
      </c>
      <c r="CB8" s="15"/>
      <c r="CC8" s="11">
        <v>125.29916503565723</v>
      </c>
      <c r="CD8" s="9"/>
      <c r="CE8" s="14">
        <v>0.98903377572952733</v>
      </c>
      <c r="CF8" s="13">
        <v>1.7350064740007372</v>
      </c>
    </row>
    <row r="9" spans="1:84" x14ac:dyDescent="0.3">
      <c r="A9" s="8">
        <v>1999</v>
      </c>
      <c r="B9" s="9">
        <v>250899.4753656828</v>
      </c>
      <c r="C9" s="9">
        <v>368999.32274835196</v>
      </c>
      <c r="D9" s="9"/>
      <c r="E9" s="9">
        <v>36357.613838705925</v>
      </c>
      <c r="F9" s="9">
        <v>53959.122145020563</v>
      </c>
      <c r="G9" s="9"/>
      <c r="H9" s="9">
        <v>76726.022093684369</v>
      </c>
      <c r="I9" s="9">
        <v>105833.99609580946</v>
      </c>
      <c r="J9" s="9"/>
      <c r="K9" s="9">
        <v>11267.745031264587</v>
      </c>
      <c r="L9" s="9">
        <v>16431.705535023244</v>
      </c>
      <c r="M9" s="9"/>
      <c r="N9" s="9">
        <v>2033.4936949677412</v>
      </c>
      <c r="O9" s="9">
        <v>3148.7589853190934</v>
      </c>
      <c r="P9" s="9"/>
      <c r="Q9" s="9">
        <v>2892.0741985576387</v>
      </c>
      <c r="R9" s="9">
        <v>4112.3969438063323</v>
      </c>
      <c r="S9" s="9"/>
      <c r="T9" s="9">
        <v>9703.1884550730047</v>
      </c>
      <c r="U9" s="9">
        <v>11596.264134285217</v>
      </c>
      <c r="V9" s="9"/>
      <c r="W9" s="9">
        <v>61.601824301364694</v>
      </c>
      <c r="X9" s="9">
        <v>66.763496385478987</v>
      </c>
      <c r="Y9" s="9"/>
      <c r="Z9" s="9">
        <v>17416.281549191808</v>
      </c>
      <c r="AA9" s="9">
        <v>18974.366257597259</v>
      </c>
      <c r="AB9" s="9"/>
      <c r="AC9" s="9">
        <v>68.76602062334419</v>
      </c>
      <c r="AD9" s="9">
        <v>101.12753387790421</v>
      </c>
      <c r="AE9" s="9"/>
      <c r="AF9" s="9">
        <v>4171.7148857709944</v>
      </c>
      <c r="AG9" s="9">
        <v>6419.9138313934118</v>
      </c>
      <c r="AH9" s="9"/>
      <c r="AI9" s="9">
        <v>6719.8276614795814</v>
      </c>
      <c r="AJ9" s="9">
        <v>9799.7971155263131</v>
      </c>
      <c r="AK9" s="9"/>
      <c r="AL9" s="9">
        <v>62.630682106365477</v>
      </c>
      <c r="AM9" s="9"/>
      <c r="AN9" s="11" t="s">
        <v>35</v>
      </c>
      <c r="AO9" s="11" t="s">
        <v>35</v>
      </c>
      <c r="AP9" s="9"/>
      <c r="AQ9" s="11">
        <v>375.85306194717066</v>
      </c>
      <c r="AR9" s="11">
        <v>656.4360068851729</v>
      </c>
      <c r="AS9" s="9"/>
      <c r="AT9" s="11" t="s">
        <v>35</v>
      </c>
      <c r="AU9" s="11" t="s">
        <v>35</v>
      </c>
      <c r="AV9" s="9"/>
      <c r="AW9" s="9">
        <v>705.16367806150845</v>
      </c>
      <c r="AX9" s="9"/>
      <c r="AY9" s="9">
        <v>36.247728106848982</v>
      </c>
      <c r="AZ9" s="9"/>
      <c r="BA9" s="9">
        <v>127.222717666918</v>
      </c>
      <c r="BB9" s="9"/>
      <c r="BC9" s="9">
        <v>158.94572102775768</v>
      </c>
      <c r="BD9" s="9"/>
      <c r="BE9" s="11" t="s">
        <v>35</v>
      </c>
      <c r="BF9" s="9">
        <v>437.81802486471429</v>
      </c>
      <c r="BG9" s="12"/>
      <c r="BH9" s="11" t="s">
        <v>35</v>
      </c>
      <c r="BI9" s="11" t="s">
        <v>35</v>
      </c>
      <c r="BJ9" s="9"/>
      <c r="BK9" s="11">
        <v>3148.5347519796005</v>
      </c>
      <c r="BL9" s="11">
        <v>4610.1695880799643</v>
      </c>
      <c r="BM9" s="9"/>
      <c r="BN9" s="9">
        <v>129256.55700904359</v>
      </c>
      <c r="BO9" s="9">
        <v>225117.11834176505</v>
      </c>
      <c r="BP9" s="9"/>
      <c r="BQ9" s="9">
        <v>208968.29544614529</v>
      </c>
      <c r="BR9" s="9">
        <v>345648.02405719931</v>
      </c>
      <c r="BS9" s="9"/>
      <c r="BT9" s="11" t="s">
        <v>35</v>
      </c>
      <c r="BU9" s="11" t="s">
        <v>35</v>
      </c>
      <c r="BV9" s="9"/>
      <c r="BW9" s="9">
        <v>16325.983643421014</v>
      </c>
      <c r="BX9" s="9">
        <v>28797.482169441024</v>
      </c>
      <c r="BY9" s="9"/>
      <c r="BZ9" s="11">
        <v>12.417361406006565</v>
      </c>
      <c r="CA9" s="11">
        <v>25.754092446048169</v>
      </c>
      <c r="CB9" s="9"/>
      <c r="CC9" s="9">
        <v>128.88413582485182</v>
      </c>
      <c r="CD9" s="9"/>
      <c r="CE9" s="13">
        <v>1.0856844304093072</v>
      </c>
      <c r="CF9" s="13">
        <v>1.7737747598133657</v>
      </c>
    </row>
    <row r="10" spans="1:84" x14ac:dyDescent="0.3">
      <c r="A10" s="8">
        <v>2000</v>
      </c>
      <c r="B10" s="9">
        <v>172787.12327482153</v>
      </c>
      <c r="C10" s="9">
        <v>276674.00966925028</v>
      </c>
      <c r="D10" s="9"/>
      <c r="E10" s="9">
        <v>30156.855113652</v>
      </c>
      <c r="F10" s="9">
        <v>44248.065318180248</v>
      </c>
      <c r="G10" s="9"/>
      <c r="H10" s="9">
        <v>62054.022658559479</v>
      </c>
      <c r="I10" s="9">
        <v>86675.54691002141</v>
      </c>
      <c r="J10" s="9"/>
      <c r="K10" s="9">
        <v>9166.3735315533959</v>
      </c>
      <c r="L10" s="9">
        <v>13407.736324951062</v>
      </c>
      <c r="M10" s="9"/>
      <c r="N10" s="9">
        <v>1748.3920880288401</v>
      </c>
      <c r="O10" s="9">
        <v>2604.2040568617913</v>
      </c>
      <c r="P10" s="9"/>
      <c r="Q10" s="9">
        <v>1923.3480374997782</v>
      </c>
      <c r="R10" s="9">
        <v>2777.1594179675117</v>
      </c>
      <c r="S10" s="9"/>
      <c r="T10" s="9">
        <v>8137.0022511880352</v>
      </c>
      <c r="U10" s="9">
        <v>9660.8680433883546</v>
      </c>
      <c r="V10" s="9"/>
      <c r="W10" s="9">
        <v>53.146732238742146</v>
      </c>
      <c r="X10" s="9">
        <v>56.862691750399847</v>
      </c>
      <c r="Y10" s="9"/>
      <c r="Z10" s="9">
        <v>15003.578257521367</v>
      </c>
      <c r="AA10" s="9">
        <v>15791.866502520123</v>
      </c>
      <c r="AB10" s="9"/>
      <c r="AC10" s="9">
        <v>49.600434474839361</v>
      </c>
      <c r="AD10" s="9">
        <v>76.197561529705325</v>
      </c>
      <c r="AE10" s="9"/>
      <c r="AF10" s="9">
        <v>2575.8247254195899</v>
      </c>
      <c r="AG10" s="9">
        <v>4284.2449234052874</v>
      </c>
      <c r="AH10" s="9"/>
      <c r="AI10" s="9">
        <v>5625.34842078356</v>
      </c>
      <c r="AJ10" s="9">
        <v>8583.1076456780338</v>
      </c>
      <c r="AK10" s="9"/>
      <c r="AL10" s="9">
        <v>36.080546931223871</v>
      </c>
      <c r="AM10" s="9"/>
      <c r="AN10" s="9">
        <v>475.1061898866821</v>
      </c>
      <c r="AO10" s="9">
        <v>770.52521557299042</v>
      </c>
      <c r="AP10" s="9"/>
      <c r="AQ10" s="11">
        <v>276.01636436358928</v>
      </c>
      <c r="AR10" s="11">
        <v>475.89322383805347</v>
      </c>
      <c r="AS10" s="9"/>
      <c r="AT10" s="11">
        <v>714.56327174986018</v>
      </c>
      <c r="AU10" s="11">
        <v>1249.284225755114</v>
      </c>
      <c r="AV10" s="9"/>
      <c r="AW10" s="9">
        <v>484.46157487506872</v>
      </c>
      <c r="AX10" s="9"/>
      <c r="AY10" s="9">
        <v>13.463261784570147</v>
      </c>
      <c r="AZ10" s="9"/>
      <c r="BA10" s="9">
        <v>105.80955210715464</v>
      </c>
      <c r="BB10" s="9"/>
      <c r="BC10" s="9">
        <v>119.43770900288033</v>
      </c>
      <c r="BD10" s="9"/>
      <c r="BE10" s="9">
        <v>168.387486410294</v>
      </c>
      <c r="BF10" s="9">
        <v>288.93751217196626</v>
      </c>
      <c r="BG10" s="12"/>
      <c r="BH10" s="11" t="s">
        <v>35</v>
      </c>
      <c r="BI10" s="11" t="s">
        <v>35</v>
      </c>
      <c r="BJ10" s="9"/>
      <c r="BK10" s="11">
        <v>2528.2860337022171</v>
      </c>
      <c r="BL10" s="11">
        <v>4129.2882036305318</v>
      </c>
      <c r="BM10" s="9"/>
      <c r="BN10" s="9">
        <v>79358.904820949509</v>
      </c>
      <c r="BO10" s="9">
        <v>136247.80534674745</v>
      </c>
      <c r="BP10" s="9"/>
      <c r="BQ10" s="9">
        <v>125896.52661355023</v>
      </c>
      <c r="BR10" s="9">
        <v>140349.65235943516</v>
      </c>
      <c r="BS10" s="9"/>
      <c r="BT10" s="11" t="s">
        <v>35</v>
      </c>
      <c r="BU10" s="11" t="s">
        <v>35</v>
      </c>
      <c r="BV10" s="9"/>
      <c r="BW10" s="9">
        <v>7238.7386419531194</v>
      </c>
      <c r="BX10" s="9">
        <v>21000.805088674453</v>
      </c>
      <c r="BY10" s="9"/>
      <c r="BZ10" s="13">
        <v>6.4360186606744421</v>
      </c>
      <c r="CA10" s="11">
        <v>12.319051387402897</v>
      </c>
      <c r="CB10" s="9"/>
      <c r="CC10" s="9">
        <v>99.241320785397647</v>
      </c>
      <c r="CD10" s="9"/>
      <c r="CE10" s="14">
        <v>0.72523180279214539</v>
      </c>
      <c r="CF10" s="13">
        <v>1.2654235260238405</v>
      </c>
    </row>
    <row r="11" spans="1:84" x14ac:dyDescent="0.3">
      <c r="A11" s="8">
        <v>2001</v>
      </c>
      <c r="B11" s="9">
        <v>176733.5736897921</v>
      </c>
      <c r="C11" s="9">
        <v>271811.86644068366</v>
      </c>
      <c r="D11" s="9"/>
      <c r="E11" s="9">
        <v>29134.866702015239</v>
      </c>
      <c r="F11" s="9">
        <v>39198.310829686394</v>
      </c>
      <c r="G11" s="9"/>
      <c r="H11" s="9">
        <v>70486.536998284617</v>
      </c>
      <c r="I11" s="9">
        <v>79480.259140889742</v>
      </c>
      <c r="J11" s="9"/>
      <c r="K11" s="9">
        <v>8883.6950411919788</v>
      </c>
      <c r="L11" s="9">
        <v>11834.097864623442</v>
      </c>
      <c r="M11" s="9"/>
      <c r="N11" s="9">
        <v>1630.5630160791743</v>
      </c>
      <c r="O11" s="9">
        <v>2275.1979230383618</v>
      </c>
      <c r="P11" s="9"/>
      <c r="Q11" s="9">
        <v>1857.2484630916526</v>
      </c>
      <c r="R11" s="9">
        <v>2919.1537419292849</v>
      </c>
      <c r="S11" s="9"/>
      <c r="T11" s="9">
        <v>8387.1382517902075</v>
      </c>
      <c r="U11" s="9">
        <v>8746.2006411114908</v>
      </c>
      <c r="V11" s="9"/>
      <c r="W11" s="9">
        <v>59.174129957073724</v>
      </c>
      <c r="X11" s="9">
        <v>55.307567011024815</v>
      </c>
      <c r="Y11" s="9"/>
      <c r="Z11" s="9">
        <v>16680.433122608367</v>
      </c>
      <c r="AA11" s="9">
        <v>14977.529639655344</v>
      </c>
      <c r="AB11" s="9"/>
      <c r="AC11" s="9">
        <v>54.698920897972002</v>
      </c>
      <c r="AD11" s="9">
        <v>86.658555209509302</v>
      </c>
      <c r="AE11" s="9"/>
      <c r="AF11" s="9">
        <v>2438.7184426833364</v>
      </c>
      <c r="AG11" s="9">
        <v>4118.027045548004</v>
      </c>
      <c r="AH11" s="9"/>
      <c r="AI11" s="9">
        <v>5572.3559870066665</v>
      </c>
      <c r="AJ11" s="9">
        <v>7689.197637723938</v>
      </c>
      <c r="AK11" s="9"/>
      <c r="AL11" s="9">
        <v>92.256854413218818</v>
      </c>
      <c r="AM11" s="9"/>
      <c r="AN11" s="9">
        <v>671.46599056383354</v>
      </c>
      <c r="AO11" s="9">
        <v>1160.8322928383516</v>
      </c>
      <c r="AP11" s="9"/>
      <c r="AQ11" s="11">
        <v>380.09936176099302</v>
      </c>
      <c r="AR11" s="11">
        <v>725.68747122535137</v>
      </c>
      <c r="AS11" s="9"/>
      <c r="AT11" s="11">
        <v>1007.6373625003561</v>
      </c>
      <c r="AU11" s="11">
        <v>1864.5608835688911</v>
      </c>
      <c r="AV11" s="9"/>
      <c r="AW11" s="9">
        <v>689.0549292210892</v>
      </c>
      <c r="AX11" s="9"/>
      <c r="AY11" s="9">
        <v>21.036766841020423</v>
      </c>
      <c r="AZ11" s="9"/>
      <c r="BA11" s="9">
        <v>110.96957665509706</v>
      </c>
      <c r="BB11" s="9"/>
      <c r="BC11" s="9">
        <v>118.47458633415829</v>
      </c>
      <c r="BD11" s="9"/>
      <c r="BE11" s="9">
        <v>233.27433600828778</v>
      </c>
      <c r="BF11" s="9">
        <v>390.65219192535642</v>
      </c>
      <c r="BG11" s="12"/>
      <c r="BH11" s="11" t="s">
        <v>35</v>
      </c>
      <c r="BI11" s="11" t="s">
        <v>35</v>
      </c>
      <c r="BJ11" s="9"/>
      <c r="BK11" s="11">
        <v>2187.5140675783709</v>
      </c>
      <c r="BL11" s="11">
        <v>3817.7038278232753</v>
      </c>
      <c r="BM11" s="9"/>
      <c r="BN11" s="9">
        <v>144992.20061800748</v>
      </c>
      <c r="BO11" s="9">
        <v>210071.09862324671</v>
      </c>
      <c r="BP11" s="9"/>
      <c r="BQ11" s="9">
        <v>202755.53984233001</v>
      </c>
      <c r="BR11" s="9">
        <v>300105.84851306689</v>
      </c>
      <c r="BS11" s="9"/>
      <c r="BT11" s="9">
        <v>8736.1254122910468</v>
      </c>
      <c r="BU11" s="9">
        <v>26743.183056339556</v>
      </c>
      <c r="BV11" s="9"/>
      <c r="BW11" s="9">
        <v>9749.7640106969375</v>
      </c>
      <c r="BX11" s="9">
        <v>44551.869469877209</v>
      </c>
      <c r="BY11" s="9"/>
      <c r="BZ11" s="13">
        <v>4.8600455648906031</v>
      </c>
      <c r="CA11" s="11">
        <v>11.186872889279371</v>
      </c>
      <c r="CB11" s="9"/>
      <c r="CC11" s="9">
        <v>78.084222593689077</v>
      </c>
      <c r="CD11" s="9"/>
      <c r="CE11" s="14">
        <v>0.6789316248808045</v>
      </c>
      <c r="CF11" s="13">
        <v>1.1224399188928147</v>
      </c>
    </row>
    <row r="12" spans="1:84" x14ac:dyDescent="0.3">
      <c r="A12" s="8">
        <v>2002</v>
      </c>
      <c r="B12" s="9">
        <v>96141.736597108698</v>
      </c>
      <c r="C12" s="9">
        <v>154675.16536106612</v>
      </c>
      <c r="D12" s="9"/>
      <c r="E12" s="9">
        <v>12562.353185495855</v>
      </c>
      <c r="F12" s="9">
        <v>23659.352760182359</v>
      </c>
      <c r="G12" s="9"/>
      <c r="H12" s="9">
        <v>27248.371123582954</v>
      </c>
      <c r="I12" s="9">
        <v>49037.160903347445</v>
      </c>
      <c r="J12" s="9"/>
      <c r="K12" s="9">
        <v>3921.0727061500611</v>
      </c>
      <c r="L12" s="9">
        <v>7215.3238902783078</v>
      </c>
      <c r="M12" s="9"/>
      <c r="N12" s="9">
        <v>675.95034981396861</v>
      </c>
      <c r="O12" s="9">
        <v>1324.3324346773318</v>
      </c>
      <c r="P12" s="9"/>
      <c r="Q12" s="9">
        <v>1120.8850699227132</v>
      </c>
      <c r="R12" s="9">
        <v>1754.0571381865875</v>
      </c>
      <c r="S12" s="9"/>
      <c r="T12" s="9">
        <v>3454.9207292409001</v>
      </c>
      <c r="U12" s="9">
        <v>5656.1304911724255</v>
      </c>
      <c r="V12" s="9"/>
      <c r="W12" s="9">
        <v>22.60170239583038</v>
      </c>
      <c r="X12" s="9">
        <v>32.14847386381129</v>
      </c>
      <c r="Y12" s="9"/>
      <c r="Z12" s="9">
        <v>6325.107163926712</v>
      </c>
      <c r="AA12" s="9">
        <v>9313.5184194443827</v>
      </c>
      <c r="AB12" s="9"/>
      <c r="AC12" s="9">
        <v>24.600706110855302</v>
      </c>
      <c r="AD12" s="9">
        <v>50.029112021615894</v>
      </c>
      <c r="AE12" s="9"/>
      <c r="AF12" s="9">
        <v>1431.1494169764539</v>
      </c>
      <c r="AG12" s="9">
        <v>2412.866982108621</v>
      </c>
      <c r="AH12" s="9"/>
      <c r="AI12" s="9">
        <v>2016.4735182421773</v>
      </c>
      <c r="AJ12" s="9">
        <v>4121.6719433372682</v>
      </c>
      <c r="AK12" s="9"/>
      <c r="AL12" s="9">
        <v>23.950126880372977</v>
      </c>
      <c r="AM12" s="9"/>
      <c r="AN12" s="9">
        <v>363.23350112422588</v>
      </c>
      <c r="AO12" s="9">
        <v>513.92628907959852</v>
      </c>
      <c r="AP12" s="9"/>
      <c r="AQ12" s="11">
        <v>145.00020309882024</v>
      </c>
      <c r="AR12" s="11">
        <v>178.8410524524372</v>
      </c>
      <c r="AS12" s="9"/>
      <c r="AT12" s="11">
        <v>536.19562021546369</v>
      </c>
      <c r="AU12" s="11">
        <v>727.41178833625656</v>
      </c>
      <c r="AV12" s="9"/>
      <c r="AW12" s="9">
        <v>283.77993011326748</v>
      </c>
      <c r="AX12" s="9"/>
      <c r="AY12" s="9">
        <v>88.702510875506249</v>
      </c>
      <c r="AZ12" s="9"/>
      <c r="BA12" s="9">
        <v>76.486817714987751</v>
      </c>
      <c r="BB12" s="9"/>
      <c r="BC12" s="9">
        <v>60.452974960778505</v>
      </c>
      <c r="BD12" s="9"/>
      <c r="BE12" s="9">
        <v>132.98049310441971</v>
      </c>
      <c r="BF12" s="9">
        <v>209.22050249616126</v>
      </c>
      <c r="BG12" s="12"/>
      <c r="BH12" s="11" t="s">
        <v>35</v>
      </c>
      <c r="BI12" s="11" t="s">
        <v>35</v>
      </c>
      <c r="BJ12" s="9"/>
      <c r="BK12" s="11">
        <v>1675.5981461742899</v>
      </c>
      <c r="BL12" s="11">
        <v>2701.1711617668248</v>
      </c>
      <c r="BM12" s="9"/>
      <c r="BN12" s="9">
        <v>79803.770671460632</v>
      </c>
      <c r="BO12" s="9">
        <v>105296.84320552055</v>
      </c>
      <c r="BP12" s="9"/>
      <c r="BQ12" s="9">
        <v>95758.064868867499</v>
      </c>
      <c r="BR12" s="9">
        <v>131408.88811148718</v>
      </c>
      <c r="BS12" s="9"/>
      <c r="BT12" s="9">
        <v>4035.417065671395</v>
      </c>
      <c r="BU12" s="9">
        <v>11853.530525971955</v>
      </c>
      <c r="BV12" s="9"/>
      <c r="BW12" s="9">
        <v>9798.5894169511466</v>
      </c>
      <c r="BX12" s="9">
        <v>20556.299668307311</v>
      </c>
      <c r="BY12" s="9"/>
      <c r="BZ12" s="13">
        <v>4.0281330290579707</v>
      </c>
      <c r="CA12" s="11">
        <v>6.0853204297341268</v>
      </c>
      <c r="CB12" s="9"/>
      <c r="CC12" s="9">
        <v>51.075322387017493</v>
      </c>
      <c r="CD12" s="9"/>
      <c r="CE12" s="14">
        <v>0.47205742427426972</v>
      </c>
      <c r="CF12" s="14">
        <v>0.87555160169422741</v>
      </c>
    </row>
    <row r="13" spans="1:84" x14ac:dyDescent="0.3">
      <c r="A13" s="8">
        <v>2003</v>
      </c>
      <c r="B13" s="9">
        <v>150496.86859734796</v>
      </c>
      <c r="C13" s="9">
        <v>238233.57651829239</v>
      </c>
      <c r="D13" s="9"/>
      <c r="E13" s="9">
        <v>18887.300335644744</v>
      </c>
      <c r="F13" s="9">
        <v>33555.931096574182</v>
      </c>
      <c r="G13" s="9"/>
      <c r="H13" s="9">
        <v>41775.002754578942</v>
      </c>
      <c r="I13" s="9">
        <v>72397.167973085947</v>
      </c>
      <c r="J13" s="9"/>
      <c r="K13" s="9">
        <v>5779.6143766875921</v>
      </c>
      <c r="L13" s="9">
        <v>10118.356758903203</v>
      </c>
      <c r="M13" s="9"/>
      <c r="N13" s="9">
        <v>1068.8211055975908</v>
      </c>
      <c r="O13" s="9">
        <v>1950.717384362249</v>
      </c>
      <c r="P13" s="9"/>
      <c r="Q13" s="9">
        <v>1713.1690752466604</v>
      </c>
      <c r="R13" s="9">
        <v>2618.3375850732546</v>
      </c>
      <c r="S13" s="9"/>
      <c r="T13" s="9">
        <v>4792.4338217678969</v>
      </c>
      <c r="U13" s="9">
        <v>7314.2786342845393</v>
      </c>
      <c r="V13" s="9"/>
      <c r="W13" s="9">
        <v>32.341842078036365</v>
      </c>
      <c r="X13" s="9">
        <v>50.725195711709503</v>
      </c>
      <c r="Y13" s="9"/>
      <c r="Z13" s="9">
        <v>8757.3429697173433</v>
      </c>
      <c r="AA13" s="9">
        <v>13036.520314797081</v>
      </c>
      <c r="AB13" s="9"/>
      <c r="AC13" s="9">
        <v>38.301563627800753</v>
      </c>
      <c r="AD13" s="9">
        <v>70.994235625709095</v>
      </c>
      <c r="AE13" s="9"/>
      <c r="AF13" s="9">
        <v>2265.7478765558017</v>
      </c>
      <c r="AG13" s="9">
        <v>3970.0465323422145</v>
      </c>
      <c r="AH13" s="9"/>
      <c r="AI13" s="9">
        <v>3196.1697302025682</v>
      </c>
      <c r="AJ13" s="9">
        <v>5878.1848586406759</v>
      </c>
      <c r="AK13" s="9"/>
      <c r="AL13" s="9">
        <v>49.234654260088156</v>
      </c>
      <c r="AM13" s="9"/>
      <c r="AN13" s="9">
        <v>411.10572884396845</v>
      </c>
      <c r="AO13" s="9">
        <v>819.03088191677512</v>
      </c>
      <c r="AP13" s="9"/>
      <c r="AQ13" s="11">
        <v>234.57989480168735</v>
      </c>
      <c r="AR13" s="11">
        <v>425.63238791727434</v>
      </c>
      <c r="AS13" s="9"/>
      <c r="AT13" s="11">
        <v>657.26832231078947</v>
      </c>
      <c r="AU13" s="11">
        <v>1243.0662561492634</v>
      </c>
      <c r="AV13" s="9"/>
      <c r="AW13" s="9">
        <v>439.69294814541195</v>
      </c>
      <c r="AX13" s="9"/>
      <c r="AY13" s="9">
        <v>13.939140675034544</v>
      </c>
      <c r="AZ13" s="9"/>
      <c r="BA13" s="9">
        <v>112.08481147023659</v>
      </c>
      <c r="BB13" s="9"/>
      <c r="BC13" s="9">
        <v>123.98643217012145</v>
      </c>
      <c r="BD13" s="9"/>
      <c r="BE13" s="9">
        <v>162.22379548792907</v>
      </c>
      <c r="BF13" s="9">
        <v>311.27731443340264</v>
      </c>
      <c r="BG13" s="12"/>
      <c r="BH13" s="11" t="s">
        <v>35</v>
      </c>
      <c r="BI13" s="11" t="s">
        <v>35</v>
      </c>
      <c r="BJ13" s="9"/>
      <c r="BK13" s="11">
        <v>2816.6969775375132</v>
      </c>
      <c r="BL13" s="11">
        <v>4709.6332953242154</v>
      </c>
      <c r="BM13" s="9"/>
      <c r="BN13" s="9">
        <v>80784.998131578992</v>
      </c>
      <c r="BO13" s="9">
        <v>155653.40228011509</v>
      </c>
      <c r="BP13" s="9"/>
      <c r="BQ13" s="9">
        <v>105354.11261212322</v>
      </c>
      <c r="BR13" s="9">
        <v>203547.81345412199</v>
      </c>
      <c r="BS13" s="9"/>
      <c r="BT13" s="9">
        <v>4947.1647539224878</v>
      </c>
      <c r="BU13" s="9">
        <v>16992.605940259884</v>
      </c>
      <c r="BV13" s="9"/>
      <c r="BW13" s="9">
        <v>4972.1637593542328</v>
      </c>
      <c r="BX13" s="9">
        <v>32478.406996818674</v>
      </c>
      <c r="BY13" s="9"/>
      <c r="BZ13" s="13">
        <v>7.0815957646303813</v>
      </c>
      <c r="CA13" s="11">
        <v>11.726506951352313</v>
      </c>
      <c r="CB13" s="9"/>
      <c r="CC13" s="9">
        <v>73.887925483384024</v>
      </c>
      <c r="CD13" s="9"/>
      <c r="CE13" s="14">
        <v>0.55114475426230114</v>
      </c>
      <c r="CF13" s="13">
        <v>1.1941832915587078</v>
      </c>
    </row>
    <row r="14" spans="1:84" x14ac:dyDescent="0.3">
      <c r="A14" s="8">
        <v>2004</v>
      </c>
      <c r="B14" s="9">
        <v>126366.7759298959</v>
      </c>
      <c r="C14" s="9">
        <v>219202.38550859346</v>
      </c>
      <c r="D14" s="9"/>
      <c r="E14" s="9">
        <v>15915.020801741506</v>
      </c>
      <c r="F14" s="9">
        <v>28147.46481485555</v>
      </c>
      <c r="G14" s="9"/>
      <c r="H14" s="9">
        <v>34896.000627706679</v>
      </c>
      <c r="I14" s="9">
        <v>57839.630015292518</v>
      </c>
      <c r="J14" s="9"/>
      <c r="K14" s="9">
        <v>4921.9228844525987</v>
      </c>
      <c r="L14" s="9">
        <v>8509.7538767349688</v>
      </c>
      <c r="M14" s="9"/>
      <c r="N14" s="9">
        <v>870.24411507319314</v>
      </c>
      <c r="O14" s="9">
        <v>1635.8288107056426</v>
      </c>
      <c r="P14" s="9"/>
      <c r="Q14" s="9">
        <v>1306.1682967541187</v>
      </c>
      <c r="R14" s="9">
        <v>2146.1723640433188</v>
      </c>
      <c r="S14" s="9"/>
      <c r="T14" s="9">
        <v>4097.1676083363782</v>
      </c>
      <c r="U14" s="9">
        <v>5710.4819430559519</v>
      </c>
      <c r="V14" s="9"/>
      <c r="W14" s="9">
        <v>25.135744010633253</v>
      </c>
      <c r="X14" s="9">
        <v>35.291566033968827</v>
      </c>
      <c r="Y14" s="9"/>
      <c r="Z14" s="9">
        <v>7378.3596329850097</v>
      </c>
      <c r="AA14" s="9">
        <v>9638.1718712942275</v>
      </c>
      <c r="AB14" s="9"/>
      <c r="AC14" s="9">
        <v>31.400187508673159</v>
      </c>
      <c r="AD14" s="9">
        <v>58.724735710686517</v>
      </c>
      <c r="AE14" s="9"/>
      <c r="AF14" s="9">
        <v>1848.6653110393177</v>
      </c>
      <c r="AG14" s="9">
        <v>3509.4304845505735</v>
      </c>
      <c r="AH14" s="9"/>
      <c r="AI14" s="9">
        <v>2586.1096257861132</v>
      </c>
      <c r="AJ14" s="9">
        <v>5206.2484636737918</v>
      </c>
      <c r="AK14" s="9"/>
      <c r="AL14" s="9">
        <v>51.565178765935094</v>
      </c>
      <c r="AM14" s="9"/>
      <c r="AN14" s="9">
        <v>314.78452772995729</v>
      </c>
      <c r="AO14" s="9">
        <v>628.32554400175593</v>
      </c>
      <c r="AP14" s="9"/>
      <c r="AQ14" s="11">
        <v>198.16647786572526</v>
      </c>
      <c r="AR14" s="11">
        <v>386.74064867319731</v>
      </c>
      <c r="AS14" s="9"/>
      <c r="AT14" s="11">
        <v>470.08689541227767</v>
      </c>
      <c r="AU14" s="11">
        <v>986.61489288487519</v>
      </c>
      <c r="AV14" s="9"/>
      <c r="AW14" s="9">
        <v>321.67443398545379</v>
      </c>
      <c r="AX14" s="9"/>
      <c r="AY14" s="16">
        <v>5.3645021276730693</v>
      </c>
      <c r="AZ14" s="9"/>
      <c r="BA14" s="9">
        <v>84.699501433274591</v>
      </c>
      <c r="BB14" s="9"/>
      <c r="BC14" s="9">
        <v>100.15087613772046</v>
      </c>
      <c r="BD14" s="9"/>
      <c r="BE14" s="9">
        <v>131.1826699889547</v>
      </c>
      <c r="BF14" s="9">
        <v>243.09354114772043</v>
      </c>
      <c r="BG14" s="12"/>
      <c r="BH14" s="11" t="s">
        <v>35</v>
      </c>
      <c r="BI14" s="11" t="s">
        <v>35</v>
      </c>
      <c r="BJ14" s="9"/>
      <c r="BK14" s="11">
        <v>2292.1330410450846</v>
      </c>
      <c r="BL14" s="11">
        <v>4620.4660555205282</v>
      </c>
      <c r="BM14" s="9"/>
      <c r="BN14" s="9">
        <v>57247.620296561458</v>
      </c>
      <c r="BO14" s="9">
        <v>122264.68923781364</v>
      </c>
      <c r="BP14" s="9"/>
      <c r="BQ14" s="9">
        <v>76304.876172167438</v>
      </c>
      <c r="BR14" s="9">
        <v>156629.15210490208</v>
      </c>
      <c r="BS14" s="9"/>
      <c r="BT14" s="9">
        <v>2322.5041919197438</v>
      </c>
      <c r="BU14" s="9">
        <v>6321.0114343978612</v>
      </c>
      <c r="BV14" s="9"/>
      <c r="BW14" s="9">
        <v>2827.930883403556</v>
      </c>
      <c r="BX14" s="9">
        <v>8914.4334029777165</v>
      </c>
      <c r="BY14" s="9"/>
      <c r="BZ14" s="13">
        <v>4.6478788166197553</v>
      </c>
      <c r="CA14" s="11">
        <v>9.2827262357899798</v>
      </c>
      <c r="CB14" s="9"/>
      <c r="CC14" s="9">
        <v>53.339191917865939</v>
      </c>
      <c r="CD14" s="9"/>
      <c r="CE14" s="14">
        <v>0.52483425031860664</v>
      </c>
      <c r="CF14" s="13">
        <v>1.0530006982998867</v>
      </c>
    </row>
    <row r="15" spans="1:84" x14ac:dyDescent="0.3">
      <c r="A15" s="8">
        <v>2005</v>
      </c>
      <c r="B15" s="9">
        <v>138421.38917834609</v>
      </c>
      <c r="C15" s="9">
        <v>300716.39380013832</v>
      </c>
      <c r="D15" s="9"/>
      <c r="E15" s="9">
        <v>22138.99299131849</v>
      </c>
      <c r="F15" s="9">
        <v>32444.698708814856</v>
      </c>
      <c r="G15" s="9"/>
      <c r="H15" s="9">
        <v>47500.604056731238</v>
      </c>
      <c r="I15" s="9">
        <v>71026.916406318982</v>
      </c>
      <c r="J15" s="9"/>
      <c r="K15" s="9">
        <v>6843.8131979414566</v>
      </c>
      <c r="L15" s="9">
        <v>9811.9907954641076</v>
      </c>
      <c r="M15" s="9"/>
      <c r="N15" s="9">
        <v>1265.2220054178731</v>
      </c>
      <c r="O15" s="9">
        <v>1885.979776706057</v>
      </c>
      <c r="P15" s="9"/>
      <c r="Q15" s="9">
        <v>1756.3711482763581</v>
      </c>
      <c r="R15" s="9">
        <v>2913.522300225618</v>
      </c>
      <c r="S15" s="9"/>
      <c r="T15" s="9">
        <v>5499.1301749078293</v>
      </c>
      <c r="U15" s="9">
        <v>6388.8366405393808</v>
      </c>
      <c r="V15" s="9"/>
      <c r="W15" s="9">
        <v>33.486760341736797</v>
      </c>
      <c r="X15" s="9">
        <v>73.514697392903543</v>
      </c>
      <c r="Y15" s="9"/>
      <c r="Z15" s="9">
        <v>10243.0556563314</v>
      </c>
      <c r="AA15" s="9">
        <v>10800.784639170655</v>
      </c>
      <c r="AB15" s="9"/>
      <c r="AC15" s="9">
        <v>39.241845849298791</v>
      </c>
      <c r="AD15" s="9">
        <v>92.000749335708093</v>
      </c>
      <c r="AE15" s="9"/>
      <c r="AF15" s="9">
        <v>2456.7005995407812</v>
      </c>
      <c r="AG15" s="9">
        <v>3693.2922193450818</v>
      </c>
      <c r="AH15" s="9"/>
      <c r="AI15" s="9">
        <v>3341.2155192424193</v>
      </c>
      <c r="AJ15" s="9">
        <v>7099.5152734166368</v>
      </c>
      <c r="AK15" s="9"/>
      <c r="AL15" s="9">
        <v>88.866851391269094</v>
      </c>
      <c r="AM15" s="9"/>
      <c r="AN15" s="9">
        <v>419.88751094169271</v>
      </c>
      <c r="AO15" s="9">
        <v>1097.725467327424</v>
      </c>
      <c r="AP15" s="9"/>
      <c r="AQ15" s="11">
        <v>201.23696598535088</v>
      </c>
      <c r="AR15" s="11">
        <v>525.63834321592765</v>
      </c>
      <c r="AS15" s="9"/>
      <c r="AT15" s="11">
        <v>591.45797477286044</v>
      </c>
      <c r="AU15" s="11">
        <v>1567.860409269226</v>
      </c>
      <c r="AV15" s="9"/>
      <c r="AW15" s="9">
        <v>496.14254245354294</v>
      </c>
      <c r="AX15" s="9"/>
      <c r="AY15" s="9">
        <v>11.478047717041092</v>
      </c>
      <c r="AZ15" s="9"/>
      <c r="BA15" s="9">
        <v>130.61758104374633</v>
      </c>
      <c r="BB15" s="9"/>
      <c r="BC15" s="9">
        <v>139.12838649170007</v>
      </c>
      <c r="BD15" s="9"/>
      <c r="BE15" s="9">
        <v>144.98803876528265</v>
      </c>
      <c r="BF15" s="9">
        <v>384.53716726609622</v>
      </c>
      <c r="BG15" s="12"/>
      <c r="BH15" s="11" t="s">
        <v>35</v>
      </c>
      <c r="BI15" s="11" t="s">
        <v>35</v>
      </c>
      <c r="BJ15" s="9"/>
      <c r="BK15" s="9">
        <v>3013.3803262013566</v>
      </c>
      <c r="BL15" s="9">
        <v>6270.3346899669987</v>
      </c>
      <c r="BM15" s="9"/>
      <c r="BN15" s="9">
        <v>56807.463242748447</v>
      </c>
      <c r="BO15" s="9">
        <v>186748.45965251417</v>
      </c>
      <c r="BP15" s="9"/>
      <c r="BQ15" s="9">
        <v>76644.8228961024</v>
      </c>
      <c r="BR15" s="9">
        <v>255902.58433769146</v>
      </c>
      <c r="BS15" s="9"/>
      <c r="BT15" s="9">
        <v>4484.8022857159094</v>
      </c>
      <c r="BU15" s="9">
        <v>31251.47214310916</v>
      </c>
      <c r="BV15" s="9"/>
      <c r="BW15" s="9">
        <v>4399.8669829295695</v>
      </c>
      <c r="BX15" s="9">
        <v>30733.524086793917</v>
      </c>
      <c r="BY15" s="9"/>
      <c r="BZ15" s="11">
        <v>9.7857895437595062</v>
      </c>
      <c r="CA15" s="11">
        <v>18.05029502274116</v>
      </c>
      <c r="CB15" s="9"/>
      <c r="CC15" s="9">
        <v>78.25953000109557</v>
      </c>
      <c r="CD15" s="9"/>
      <c r="CE15" s="14">
        <v>0.51033338385915317</v>
      </c>
      <c r="CF15" s="13">
        <v>1.0769161548412842</v>
      </c>
    </row>
    <row r="16" spans="1:84" x14ac:dyDescent="0.3">
      <c r="A16" s="8">
        <v>2006</v>
      </c>
      <c r="B16" s="9">
        <v>9330.2118338586879</v>
      </c>
      <c r="C16" s="9">
        <v>22694.368052567883</v>
      </c>
      <c r="D16" s="12"/>
      <c r="E16" s="9">
        <v>2659.4575246924801</v>
      </c>
      <c r="F16" s="9">
        <v>7601.5096307496706</v>
      </c>
      <c r="G16" s="12"/>
      <c r="H16" s="9">
        <v>5628.6627073506397</v>
      </c>
      <c r="I16" s="9">
        <v>13895.581457315457</v>
      </c>
      <c r="J16" s="12"/>
      <c r="K16" s="9">
        <v>854.02994309075063</v>
      </c>
      <c r="L16" s="9">
        <v>2350.163025235589</v>
      </c>
      <c r="M16" s="12"/>
      <c r="N16" s="9">
        <v>130.59284529053471</v>
      </c>
      <c r="O16" s="9">
        <v>422.40037769300676</v>
      </c>
      <c r="P16" s="12"/>
      <c r="Q16" s="9">
        <v>113.23829999585325</v>
      </c>
      <c r="R16" s="9">
        <v>232.53631685043089</v>
      </c>
      <c r="S16" s="12"/>
      <c r="T16" s="9">
        <v>916.31368943628206</v>
      </c>
      <c r="U16" s="9">
        <v>1928.9618799785985</v>
      </c>
      <c r="V16" s="12"/>
      <c r="W16" s="16">
        <v>3.8360742170525328</v>
      </c>
      <c r="X16" s="16">
        <v>6.0722791055322931</v>
      </c>
      <c r="Y16" s="12"/>
      <c r="Z16" s="9">
        <v>1563.172911482977</v>
      </c>
      <c r="AA16" s="9">
        <v>2706.6517055664322</v>
      </c>
      <c r="AB16" s="12"/>
      <c r="AC16" s="16">
        <v>3.2777806377439274</v>
      </c>
      <c r="AD16" s="9">
        <v>10.095604429603993</v>
      </c>
      <c r="AE16" s="12"/>
      <c r="AF16" s="9">
        <v>175.36149383616967</v>
      </c>
      <c r="AG16" s="9">
        <v>425.56486334855043</v>
      </c>
      <c r="AH16" s="12"/>
      <c r="AI16" s="9">
        <v>393.72036470815561</v>
      </c>
      <c r="AJ16" s="9">
        <v>1451.3763404338213</v>
      </c>
      <c r="AK16" s="12"/>
      <c r="AL16" s="16">
        <v>4.3137047870529139</v>
      </c>
      <c r="AM16" s="12"/>
      <c r="AN16" s="9">
        <v>21.52945129431432</v>
      </c>
      <c r="AO16" s="9">
        <v>45.77642404846668</v>
      </c>
      <c r="AP16" s="12"/>
      <c r="AQ16" s="11">
        <v>12.402679734351414</v>
      </c>
      <c r="AR16" s="11">
        <v>46.494356182521784</v>
      </c>
      <c r="AS16" s="12"/>
      <c r="AT16" s="11">
        <v>31.339135415882573</v>
      </c>
      <c r="AU16" s="11">
        <v>83.415658404193337</v>
      </c>
      <c r="AV16" s="12"/>
      <c r="AW16" s="9">
        <v>46.320415705089594</v>
      </c>
      <c r="AX16" s="12"/>
      <c r="AY16" s="16">
        <v>0.94024896894293009</v>
      </c>
      <c r="AZ16" s="12"/>
      <c r="BA16" s="9">
        <v>13.08268979111536</v>
      </c>
      <c r="BB16" s="12"/>
      <c r="BC16" s="9">
        <v>12.872639013149481</v>
      </c>
      <c r="BD16" s="12"/>
      <c r="BE16" s="16">
        <v>8.6773242303017177</v>
      </c>
      <c r="BF16" s="9">
        <v>23.738257222101272</v>
      </c>
      <c r="BG16" s="12"/>
      <c r="BH16" s="11" t="s">
        <v>35</v>
      </c>
      <c r="BI16" s="11" t="s">
        <v>35</v>
      </c>
      <c r="BJ16" s="12"/>
      <c r="BK16" s="9">
        <v>153.79993114679988</v>
      </c>
      <c r="BL16" s="9">
        <v>285.03609855494301</v>
      </c>
      <c r="BM16" s="12"/>
      <c r="BN16" s="9">
        <v>2470.55251461951</v>
      </c>
      <c r="BO16" s="9">
        <v>4653.8543200740842</v>
      </c>
      <c r="BP16" s="12"/>
      <c r="BQ16" s="9">
        <v>3091.0441689222648</v>
      </c>
      <c r="BR16" s="9">
        <v>5383.8819434081724</v>
      </c>
      <c r="BS16" s="9"/>
      <c r="BT16" s="9">
        <v>147.4781204485418</v>
      </c>
      <c r="BU16" s="9">
        <v>335.4557681034874</v>
      </c>
      <c r="BV16" s="12"/>
      <c r="BW16" s="9">
        <v>212.72864289676488</v>
      </c>
      <c r="BX16" s="9">
        <v>388.48799468490034</v>
      </c>
      <c r="BY16" s="12"/>
      <c r="BZ16" s="14">
        <v>0.25485860057884357</v>
      </c>
      <c r="CA16" s="11">
        <v>0.61925082713728685</v>
      </c>
      <c r="CB16" s="12"/>
      <c r="CC16" s="9">
        <v>17.384055414773524</v>
      </c>
      <c r="CD16" s="12"/>
      <c r="CE16" s="14">
        <v>8.109301733474307E-2</v>
      </c>
      <c r="CF16" s="14">
        <v>0.21644476474628696</v>
      </c>
    </row>
    <row r="17" spans="1:84" x14ac:dyDescent="0.3">
      <c r="A17" s="8">
        <v>2007</v>
      </c>
      <c r="B17" s="9">
        <v>279946.20750987303</v>
      </c>
      <c r="C17" s="9">
        <v>349295.97953869076</v>
      </c>
      <c r="D17" s="12"/>
      <c r="E17" s="9">
        <v>23436.133230163403</v>
      </c>
      <c r="F17" s="9">
        <v>35941.4795728604</v>
      </c>
      <c r="G17" s="12"/>
      <c r="H17" s="9">
        <v>54561.221698666835</v>
      </c>
      <c r="I17" s="9">
        <v>75603.039836234719</v>
      </c>
      <c r="J17" s="12"/>
      <c r="K17" s="9">
        <v>7171.0408175686161</v>
      </c>
      <c r="L17" s="9">
        <v>10864.32121926865</v>
      </c>
      <c r="M17" s="12"/>
      <c r="N17" s="9">
        <v>1295.2090070520967</v>
      </c>
      <c r="O17" s="9">
        <v>2022.8287664327236</v>
      </c>
      <c r="P17" s="12"/>
      <c r="Q17" s="9">
        <v>3303.2530027777379</v>
      </c>
      <c r="R17" s="9">
        <v>3793.0398395395978</v>
      </c>
      <c r="S17" s="12"/>
      <c r="T17" s="9">
        <v>5214.6845254128402</v>
      </c>
      <c r="U17" s="9">
        <v>6596.436905304392</v>
      </c>
      <c r="V17" s="12"/>
      <c r="W17" s="9">
        <v>28.977228088844203</v>
      </c>
      <c r="X17" s="9">
        <v>41.00879040318128</v>
      </c>
      <c r="Y17" s="12"/>
      <c r="Z17" s="9">
        <v>8957.6047918155764</v>
      </c>
      <c r="AA17" s="9">
        <v>10038.642519043433</v>
      </c>
      <c r="AB17" s="12"/>
      <c r="AC17" s="9">
        <v>64.883143979832241</v>
      </c>
      <c r="AD17" s="9">
        <v>101.34929909948552</v>
      </c>
      <c r="AE17" s="12"/>
      <c r="AF17" s="9">
        <v>3524.629886531226</v>
      </c>
      <c r="AG17" s="9">
        <v>5444.9009003607625</v>
      </c>
      <c r="AH17" s="12"/>
      <c r="AI17" s="9">
        <v>3318.1758973916235</v>
      </c>
      <c r="AJ17" s="9">
        <v>5882.5186922212606</v>
      </c>
      <c r="AK17" s="12"/>
      <c r="AL17" s="9">
        <v>66.382038616694857</v>
      </c>
      <c r="AM17" s="12"/>
      <c r="AN17" s="9">
        <v>798.82845990906173</v>
      </c>
      <c r="AO17" s="9">
        <v>1202.9256355987154</v>
      </c>
      <c r="AP17" s="12"/>
      <c r="AQ17" s="11">
        <v>407.44088813329023</v>
      </c>
      <c r="AR17" s="11">
        <v>582.41796690140779</v>
      </c>
      <c r="AS17" s="12"/>
      <c r="AT17" s="11">
        <v>1185.9483510842365</v>
      </c>
      <c r="AU17" s="11">
        <v>1762.1260713028469</v>
      </c>
      <c r="AV17" s="12"/>
      <c r="AW17" s="9">
        <v>586.35638961741995</v>
      </c>
      <c r="AX17" s="12"/>
      <c r="AY17" s="9">
        <v>24.403320183339709</v>
      </c>
      <c r="AZ17" s="12"/>
      <c r="BA17" s="9">
        <v>187.55213020224863</v>
      </c>
      <c r="BB17" s="12"/>
      <c r="BC17" s="9">
        <v>184.53072744079037</v>
      </c>
      <c r="BD17" s="12"/>
      <c r="BE17" s="9">
        <v>323.0790123503856</v>
      </c>
      <c r="BF17" s="9">
        <v>470.88518526434387</v>
      </c>
      <c r="BG17" s="12"/>
      <c r="BH17" s="11" t="s">
        <v>35</v>
      </c>
      <c r="BI17" s="11" t="s">
        <v>35</v>
      </c>
      <c r="BJ17" s="12"/>
      <c r="BK17" s="9">
        <v>6254.890861195614</v>
      </c>
      <c r="BL17" s="9">
        <v>8628.8069733280008</v>
      </c>
      <c r="BM17" s="12"/>
      <c r="BN17" s="9">
        <v>102564.5946807155</v>
      </c>
      <c r="BO17" s="9">
        <v>193457.78803304478</v>
      </c>
      <c r="BP17" s="12"/>
      <c r="BQ17" s="9">
        <v>152848.10453169161</v>
      </c>
      <c r="BR17" s="9">
        <v>191534.37714464078</v>
      </c>
      <c r="BS17" s="9"/>
      <c r="BT17" s="9">
        <v>12167.180893259099</v>
      </c>
      <c r="BU17" s="9">
        <v>29988.498284582296</v>
      </c>
      <c r="BV17" s="12"/>
      <c r="BW17" s="9">
        <v>17707.616618274093</v>
      </c>
      <c r="BX17" s="9">
        <v>43604.71640116247</v>
      </c>
      <c r="BY17" s="12"/>
      <c r="BZ17" s="11">
        <v>25.074402127284245</v>
      </c>
      <c r="CA17" s="11">
        <v>66.853632889052975</v>
      </c>
      <c r="CB17" s="12"/>
      <c r="CC17" s="9">
        <v>78.708926962028556</v>
      </c>
      <c r="CD17" s="12"/>
      <c r="CE17" s="14">
        <v>0.84489262645468943</v>
      </c>
      <c r="CF17" s="13">
        <v>1.5762552319553127</v>
      </c>
    </row>
    <row r="18" spans="1:84" x14ac:dyDescent="0.3">
      <c r="A18" s="8">
        <v>2008</v>
      </c>
      <c r="B18" s="9">
        <v>133866.46829754117</v>
      </c>
      <c r="C18" s="9">
        <v>245884.37469277953</v>
      </c>
      <c r="D18" s="12"/>
      <c r="E18" s="9">
        <v>21674.127030025309</v>
      </c>
      <c r="F18" s="9">
        <v>36050.646741496283</v>
      </c>
      <c r="G18" s="12"/>
      <c r="H18" s="9">
        <v>47235.022787248272</v>
      </c>
      <c r="I18" s="9">
        <v>70238.158909961494</v>
      </c>
      <c r="J18" s="12"/>
      <c r="K18" s="9">
        <v>6670.3858177304874</v>
      </c>
      <c r="L18" s="9">
        <v>10881.833389845075</v>
      </c>
      <c r="M18" s="12"/>
      <c r="N18" s="9">
        <v>1211.5179180391838</v>
      </c>
      <c r="O18" s="9">
        <v>2114.9847710935878</v>
      </c>
      <c r="P18" s="12"/>
      <c r="Q18" s="9">
        <v>1766.1306544167796</v>
      </c>
      <c r="R18" s="9">
        <v>2846.2221620068303</v>
      </c>
      <c r="S18" s="12"/>
      <c r="T18" s="9">
        <v>5431.517076938374</v>
      </c>
      <c r="U18" s="9">
        <v>6906.5786370711567</v>
      </c>
      <c r="V18" s="12"/>
      <c r="W18" s="9">
        <v>27.220388170487826</v>
      </c>
      <c r="X18" s="9">
        <v>30.507556565126794</v>
      </c>
      <c r="Y18" s="12"/>
      <c r="Z18" s="9">
        <v>9818.5121534790869</v>
      </c>
      <c r="AA18" s="9">
        <v>10603.39029354722</v>
      </c>
      <c r="AB18" s="12"/>
      <c r="AC18" s="9">
        <v>37.560645249618517</v>
      </c>
      <c r="AD18" s="9">
        <v>78.1162252992997</v>
      </c>
      <c r="AE18" s="12"/>
      <c r="AF18" s="9">
        <v>2595.7970675387646</v>
      </c>
      <c r="AG18" s="9">
        <v>4562.2397987011645</v>
      </c>
      <c r="AH18" s="12"/>
      <c r="AI18" s="9">
        <v>3134.5821913025147</v>
      </c>
      <c r="AJ18" s="9">
        <v>6108.2068408842297</v>
      </c>
      <c r="AK18" s="12"/>
      <c r="AL18" s="9">
        <v>53.535919958772631</v>
      </c>
      <c r="AM18" s="12"/>
      <c r="AN18" s="9">
        <v>454.22721796119885</v>
      </c>
      <c r="AO18" s="9">
        <v>709.98967867684973</v>
      </c>
      <c r="AP18" s="12"/>
      <c r="AQ18" s="11">
        <v>383.32239843362089</v>
      </c>
      <c r="AR18" s="11">
        <v>525.02494662970753</v>
      </c>
      <c r="AS18" s="12"/>
      <c r="AT18" s="11">
        <v>817.14235817526333</v>
      </c>
      <c r="AU18" s="11">
        <v>1255.0819826829938</v>
      </c>
      <c r="AV18" s="12"/>
      <c r="AW18" s="9">
        <v>522.26214226792104</v>
      </c>
      <c r="AX18" s="12"/>
      <c r="AY18" s="9">
        <v>15.279532457843713</v>
      </c>
      <c r="AZ18" s="12"/>
      <c r="BA18" s="9">
        <v>139.75643465996026</v>
      </c>
      <c r="BB18" s="12"/>
      <c r="BC18" s="9">
        <v>135.87804588645452</v>
      </c>
      <c r="BD18" s="12"/>
      <c r="BE18" s="9">
        <v>161.75283368381741</v>
      </c>
      <c r="BF18" s="9">
        <v>281.01033917278994</v>
      </c>
      <c r="BG18" s="12"/>
      <c r="BH18" s="11" t="s">
        <v>35</v>
      </c>
      <c r="BI18" s="11" t="s">
        <v>35</v>
      </c>
      <c r="BJ18" s="12"/>
      <c r="BK18" s="9">
        <v>3584.0192558850918</v>
      </c>
      <c r="BL18" s="9">
        <v>5634.9766319105111</v>
      </c>
      <c r="BM18" s="12"/>
      <c r="BN18" s="9">
        <v>54545.02377315714</v>
      </c>
      <c r="BO18" s="9">
        <v>96965.753197843311</v>
      </c>
      <c r="BP18" s="12"/>
      <c r="BQ18" s="9">
        <v>92011.638911183371</v>
      </c>
      <c r="BR18" s="9">
        <v>129698.56955707712</v>
      </c>
      <c r="BS18" s="9"/>
      <c r="BT18" s="9">
        <v>4788.4807308969894</v>
      </c>
      <c r="BU18" s="9">
        <v>8560.6784637238688</v>
      </c>
      <c r="BV18" s="12"/>
      <c r="BW18" s="9">
        <v>3513.9923687727951</v>
      </c>
      <c r="BX18" s="9">
        <v>9090.0727202849375</v>
      </c>
      <c r="BY18" s="12"/>
      <c r="BZ18" s="11">
        <v>9.957326764793871</v>
      </c>
      <c r="CA18" s="11">
        <v>24.671116485726511</v>
      </c>
      <c r="CB18" s="12"/>
      <c r="CC18" s="9">
        <v>73.144226300614108</v>
      </c>
      <c r="CD18" s="12"/>
      <c r="CE18" s="14">
        <v>0.56107258470033217</v>
      </c>
      <c r="CF18" s="13">
        <v>1.0674556825989436</v>
      </c>
    </row>
    <row r="19" spans="1:84" x14ac:dyDescent="0.3">
      <c r="A19" s="8">
        <v>2009</v>
      </c>
      <c r="B19" s="9">
        <v>201911.08339056218</v>
      </c>
      <c r="C19" s="9">
        <v>318766.1844338334</v>
      </c>
      <c r="D19" s="12"/>
      <c r="E19" s="9">
        <v>31668.888950783545</v>
      </c>
      <c r="F19" s="9">
        <v>48660.877104921237</v>
      </c>
      <c r="G19" s="12"/>
      <c r="H19" s="9">
        <v>66824.397696618151</v>
      </c>
      <c r="I19" s="9">
        <v>93506.608927425172</v>
      </c>
      <c r="J19" s="12"/>
      <c r="K19" s="9">
        <v>9811.867835384699</v>
      </c>
      <c r="L19" s="9">
        <v>14649.637755920512</v>
      </c>
      <c r="M19" s="12"/>
      <c r="N19" s="9">
        <v>1805.0172817995394</v>
      </c>
      <c r="O19" s="9">
        <v>2841.1876989313246</v>
      </c>
      <c r="P19" s="12"/>
      <c r="Q19" s="9">
        <v>2424.2562471524548</v>
      </c>
      <c r="R19" s="9">
        <v>3172.7911461039835</v>
      </c>
      <c r="S19" s="12"/>
      <c r="T19" s="9">
        <v>7471.4292758837482</v>
      </c>
      <c r="U19" s="9">
        <v>9324.375941696022</v>
      </c>
      <c r="V19" s="12"/>
      <c r="W19" s="9">
        <v>38.497050053752091</v>
      </c>
      <c r="X19" s="9">
        <v>44.624354447830775</v>
      </c>
      <c r="Y19" s="12"/>
      <c r="Z19" s="9">
        <v>13622.617655741096</v>
      </c>
      <c r="AA19" s="9">
        <v>13757.365603460274</v>
      </c>
      <c r="AB19" s="12"/>
      <c r="AC19" s="9">
        <v>56.355563094165809</v>
      </c>
      <c r="AD19" s="9">
        <v>99.018159615108345</v>
      </c>
      <c r="AE19" s="12"/>
      <c r="AF19" s="9">
        <v>3337.926684666405</v>
      </c>
      <c r="AG19" s="9">
        <v>5255.7533949111439</v>
      </c>
      <c r="AH19" s="12"/>
      <c r="AI19" s="9">
        <v>4408.4149258647612</v>
      </c>
      <c r="AJ19" s="9">
        <v>8314.980722442433</v>
      </c>
      <c r="AK19" s="12"/>
      <c r="AL19" s="9">
        <v>45.079999140866562</v>
      </c>
      <c r="AM19" s="12"/>
      <c r="AN19" s="9">
        <v>637.73210467540127</v>
      </c>
      <c r="AO19" s="9">
        <v>1117.5159470266769</v>
      </c>
      <c r="AP19" s="12"/>
      <c r="AQ19" s="11">
        <v>313.37949687549207</v>
      </c>
      <c r="AR19" s="11">
        <v>653.267671805796</v>
      </c>
      <c r="AS19" s="12"/>
      <c r="AT19" s="11">
        <v>950.30254830591537</v>
      </c>
      <c r="AU19" s="11">
        <v>1743.3737248768316</v>
      </c>
      <c r="AV19" s="12"/>
      <c r="AW19" s="9">
        <v>635.40504739589483</v>
      </c>
      <c r="AX19" s="12"/>
      <c r="AY19" s="9">
        <v>21.43555363725882</v>
      </c>
      <c r="AZ19" s="12"/>
      <c r="BA19" s="9">
        <v>152.2382784484607</v>
      </c>
      <c r="BB19" s="12"/>
      <c r="BC19" s="9">
        <v>150.1649406383834</v>
      </c>
      <c r="BD19" s="12"/>
      <c r="BE19" s="9">
        <v>254.03808379575227</v>
      </c>
      <c r="BF19" s="9">
        <v>422.61712335341662</v>
      </c>
      <c r="BG19" s="12"/>
      <c r="BH19" s="11" t="s">
        <v>35</v>
      </c>
      <c r="BI19" s="11" t="s">
        <v>35</v>
      </c>
      <c r="BJ19" s="12"/>
      <c r="BK19" s="9">
        <v>5799.9404977890044</v>
      </c>
      <c r="BL19" s="9">
        <v>8891.4991814495861</v>
      </c>
      <c r="BM19" s="12"/>
      <c r="BN19" s="9">
        <v>123313.20029360651</v>
      </c>
      <c r="BO19" s="9">
        <v>204071.75741022572</v>
      </c>
      <c r="BP19" s="12"/>
      <c r="BQ19" s="9">
        <v>205241.00875374736</v>
      </c>
      <c r="BR19" s="9">
        <v>277315.17990208772</v>
      </c>
      <c r="BS19" s="9"/>
      <c r="BT19" s="9">
        <v>12435.380966120856</v>
      </c>
      <c r="BU19" s="9">
        <v>39103.102266312439</v>
      </c>
      <c r="BV19" s="12"/>
      <c r="BW19" s="9">
        <v>15993.723339198334</v>
      </c>
      <c r="BX19" s="9">
        <v>48692.930789169834</v>
      </c>
      <c r="BY19" s="12"/>
      <c r="BZ19" s="11">
        <v>21.611968843312756</v>
      </c>
      <c r="CA19" s="11">
        <v>52.979214425037803</v>
      </c>
      <c r="CB19" s="12"/>
      <c r="CC19" s="9">
        <v>106.61122584205209</v>
      </c>
      <c r="CD19" s="12"/>
      <c r="CE19" s="14">
        <v>0.72858416154549499</v>
      </c>
      <c r="CF19" s="13">
        <v>1.3584464195337997</v>
      </c>
    </row>
    <row r="20" spans="1:84" x14ac:dyDescent="0.3">
      <c r="A20" s="8">
        <v>2010</v>
      </c>
      <c r="B20" s="9">
        <v>124747.79138434037</v>
      </c>
      <c r="C20" s="9">
        <v>247895.40225264593</v>
      </c>
      <c r="D20" s="12"/>
      <c r="E20" s="9">
        <v>16504.800785156473</v>
      </c>
      <c r="F20" s="9">
        <v>31320.289140329962</v>
      </c>
      <c r="G20" s="12"/>
      <c r="H20" s="9">
        <v>36887.687036159499</v>
      </c>
      <c r="I20" s="9">
        <v>62133.722875057661</v>
      </c>
      <c r="J20" s="12"/>
      <c r="K20" s="9">
        <v>5106.1492205502846</v>
      </c>
      <c r="L20" s="9">
        <v>9583.5095670713727</v>
      </c>
      <c r="M20" s="12"/>
      <c r="N20" s="9">
        <v>890.55153916325798</v>
      </c>
      <c r="O20" s="9">
        <v>1765.8696994999398</v>
      </c>
      <c r="P20" s="12"/>
      <c r="Q20" s="9">
        <v>1563.4107701381081</v>
      </c>
      <c r="R20" s="9">
        <v>2664.3454764243957</v>
      </c>
      <c r="S20" s="12"/>
      <c r="T20" s="9">
        <v>3860.6692689036181</v>
      </c>
      <c r="U20" s="9">
        <v>5707.7187147054246</v>
      </c>
      <c r="V20" s="12"/>
      <c r="W20" s="9">
        <v>19.291132788910183</v>
      </c>
      <c r="X20" s="9">
        <v>23.534828246364157</v>
      </c>
      <c r="Y20" s="12"/>
      <c r="Z20" s="9">
        <v>6583.6878691791298</v>
      </c>
      <c r="AA20" s="9">
        <v>7768.1216303580941</v>
      </c>
      <c r="AB20" s="12"/>
      <c r="AC20" s="9">
        <v>39.945571017088142</v>
      </c>
      <c r="AD20" s="9">
        <v>84.42318512482278</v>
      </c>
      <c r="AE20" s="12"/>
      <c r="AF20" s="9">
        <v>2912.316427314483</v>
      </c>
      <c r="AG20" s="9">
        <v>4998.1808114512387</v>
      </c>
      <c r="AH20" s="12"/>
      <c r="AI20" s="9">
        <v>2179.6095114733334</v>
      </c>
      <c r="AJ20" s="9">
        <v>5126.5389486368013</v>
      </c>
      <c r="AK20" s="12"/>
      <c r="AL20" s="9">
        <v>34.50694282785237</v>
      </c>
      <c r="AM20" s="12"/>
      <c r="AN20" s="9">
        <v>310.60085442310566</v>
      </c>
      <c r="AO20" s="9">
        <v>671.98738817219873</v>
      </c>
      <c r="AP20" s="12"/>
      <c r="AQ20" s="11">
        <v>162.3395945201014</v>
      </c>
      <c r="AR20" s="11">
        <v>354.64095132702806</v>
      </c>
      <c r="AS20" s="12"/>
      <c r="AT20" s="11">
        <v>460.85291404666998</v>
      </c>
      <c r="AU20" s="11">
        <v>996.45075934629347</v>
      </c>
      <c r="AV20" s="12"/>
      <c r="AW20" s="9">
        <v>330.97301172871551</v>
      </c>
      <c r="AX20" s="12"/>
      <c r="AY20" s="9">
        <v>18.775014332863993</v>
      </c>
      <c r="AZ20" s="12"/>
      <c r="BA20" s="9">
        <v>149.85378103935869</v>
      </c>
      <c r="BB20" s="12"/>
      <c r="BC20" s="9">
        <v>142.7647713897662</v>
      </c>
      <c r="BD20" s="12"/>
      <c r="BE20" s="9">
        <v>140.46143427029438</v>
      </c>
      <c r="BF20" s="9">
        <v>310.2320984226568</v>
      </c>
      <c r="BG20" s="12"/>
      <c r="BH20" s="11">
        <v>2103.6407110002701</v>
      </c>
      <c r="BI20" s="11">
        <v>3822.132155350319</v>
      </c>
      <c r="BJ20" s="12"/>
      <c r="BK20" s="9">
        <v>2888.714644349534</v>
      </c>
      <c r="BL20" s="9">
        <v>5316.3921707270629</v>
      </c>
      <c r="BM20" s="12"/>
      <c r="BN20" s="9">
        <v>43955.491960112951</v>
      </c>
      <c r="BO20" s="9">
        <v>110187.98990009329</v>
      </c>
      <c r="BP20" s="12"/>
      <c r="BQ20" s="9">
        <v>59822.374027832295</v>
      </c>
      <c r="BR20" s="9">
        <v>173534.44531164717</v>
      </c>
      <c r="BS20" s="9"/>
      <c r="BT20" s="9">
        <v>1715.9602458353975</v>
      </c>
      <c r="BU20" s="9">
        <v>11477.681373583446</v>
      </c>
      <c r="BV20" s="12"/>
      <c r="BW20" s="9">
        <v>4546.2472311613947</v>
      </c>
      <c r="BX20" s="9">
        <v>26642.027401840493</v>
      </c>
      <c r="BY20" s="12"/>
      <c r="BZ20" s="11">
        <v>69.084187623687384</v>
      </c>
      <c r="CA20" s="11">
        <v>133.4138126826534</v>
      </c>
      <c r="CB20" s="12"/>
      <c r="CC20" s="9">
        <v>58.034684720172535</v>
      </c>
      <c r="CD20" s="12"/>
      <c r="CE20" s="14">
        <v>0.73534138256475534</v>
      </c>
      <c r="CF20" s="13">
        <v>1.4259452364616008</v>
      </c>
    </row>
    <row r="21" spans="1:84" x14ac:dyDescent="0.3">
      <c r="A21" s="8">
        <v>2011</v>
      </c>
      <c r="B21" s="9">
        <v>12694.694676182226</v>
      </c>
      <c r="C21" s="9">
        <v>29372.552576760514</v>
      </c>
      <c r="D21" s="12"/>
      <c r="E21" s="9">
        <v>4628.5364292244185</v>
      </c>
      <c r="F21" s="9">
        <v>9689.2999401637771</v>
      </c>
      <c r="G21" s="12"/>
      <c r="H21" s="9">
        <v>9559.4444940070698</v>
      </c>
      <c r="I21" s="9">
        <v>16842.271406985456</v>
      </c>
      <c r="J21" s="12"/>
      <c r="K21" s="9">
        <v>1463.8475261330443</v>
      </c>
      <c r="L21" s="9">
        <v>2933.020311543055</v>
      </c>
      <c r="M21" s="12"/>
      <c r="N21" s="9">
        <v>230.04990476340862</v>
      </c>
      <c r="O21" s="9">
        <v>564.44306445527047</v>
      </c>
      <c r="P21" s="12"/>
      <c r="Q21" s="9">
        <v>131.78269125784593</v>
      </c>
      <c r="R21" s="9">
        <v>259.12301498744495</v>
      </c>
      <c r="S21" s="12"/>
      <c r="T21" s="9">
        <v>1586.9339272806467</v>
      </c>
      <c r="U21" s="9">
        <v>2176.0161650055334</v>
      </c>
      <c r="V21" s="12"/>
      <c r="W21" s="16">
        <v>8.3906597481656338</v>
      </c>
      <c r="X21" s="16">
        <v>8.1323769583489778</v>
      </c>
      <c r="Y21" s="12"/>
      <c r="Z21" s="9">
        <v>2951.6469152437544</v>
      </c>
      <c r="AA21" s="9">
        <v>3047.4805921346028</v>
      </c>
      <c r="AB21" s="12"/>
      <c r="AC21" s="16">
        <v>4.6292347883624503</v>
      </c>
      <c r="AD21" s="16">
        <v>12.50362160519737</v>
      </c>
      <c r="AE21" s="12"/>
      <c r="AF21" s="9">
        <v>249.24164798967689</v>
      </c>
      <c r="AG21" s="9">
        <v>504.89673093618347</v>
      </c>
      <c r="AH21" s="12"/>
      <c r="AI21" s="9">
        <v>543.11342808020595</v>
      </c>
      <c r="AJ21" s="9">
        <v>2144.6245358254196</v>
      </c>
      <c r="AK21" s="12"/>
      <c r="AL21" s="16">
        <v>5.3069973131797079</v>
      </c>
      <c r="AM21" s="12"/>
      <c r="AN21" s="9">
        <v>26.231921493898838</v>
      </c>
      <c r="AO21" s="9">
        <v>70.376822919775691</v>
      </c>
      <c r="AP21" s="12"/>
      <c r="AQ21" s="11">
        <v>16.695954512922007</v>
      </c>
      <c r="AR21" s="11">
        <v>61.355972957545539</v>
      </c>
      <c r="AS21" s="12"/>
      <c r="AT21" s="11">
        <v>40.862388277315702</v>
      </c>
      <c r="AU21" s="11">
        <v>126.36435118075505</v>
      </c>
      <c r="AV21" s="12"/>
      <c r="AW21" s="9">
        <v>62.185660883088637</v>
      </c>
      <c r="AX21" s="12"/>
      <c r="AY21" s="16">
        <v>1.6084254522039256</v>
      </c>
      <c r="AZ21" s="12"/>
      <c r="BA21" s="9">
        <v>14.065230109514681</v>
      </c>
      <c r="BB21" s="12"/>
      <c r="BC21" s="9">
        <v>14.860774000157512</v>
      </c>
      <c r="BD21" s="12"/>
      <c r="BE21" s="9">
        <v>12.395993181240769</v>
      </c>
      <c r="BF21" s="9">
        <v>33.419781145124446</v>
      </c>
      <c r="BG21" s="12"/>
      <c r="BH21" s="11">
        <v>116.2121794742048</v>
      </c>
      <c r="BI21" s="11">
        <v>292.04626031064942</v>
      </c>
      <c r="BJ21" s="12"/>
      <c r="BK21" s="9">
        <v>204.39720303051922</v>
      </c>
      <c r="BL21" s="9">
        <v>499.35166082606884</v>
      </c>
      <c r="BM21" s="12"/>
      <c r="BN21" s="9">
        <v>2578.5973558463666</v>
      </c>
      <c r="BO21" s="9">
        <v>7185.4154797654401</v>
      </c>
      <c r="BP21" s="12"/>
      <c r="BQ21" s="9">
        <v>4280.3150917430057</v>
      </c>
      <c r="BR21" s="9">
        <v>12029.859375707367</v>
      </c>
      <c r="BS21" s="9"/>
      <c r="BT21" s="9">
        <v>132.72405534965813</v>
      </c>
      <c r="BU21" s="9">
        <v>515.85830203505975</v>
      </c>
      <c r="BV21" s="12"/>
      <c r="BW21" s="9">
        <v>170.17979385380943</v>
      </c>
      <c r="BX21" s="9">
        <v>886.93873371538552</v>
      </c>
      <c r="BY21" s="12"/>
      <c r="BZ21" s="13">
        <v>1.9954124256809118</v>
      </c>
      <c r="CA21" s="11">
        <v>6.3421825173791841</v>
      </c>
      <c r="CB21" s="12"/>
      <c r="CC21" s="9">
        <v>19.225089002347474</v>
      </c>
      <c r="CD21" s="12"/>
      <c r="CE21" s="14">
        <v>0.10342109320285078</v>
      </c>
      <c r="CF21" s="14">
        <v>0.21817613640737213</v>
      </c>
    </row>
    <row r="22" spans="1:84" x14ac:dyDescent="0.3">
      <c r="A22" s="8">
        <v>2012</v>
      </c>
      <c r="B22" s="9">
        <v>15571.128476108286</v>
      </c>
      <c r="C22" s="9">
        <v>40393.423078786444</v>
      </c>
      <c r="D22" s="12"/>
      <c r="E22" s="9">
        <v>3541.5269456036449</v>
      </c>
      <c r="F22" s="9">
        <v>8979.8976332288476</v>
      </c>
      <c r="G22" s="12"/>
      <c r="H22" s="9">
        <v>8130.2363288905517</v>
      </c>
      <c r="I22" s="9">
        <v>17771.97054449686</v>
      </c>
      <c r="J22" s="12"/>
      <c r="K22" s="9">
        <v>1112.3394942235893</v>
      </c>
      <c r="L22" s="9">
        <v>2721.2827575791925</v>
      </c>
      <c r="M22" s="12"/>
      <c r="N22" s="9">
        <v>180.2923460778832</v>
      </c>
      <c r="O22" s="9">
        <v>509.49055680779156</v>
      </c>
      <c r="P22" s="12"/>
      <c r="Q22" s="9">
        <v>177.50394926272821</v>
      </c>
      <c r="R22" s="9">
        <v>438.5029616012414</v>
      </c>
      <c r="S22" s="12"/>
      <c r="T22" s="9">
        <v>1078.461393996475</v>
      </c>
      <c r="U22" s="9">
        <v>2293.088097792157</v>
      </c>
      <c r="V22" s="12"/>
      <c r="W22" s="16">
        <v>5.6852194668331046</v>
      </c>
      <c r="X22" s="16">
        <v>9.1674107131457152</v>
      </c>
      <c r="Y22" s="12"/>
      <c r="Z22" s="9">
        <v>2050.2296667723394</v>
      </c>
      <c r="AA22" s="9">
        <v>3526.4711612428941</v>
      </c>
      <c r="AB22" s="12"/>
      <c r="AC22" s="16">
        <v>5.2961848377241747</v>
      </c>
      <c r="AD22" s="16">
        <v>14.121741619771983</v>
      </c>
      <c r="AE22" s="12"/>
      <c r="AF22" s="9">
        <v>249.63427250074133</v>
      </c>
      <c r="AG22" s="9">
        <v>676.80004947354212</v>
      </c>
      <c r="AH22" s="12"/>
      <c r="AI22" s="9">
        <v>474.91446294315688</v>
      </c>
      <c r="AJ22" s="9">
        <v>1778.9417954254532</v>
      </c>
      <c r="AK22" s="12"/>
      <c r="AL22" s="9">
        <v>14.090847800945639</v>
      </c>
      <c r="AM22" s="12"/>
      <c r="AN22" s="9">
        <v>54.447400809914072</v>
      </c>
      <c r="AO22" s="9">
        <v>137.95964566610635</v>
      </c>
      <c r="AP22" s="12"/>
      <c r="AQ22" s="11">
        <v>19.377446507030417</v>
      </c>
      <c r="AR22" s="11">
        <v>105.6133107815518</v>
      </c>
      <c r="AS22" s="12"/>
      <c r="AT22" s="11">
        <v>74.876049162566915</v>
      </c>
      <c r="AU22" s="11">
        <v>229.20927189144294</v>
      </c>
      <c r="AV22" s="12"/>
      <c r="AW22" s="9">
        <v>90.327709824994898</v>
      </c>
      <c r="AX22" s="12"/>
      <c r="AY22" s="16">
        <v>3.8020609358315709</v>
      </c>
      <c r="AZ22" s="12"/>
      <c r="BA22" s="9">
        <v>26.001289079111611</v>
      </c>
      <c r="BB22" s="12"/>
      <c r="BC22" s="9">
        <v>23.464135668416603</v>
      </c>
      <c r="BD22" s="12"/>
      <c r="BE22" s="9">
        <v>19.440562750586281</v>
      </c>
      <c r="BF22" s="9">
        <v>50.858130275123727</v>
      </c>
      <c r="BG22" s="12"/>
      <c r="BH22" s="11">
        <v>226.36048204933988</v>
      </c>
      <c r="BI22" s="11">
        <v>560.71413392696945</v>
      </c>
      <c r="BJ22" s="12"/>
      <c r="BK22" s="9">
        <v>386.60144328131599</v>
      </c>
      <c r="BL22" s="9">
        <v>927.46148852187468</v>
      </c>
      <c r="BM22" s="12"/>
      <c r="BN22" s="9">
        <v>7222.916009076218</v>
      </c>
      <c r="BO22" s="9">
        <v>13348.704606408002</v>
      </c>
      <c r="BP22" s="12"/>
      <c r="BQ22" s="9">
        <v>12507.729014377899</v>
      </c>
      <c r="BR22" s="9">
        <v>21493.095509852217</v>
      </c>
      <c r="BS22" s="9"/>
      <c r="BT22" s="9">
        <v>286.43361330894646</v>
      </c>
      <c r="BU22" s="9">
        <v>1192.2545817656835</v>
      </c>
      <c r="BV22" s="12"/>
      <c r="BW22" s="9">
        <v>312.57676344373169</v>
      </c>
      <c r="BX22" s="9">
        <v>1437.9293203641</v>
      </c>
      <c r="BY22" s="12"/>
      <c r="BZ22" s="13">
        <v>1.7301814866778469</v>
      </c>
      <c r="CA22" s="11">
        <v>10.101578284025972</v>
      </c>
      <c r="CB22" s="12"/>
      <c r="CC22" s="9">
        <v>19.049277913447341</v>
      </c>
      <c r="CD22" s="12"/>
      <c r="CE22" s="14">
        <v>0.10086607958924901</v>
      </c>
      <c r="CF22" s="14">
        <v>0.25711079406732212</v>
      </c>
    </row>
    <row r="23" spans="1:84" x14ac:dyDescent="0.3">
      <c r="A23" s="8">
        <v>2013</v>
      </c>
      <c r="B23" s="9">
        <v>244874.39119656011</v>
      </c>
      <c r="C23" s="9">
        <v>401504.42931330338</v>
      </c>
      <c r="D23" s="12"/>
      <c r="E23" s="9">
        <v>14149.261409384142</v>
      </c>
      <c r="F23" s="9">
        <v>29738.687410648567</v>
      </c>
      <c r="G23" s="12"/>
      <c r="H23" s="9">
        <v>36266.577580650257</v>
      </c>
      <c r="I23" s="9">
        <v>63846.102272636046</v>
      </c>
      <c r="J23" s="12"/>
      <c r="K23" s="9">
        <v>4344.4603570345289</v>
      </c>
      <c r="L23" s="9">
        <v>9089.7257372107269</v>
      </c>
      <c r="M23" s="12"/>
      <c r="N23" s="9">
        <v>777.72536372854847</v>
      </c>
      <c r="O23" s="9">
        <v>1679.2784951221577</v>
      </c>
      <c r="P23" s="12"/>
      <c r="Q23" s="9">
        <v>2811.8890504918518</v>
      </c>
      <c r="R23" s="9">
        <v>4114.0544290557409</v>
      </c>
      <c r="S23" s="12"/>
      <c r="T23" s="9">
        <v>2369.8428278643178</v>
      </c>
      <c r="U23" s="9">
        <v>3814.4736855518609</v>
      </c>
      <c r="V23" s="12"/>
      <c r="W23" s="9">
        <v>14.984858562980886</v>
      </c>
      <c r="X23" s="9">
        <v>13.144691102574164</v>
      </c>
      <c r="Y23" s="12"/>
      <c r="Z23" s="9">
        <v>4771.0410147637613</v>
      </c>
      <c r="AA23" s="9">
        <v>6549.713922451986</v>
      </c>
      <c r="AB23" s="12"/>
      <c r="AC23" s="9">
        <v>110.54036652860707</v>
      </c>
      <c r="AD23" s="9">
        <v>172.39980274407819</v>
      </c>
      <c r="AE23" s="12"/>
      <c r="AF23" s="9">
        <v>4230.9594282686085</v>
      </c>
      <c r="AG23" s="9">
        <v>8039.5898151881138</v>
      </c>
      <c r="AH23" s="12"/>
      <c r="AI23" s="9">
        <v>2067.2356194538302</v>
      </c>
      <c r="AJ23" s="9">
        <v>3820.8899992707011</v>
      </c>
      <c r="AK23" s="12"/>
      <c r="AL23" s="9">
        <v>39.632580371748858</v>
      </c>
      <c r="AM23" s="12"/>
      <c r="AN23" s="9">
        <v>521.22168106798188</v>
      </c>
      <c r="AO23" s="9">
        <v>779.30605380239604</v>
      </c>
      <c r="AP23" s="12"/>
      <c r="AQ23" s="11">
        <v>210.56123415430622</v>
      </c>
      <c r="AR23" s="9">
        <v>164.7716578989187</v>
      </c>
      <c r="AS23" s="12"/>
      <c r="AT23" s="11">
        <v>719.41457686748902</v>
      </c>
      <c r="AU23" s="9">
        <v>950.94940781208413</v>
      </c>
      <c r="AV23" s="12"/>
      <c r="AW23" s="9">
        <v>160.09759705425947</v>
      </c>
      <c r="AX23" s="12"/>
      <c r="AY23" s="9">
        <v>9.8149935330642162</v>
      </c>
      <c r="AZ23" s="12"/>
      <c r="BA23" s="9">
        <v>300.86169596641565</v>
      </c>
      <c r="BB23" s="12"/>
      <c r="BC23" s="9">
        <v>292.76828316395751</v>
      </c>
      <c r="BD23" s="12"/>
      <c r="BE23" s="9">
        <v>248.22370495093639</v>
      </c>
      <c r="BF23" s="9">
        <v>418.0124153478485</v>
      </c>
      <c r="BG23" s="12"/>
      <c r="BH23" s="11">
        <v>2931.4164375125565</v>
      </c>
      <c r="BI23" s="11">
        <v>5502.3365879239482</v>
      </c>
      <c r="BJ23" s="12"/>
      <c r="BK23" s="9">
        <v>4496.3650512632994</v>
      </c>
      <c r="BL23" s="9">
        <v>7480.5609159216237</v>
      </c>
      <c r="BM23" s="12"/>
      <c r="BN23" s="9">
        <v>59447.001800810904</v>
      </c>
      <c r="BO23" s="9">
        <v>81360.395643948388</v>
      </c>
      <c r="BP23" s="12"/>
      <c r="BQ23" s="9">
        <v>126904.74814900469</v>
      </c>
      <c r="BR23" s="9">
        <v>151912.9088150087</v>
      </c>
      <c r="BS23" s="9"/>
      <c r="BT23" s="9">
        <v>13343.415393676913</v>
      </c>
      <c r="BU23" s="9">
        <v>14328.669200577366</v>
      </c>
      <c r="BV23" s="12"/>
      <c r="BW23" s="9">
        <v>16217.358121532414</v>
      </c>
      <c r="BX23" s="9">
        <v>30859.395109693673</v>
      </c>
      <c r="BY23" s="12"/>
      <c r="BZ23" s="11">
        <v>134.23672462070462</v>
      </c>
      <c r="CA23" s="11">
        <v>162.15704041058564</v>
      </c>
      <c r="CB23" s="12"/>
      <c r="CC23" s="9">
        <v>55.913716123584479</v>
      </c>
      <c r="CD23" s="12"/>
      <c r="CE23" s="14">
        <v>0.85360344204366478</v>
      </c>
      <c r="CF23" s="13">
        <v>2.0271014951136497</v>
      </c>
    </row>
    <row r="24" spans="1:84" x14ac:dyDescent="0.3">
      <c r="A24" s="8">
        <v>2014</v>
      </c>
      <c r="B24" s="9">
        <v>73735.046897108477</v>
      </c>
      <c r="C24" s="9">
        <v>123098.84492302242</v>
      </c>
      <c r="D24" s="12"/>
      <c r="E24" s="9">
        <v>10699.623397305983</v>
      </c>
      <c r="F24" s="9">
        <v>19610.570565438557</v>
      </c>
      <c r="G24" s="12"/>
      <c r="H24" s="9">
        <v>20463.224314662417</v>
      </c>
      <c r="I24" s="9">
        <v>37536.724398990053</v>
      </c>
      <c r="J24" s="12"/>
      <c r="K24" s="9">
        <v>3364.7050817621125</v>
      </c>
      <c r="L24" s="9">
        <v>6008.34179282478</v>
      </c>
      <c r="M24" s="12"/>
      <c r="N24" s="9">
        <v>552.93285217902087</v>
      </c>
      <c r="O24" s="9">
        <v>1107.5709752634541</v>
      </c>
      <c r="P24" s="12"/>
      <c r="Q24" s="9">
        <v>895.18903161279604</v>
      </c>
      <c r="R24" s="9">
        <v>1401.5637201751167</v>
      </c>
      <c r="S24" s="12"/>
      <c r="T24" s="9">
        <v>2069.2599121535927</v>
      </c>
      <c r="U24" s="9">
        <v>3468.2211998646312</v>
      </c>
      <c r="V24" s="12"/>
      <c r="W24" s="9">
        <v>12.556809791639186</v>
      </c>
      <c r="X24" s="9">
        <v>13.829482611147855</v>
      </c>
      <c r="Y24" s="12"/>
      <c r="Z24" s="9">
        <v>3826.4976335648903</v>
      </c>
      <c r="AA24" s="9">
        <v>5340.8008780633027</v>
      </c>
      <c r="AB24" s="12"/>
      <c r="AC24" s="9">
        <v>24.124730073746807</v>
      </c>
      <c r="AD24" s="9">
        <v>45.352648051296029</v>
      </c>
      <c r="AE24" s="12"/>
      <c r="AF24" s="9">
        <v>1418.2684097631966</v>
      </c>
      <c r="AG24" s="9">
        <v>2193.2712722920701</v>
      </c>
      <c r="AH24" s="12"/>
      <c r="AI24" s="9">
        <v>1451.1857730561348</v>
      </c>
      <c r="AJ24" s="9">
        <v>3825.9961517822162</v>
      </c>
      <c r="AK24" s="12"/>
      <c r="AL24" s="9">
        <v>16.18619333659819</v>
      </c>
      <c r="AM24" s="12"/>
      <c r="AN24" s="9">
        <v>163.07469350431018</v>
      </c>
      <c r="AO24" s="9">
        <v>302.02485797677156</v>
      </c>
      <c r="AP24" s="12"/>
      <c r="AQ24" s="11">
        <v>71.979393425100227</v>
      </c>
      <c r="AR24" s="9">
        <v>154.32274893239585</v>
      </c>
      <c r="AS24" s="12"/>
      <c r="AT24" s="11">
        <v>227.15045625316159</v>
      </c>
      <c r="AU24" s="9">
        <v>447.61239843899887</v>
      </c>
      <c r="AV24" s="12"/>
      <c r="AW24" s="9">
        <v>148.32785769869179</v>
      </c>
      <c r="AX24" s="12"/>
      <c r="AY24" s="16">
        <v>6.4814035947155713</v>
      </c>
      <c r="AZ24" s="12"/>
      <c r="BA24" s="9">
        <v>75.032752066574417</v>
      </c>
      <c r="BB24" s="12"/>
      <c r="BC24" s="9">
        <v>75.884408528374138</v>
      </c>
      <c r="BD24" s="12"/>
      <c r="BE24" s="9">
        <v>80.907466431863526</v>
      </c>
      <c r="BF24" s="9">
        <v>140.94641105262625</v>
      </c>
      <c r="BG24" s="12"/>
      <c r="BH24" s="11">
        <v>998.01072712346752</v>
      </c>
      <c r="BI24" s="11">
        <v>1461.1304060010291</v>
      </c>
      <c r="BJ24" s="12"/>
      <c r="BK24" s="9">
        <v>1276.6433048555414</v>
      </c>
      <c r="BL24" s="9">
        <v>2282.3534997267739</v>
      </c>
      <c r="BM24" s="12"/>
      <c r="BN24" s="9">
        <v>18619.149204753841</v>
      </c>
      <c r="BO24" s="9">
        <v>43329.464651364644</v>
      </c>
      <c r="BP24" s="12"/>
      <c r="BQ24" s="9">
        <v>35641.167492984096</v>
      </c>
      <c r="BR24" s="9">
        <v>62590.819114829872</v>
      </c>
      <c r="BS24" s="9"/>
      <c r="BT24" s="9">
        <v>989.81662986187894</v>
      </c>
      <c r="BU24" s="9">
        <v>2692.3471592885467</v>
      </c>
      <c r="BV24" s="12"/>
      <c r="BW24" s="9">
        <v>1242.151130299852</v>
      </c>
      <c r="BX24" s="9">
        <v>32318.637153255801</v>
      </c>
      <c r="BY24" s="12"/>
      <c r="BZ24" s="11">
        <v>15.810529677649079</v>
      </c>
      <c r="CA24" s="11">
        <v>27.857198813069964</v>
      </c>
      <c r="CB24" s="12"/>
      <c r="CC24" s="9">
        <v>39.921367275797436</v>
      </c>
      <c r="CD24" s="12"/>
      <c r="CE24" s="14">
        <v>0.44554958235927555</v>
      </c>
      <c r="CF24" s="14">
        <v>0.76538085537386757</v>
      </c>
    </row>
    <row r="25" spans="1:84" x14ac:dyDescent="0.3">
      <c r="A25" s="8">
        <v>2015</v>
      </c>
      <c r="B25" s="9">
        <v>118269.8802823961</v>
      </c>
      <c r="C25" s="9">
        <v>242165.58510786694</v>
      </c>
      <c r="D25" s="12"/>
      <c r="E25" s="9">
        <v>13267.792266472436</v>
      </c>
      <c r="F25" s="9">
        <v>33288.148658757513</v>
      </c>
      <c r="G25" s="12"/>
      <c r="H25" s="9">
        <v>29335.737655874258</v>
      </c>
      <c r="I25" s="9">
        <v>66621.587589676739</v>
      </c>
      <c r="J25" s="12"/>
      <c r="K25" s="9">
        <v>4131.6121645691919</v>
      </c>
      <c r="L25" s="9">
        <v>10165.930727059264</v>
      </c>
      <c r="M25" s="12"/>
      <c r="N25" s="9">
        <v>713.59095640202156</v>
      </c>
      <c r="O25" s="9">
        <v>1944.0534669096126</v>
      </c>
      <c r="P25" s="12"/>
      <c r="Q25" s="9">
        <v>1319.0797729382853</v>
      </c>
      <c r="R25" s="9">
        <v>3123.5994099899372</v>
      </c>
      <c r="S25" s="12"/>
      <c r="T25" s="9">
        <v>2787.9326783740275</v>
      </c>
      <c r="U25" s="9">
        <v>5994.4438205551141</v>
      </c>
      <c r="V25" s="12"/>
      <c r="W25" s="9">
        <v>15.840542723280297</v>
      </c>
      <c r="X25" s="9">
        <v>28.886544058547567</v>
      </c>
      <c r="Y25" s="12"/>
      <c r="Z25" s="9">
        <v>5394.3775190602737</v>
      </c>
      <c r="AA25" s="9">
        <v>9317.6853994659396</v>
      </c>
      <c r="AB25" s="12"/>
      <c r="AC25" s="9">
        <v>27.477240388258846</v>
      </c>
      <c r="AD25" s="9">
        <v>72.823053860214443</v>
      </c>
      <c r="AE25" s="12"/>
      <c r="AF25" s="9">
        <v>1926.204428790973</v>
      </c>
      <c r="AG25" s="9">
        <v>5048.3884425260294</v>
      </c>
      <c r="AH25" s="12"/>
      <c r="AI25" s="9">
        <v>2017.5503213102447</v>
      </c>
      <c r="AJ25" s="9">
        <v>6092.4353130915515</v>
      </c>
      <c r="AK25" s="12"/>
      <c r="AL25" s="9">
        <v>26.593433876425898</v>
      </c>
      <c r="AM25" s="12"/>
      <c r="AN25" s="9">
        <v>344.42646118051306</v>
      </c>
      <c r="AO25" s="9">
        <v>746.0279311213045</v>
      </c>
      <c r="AP25" s="12"/>
      <c r="AQ25" s="11">
        <v>136.71981798792274</v>
      </c>
      <c r="AR25" s="9">
        <v>345.83499939855767</v>
      </c>
      <c r="AS25" s="12"/>
      <c r="AT25" s="11">
        <v>477.12502123176171</v>
      </c>
      <c r="AU25" s="9">
        <v>1068.7317010933466</v>
      </c>
      <c r="AV25" s="12"/>
      <c r="AW25" s="9">
        <v>327.87488695064934</v>
      </c>
      <c r="AX25" s="12"/>
      <c r="AY25" s="9">
        <v>9.8413068848335499</v>
      </c>
      <c r="AZ25" s="12"/>
      <c r="BA25" s="9">
        <v>172.17723488938054</v>
      </c>
      <c r="BB25" s="12"/>
      <c r="BC25" s="9">
        <v>176.81545906124919</v>
      </c>
      <c r="BD25" s="12"/>
      <c r="BE25" s="9">
        <v>147.88039094507363</v>
      </c>
      <c r="BF25" s="9">
        <v>332.69973785435008</v>
      </c>
      <c r="BG25" s="12"/>
      <c r="BH25" s="11">
        <v>1690.0483708444817</v>
      </c>
      <c r="BI25" s="9">
        <v>3563.6570448119924</v>
      </c>
      <c r="BJ25" s="12"/>
      <c r="BK25" s="9">
        <v>2362.0203948277776</v>
      </c>
      <c r="BL25" s="9">
        <v>5613.6274421733906</v>
      </c>
      <c r="BM25" s="12"/>
      <c r="BN25" s="9">
        <v>53516.647559971912</v>
      </c>
      <c r="BO25" s="9">
        <v>113998.78996103215</v>
      </c>
      <c r="BP25" s="12"/>
      <c r="BQ25" s="9">
        <v>90020.412187995375</v>
      </c>
      <c r="BR25" s="9">
        <v>170536.92087935813</v>
      </c>
      <c r="BS25" s="9"/>
      <c r="BT25" s="9">
        <v>4825.248943913406</v>
      </c>
      <c r="BU25" s="9">
        <v>14914.717302354327</v>
      </c>
      <c r="BV25" s="12"/>
      <c r="BW25" s="9">
        <v>7581.1952493307263</v>
      </c>
      <c r="BX25" s="9">
        <v>15543.647120133897</v>
      </c>
      <c r="BY25" s="12"/>
      <c r="BZ25" s="11">
        <v>33.795878425843263</v>
      </c>
      <c r="CA25" s="9">
        <v>93.156311278824134</v>
      </c>
      <c r="CB25" s="12"/>
      <c r="CC25" s="9">
        <v>65.395451386009114</v>
      </c>
      <c r="CD25" s="12"/>
      <c r="CE25" s="14">
        <v>0.55288038906666226</v>
      </c>
      <c r="CF25" s="16">
        <v>1.2851121645871144</v>
      </c>
    </row>
    <row r="26" spans="1:84" x14ac:dyDescent="0.3">
      <c r="A26" s="8">
        <v>2016</v>
      </c>
      <c r="B26" s="9">
        <v>210619.20031415389</v>
      </c>
      <c r="C26" s="9">
        <v>320600.30612938927</v>
      </c>
      <c r="D26" s="12"/>
      <c r="E26" s="9">
        <v>25308.290333991001</v>
      </c>
      <c r="F26" s="9">
        <v>47149.800887421938</v>
      </c>
      <c r="G26" s="12"/>
      <c r="H26" s="9">
        <v>52202.942693753786</v>
      </c>
      <c r="I26" s="9">
        <v>90613.901879018755</v>
      </c>
      <c r="J26" s="12"/>
      <c r="K26" s="9">
        <v>7872.964689877158</v>
      </c>
      <c r="L26" s="9">
        <v>14594.89808883876</v>
      </c>
      <c r="M26" s="12"/>
      <c r="N26" s="9">
        <v>1321.7623015256061</v>
      </c>
      <c r="O26" s="9">
        <v>2599.842299585237</v>
      </c>
      <c r="P26" s="12"/>
      <c r="Q26" s="9">
        <v>2816.6269719088723</v>
      </c>
      <c r="R26" s="9">
        <v>4709.4584739930197</v>
      </c>
      <c r="S26" s="12"/>
      <c r="T26" s="9">
        <v>4835.186635369254</v>
      </c>
      <c r="U26" s="9">
        <v>6971.5368865746168</v>
      </c>
      <c r="V26" s="12"/>
      <c r="W26" s="9">
        <v>27.165455092249861</v>
      </c>
      <c r="X26" s="9">
        <v>32.290280785598064</v>
      </c>
      <c r="Y26" s="12"/>
      <c r="Z26" s="9">
        <v>8986.7887884844567</v>
      </c>
      <c r="AA26" s="9">
        <v>10489.952302933973</v>
      </c>
      <c r="AB26" s="12"/>
      <c r="AC26" s="9">
        <v>54.17951259363749</v>
      </c>
      <c r="AD26" s="9">
        <v>96.446350678635113</v>
      </c>
      <c r="AE26" s="12"/>
      <c r="AF26" s="9">
        <v>4475.2337858115152</v>
      </c>
      <c r="AG26" s="9">
        <v>7811.965574140424</v>
      </c>
      <c r="AH26" s="12"/>
      <c r="AI26" s="9">
        <v>3351.7134383331768</v>
      </c>
      <c r="AJ26" s="9">
        <v>7646.1531349998386</v>
      </c>
      <c r="AK26" s="12"/>
      <c r="AL26" s="9">
        <v>36.565242399465426</v>
      </c>
      <c r="AM26" s="12"/>
      <c r="AN26" s="9">
        <v>459.99468312656489</v>
      </c>
      <c r="AO26" s="9">
        <v>852.15676794605577</v>
      </c>
      <c r="AP26" s="12"/>
      <c r="AQ26" s="11">
        <v>192.53827794821467</v>
      </c>
      <c r="AR26" s="9">
        <v>324.51067839607612</v>
      </c>
      <c r="AS26" s="12"/>
      <c r="AT26" s="11">
        <v>630.72483475658805</v>
      </c>
      <c r="AU26" s="9">
        <v>1191.2446474467295</v>
      </c>
      <c r="AV26" s="12"/>
      <c r="AW26" s="9">
        <v>315.98511682243037</v>
      </c>
      <c r="AX26" s="12"/>
      <c r="AY26" s="9">
        <v>12.206999400045669</v>
      </c>
      <c r="AZ26" s="12"/>
      <c r="BA26" s="9">
        <v>249.70073389708855</v>
      </c>
      <c r="BB26" s="12"/>
      <c r="BC26" s="9">
        <v>254.49608480299406</v>
      </c>
      <c r="BD26" s="12"/>
      <c r="BE26" s="9">
        <v>205.79820494299062</v>
      </c>
      <c r="BF26" s="9">
        <v>409.52970380004956</v>
      </c>
      <c r="BG26" s="12"/>
      <c r="BH26" s="11">
        <v>3411.6544252877161</v>
      </c>
      <c r="BI26" s="9">
        <v>5629.0462111333718</v>
      </c>
      <c r="BJ26" s="12"/>
      <c r="BK26" s="9">
        <v>4181.448395218611</v>
      </c>
      <c r="BL26" s="9">
        <v>8317.3547604898358</v>
      </c>
      <c r="BM26" s="12"/>
      <c r="BN26" s="9">
        <v>54954.813124778069</v>
      </c>
      <c r="BO26" s="9">
        <v>131717.99847290551</v>
      </c>
      <c r="BP26" s="12"/>
      <c r="BQ26" s="9">
        <v>127729.75489325258</v>
      </c>
      <c r="BR26" s="9">
        <v>189684.04644613931</v>
      </c>
      <c r="BS26" s="9"/>
      <c r="BT26" s="9">
        <v>8527.0297757182052</v>
      </c>
      <c r="BU26" s="9">
        <v>21344.923766800675</v>
      </c>
      <c r="BV26" s="12"/>
      <c r="BW26" s="9">
        <v>6074.7041493456454</v>
      </c>
      <c r="BX26" s="9">
        <v>29812.428914364624</v>
      </c>
      <c r="BY26" s="12"/>
      <c r="BZ26" s="11">
        <v>93.538381724970179</v>
      </c>
      <c r="CA26" s="9">
        <v>130.3135989358488</v>
      </c>
      <c r="CB26" s="12"/>
      <c r="CC26" s="9">
        <v>89.470821317638226</v>
      </c>
      <c r="CD26" s="12"/>
      <c r="CE26" s="14">
        <v>0.99252860519122443</v>
      </c>
      <c r="CF26" s="16">
        <v>1.8175324564418203</v>
      </c>
    </row>
    <row r="27" spans="1:84" x14ac:dyDescent="0.3">
      <c r="A27" s="8">
        <v>2017</v>
      </c>
      <c r="B27" s="9">
        <v>119551.94725040213</v>
      </c>
      <c r="C27" s="9">
        <v>221243.30106053007</v>
      </c>
      <c r="D27" s="12"/>
      <c r="E27" s="9">
        <v>21614.764397207218</v>
      </c>
      <c r="F27" s="9">
        <v>39996.696348190097</v>
      </c>
      <c r="G27" s="12"/>
      <c r="H27" s="9">
        <v>43472.331314161733</v>
      </c>
      <c r="I27" s="9">
        <v>74292.89057997246</v>
      </c>
      <c r="J27" s="12"/>
      <c r="K27" s="9">
        <v>6580.2217607304619</v>
      </c>
      <c r="L27" s="9">
        <v>12314.533170197885</v>
      </c>
      <c r="M27" s="12"/>
      <c r="N27" s="9">
        <v>1164.3823077425227</v>
      </c>
      <c r="O27" s="9">
        <v>2277.0680503361814</v>
      </c>
      <c r="P27" s="12"/>
      <c r="Q27" s="9">
        <v>1367.8572120955002</v>
      </c>
      <c r="R27" s="9">
        <v>2151.604260977942</v>
      </c>
      <c r="S27" s="12"/>
      <c r="T27" s="9">
        <v>4880.2045615649995</v>
      </c>
      <c r="U27" s="9">
        <v>6980.4095869104685</v>
      </c>
      <c r="V27" s="12"/>
      <c r="W27" s="9">
        <v>26.507809341005341</v>
      </c>
      <c r="X27" s="9">
        <v>32.696106067926941</v>
      </c>
      <c r="Y27" s="12"/>
      <c r="Z27" s="9">
        <v>9423.5313572652649</v>
      </c>
      <c r="AA27" s="9">
        <v>10773.338261588355</v>
      </c>
      <c r="AB27" s="12"/>
      <c r="AC27" s="9">
        <v>28.669712007926009</v>
      </c>
      <c r="AD27" s="9">
        <v>54.100358236812824</v>
      </c>
      <c r="AE27" s="12"/>
      <c r="AF27" s="9">
        <v>2030.9927768618766</v>
      </c>
      <c r="AG27" s="9">
        <v>4046.3693429160967</v>
      </c>
      <c r="AH27" s="12"/>
      <c r="AI27" s="9">
        <v>3375.5289784403831</v>
      </c>
      <c r="AJ27" s="9">
        <v>7365.133820877425</v>
      </c>
      <c r="AK27" s="12"/>
      <c r="AL27" s="9">
        <v>34.536109232085686</v>
      </c>
      <c r="AM27" s="12"/>
      <c r="AN27" s="9">
        <v>460.67630310805731</v>
      </c>
      <c r="AO27" s="9">
        <v>662.03361861731969</v>
      </c>
      <c r="AP27" s="12"/>
      <c r="AQ27" s="11">
        <v>286.25220413361131</v>
      </c>
      <c r="AR27" s="9">
        <v>621.35725332564266</v>
      </c>
      <c r="AS27" s="12"/>
      <c r="AT27" s="11">
        <v>754.88089847635285</v>
      </c>
      <c r="AU27" s="9">
        <v>1256.9780563262525</v>
      </c>
      <c r="AV27" s="12"/>
      <c r="AW27" s="9">
        <v>483.26760146732892</v>
      </c>
      <c r="AX27" s="12"/>
      <c r="AY27" s="9">
        <v>9.6849176173570886</v>
      </c>
      <c r="AZ27" s="12"/>
      <c r="BA27" s="9">
        <v>98.590601084528799</v>
      </c>
      <c r="BB27" s="12"/>
      <c r="BC27" s="9">
        <v>101.54408350775248</v>
      </c>
      <c r="BD27" s="12"/>
      <c r="BE27" s="9">
        <v>159.11099908026165</v>
      </c>
      <c r="BF27" s="9">
        <v>236.69842655701325</v>
      </c>
      <c r="BG27" s="12"/>
      <c r="BH27" s="11">
        <v>1868.9050820175007</v>
      </c>
      <c r="BI27" s="9">
        <v>3004.6608004877453</v>
      </c>
      <c r="BJ27" s="12"/>
      <c r="BK27" s="9">
        <v>3712.1843392991555</v>
      </c>
      <c r="BL27" s="9">
        <v>5703.4131857621787</v>
      </c>
      <c r="BM27" s="12"/>
      <c r="BN27" s="9">
        <v>84519.04973874065</v>
      </c>
      <c r="BO27" s="9">
        <v>106267.22792020382</v>
      </c>
      <c r="BP27" s="12"/>
      <c r="BQ27" s="9">
        <v>114544.42268926569</v>
      </c>
      <c r="BR27" s="9">
        <v>198786.84536551425</v>
      </c>
      <c r="BS27" s="9"/>
      <c r="BT27" s="9">
        <v>13155.714813001248</v>
      </c>
      <c r="BU27" s="9">
        <v>30979.188658864936</v>
      </c>
      <c r="BV27" s="12"/>
      <c r="BW27" s="9">
        <v>10188.418861416923</v>
      </c>
      <c r="BX27" s="9">
        <v>24014.484537239387</v>
      </c>
      <c r="BY27" s="12"/>
      <c r="BZ27" s="11">
        <v>37.230025329905132</v>
      </c>
      <c r="CA27" s="9">
        <v>58.463942017082545</v>
      </c>
      <c r="CB27" s="12"/>
      <c r="CC27" s="9">
        <v>83.378615037455035</v>
      </c>
      <c r="CD27" s="12"/>
      <c r="CE27" s="14">
        <v>0.56229837266367977</v>
      </c>
      <c r="CF27" s="16">
        <v>1.0831864999033636</v>
      </c>
    </row>
    <row r="28" spans="1:84" x14ac:dyDescent="0.3">
      <c r="A28" s="8">
        <v>2018</v>
      </c>
      <c r="B28" s="9">
        <v>142181.22767000331</v>
      </c>
      <c r="C28" s="9">
        <v>252245.22604255055</v>
      </c>
      <c r="D28" s="12"/>
      <c r="E28" s="9">
        <v>14714.203857567467</v>
      </c>
      <c r="F28" s="9">
        <v>27534.546407585567</v>
      </c>
      <c r="G28" s="12"/>
      <c r="H28" s="9">
        <v>31344.974920295092</v>
      </c>
      <c r="I28" s="9">
        <v>53897.611094428285</v>
      </c>
      <c r="J28" s="12"/>
      <c r="K28" s="9">
        <v>4580.0061559552787</v>
      </c>
      <c r="L28" s="9">
        <v>8454.8311479243857</v>
      </c>
      <c r="M28" s="12"/>
      <c r="N28" s="9">
        <v>803.25569206016644</v>
      </c>
      <c r="O28" s="9">
        <v>1564.7096502075244</v>
      </c>
      <c r="P28" s="12"/>
      <c r="Q28" s="9">
        <v>1592.9029317349336</v>
      </c>
      <c r="R28" s="9">
        <v>2570.8462427730169</v>
      </c>
      <c r="S28" s="12"/>
      <c r="T28" s="9">
        <v>2874.736263838879</v>
      </c>
      <c r="U28" s="9">
        <v>4069.1884873518757</v>
      </c>
      <c r="V28" s="12"/>
      <c r="W28" s="9">
        <v>15.4784847519586</v>
      </c>
      <c r="X28" s="9">
        <v>19.542420887105695</v>
      </c>
      <c r="Y28" s="12"/>
      <c r="Z28" s="9">
        <v>5746.599777474743</v>
      </c>
      <c r="AA28" s="9">
        <v>6602.9110325817383</v>
      </c>
      <c r="AB28" s="12"/>
      <c r="AC28" s="9">
        <v>35.15896833914757</v>
      </c>
      <c r="AD28" s="9">
        <v>53.681465081672144</v>
      </c>
      <c r="AE28" s="12"/>
      <c r="AF28" s="9">
        <v>2112.8152725627497</v>
      </c>
      <c r="AG28" s="9">
        <v>4446.5562952466535</v>
      </c>
      <c r="AH28" s="12"/>
      <c r="AI28" s="9">
        <v>2264.1771136677589</v>
      </c>
      <c r="AJ28" s="9">
        <v>4577.6146264524032</v>
      </c>
      <c r="AK28" s="12"/>
      <c r="AL28" s="9">
        <v>24.401226178773825</v>
      </c>
      <c r="AM28" s="12"/>
      <c r="AN28" s="9">
        <v>384.45080882015611</v>
      </c>
      <c r="AO28" s="9">
        <v>577.69136831607159</v>
      </c>
      <c r="AP28" s="12"/>
      <c r="AQ28" s="9">
        <v>278.53292563606198</v>
      </c>
      <c r="AR28" s="9">
        <v>268.28012322064524</v>
      </c>
      <c r="AS28" s="12"/>
      <c r="AT28" s="9">
        <v>616.9845161931994</v>
      </c>
      <c r="AU28" s="9">
        <v>839.08257626179045</v>
      </c>
      <c r="AV28" s="12"/>
      <c r="AW28" s="9">
        <v>256.45591873649465</v>
      </c>
      <c r="AX28" s="12"/>
      <c r="AY28" s="16">
        <v>6.7582490745069341</v>
      </c>
      <c r="AZ28" s="12"/>
      <c r="BA28" s="9">
        <v>173.44582911969664</v>
      </c>
      <c r="BB28" s="12"/>
      <c r="BC28" s="9">
        <v>170.78293527580388</v>
      </c>
      <c r="BD28" s="12"/>
      <c r="BE28" s="9">
        <v>168.52767820439192</v>
      </c>
      <c r="BF28" s="9">
        <v>286.45701226800378</v>
      </c>
      <c r="BG28" s="12"/>
      <c r="BH28" s="9">
        <v>1645.2870401963762</v>
      </c>
      <c r="BI28" s="9">
        <v>2706.2630546260361</v>
      </c>
      <c r="BJ28" s="12"/>
      <c r="BK28" s="9">
        <v>3102.2835960430994</v>
      </c>
      <c r="BL28" s="9">
        <v>5399.143066495436</v>
      </c>
      <c r="BM28" s="12"/>
      <c r="BN28" s="9">
        <v>54133.816964135367</v>
      </c>
      <c r="BO28" s="9">
        <v>112316.68583306861</v>
      </c>
      <c r="BP28" s="12"/>
      <c r="BQ28" s="9">
        <v>120395.51970730846</v>
      </c>
      <c r="BR28" s="9">
        <v>136505.6290318119</v>
      </c>
      <c r="BS28" s="9"/>
      <c r="BT28" s="9">
        <v>8368.4619367509258</v>
      </c>
      <c r="BU28" s="9">
        <v>21624.164851311562</v>
      </c>
      <c r="BV28" s="12"/>
      <c r="BW28" s="9">
        <v>9297.953138496754</v>
      </c>
      <c r="BX28" s="9">
        <v>34268.003685089228</v>
      </c>
      <c r="BY28" s="12"/>
      <c r="BZ28" s="9">
        <v>50.99056181349146</v>
      </c>
      <c r="CA28" s="9">
        <v>104.56328809499821</v>
      </c>
      <c r="CB28" s="12"/>
      <c r="CC28" s="9">
        <v>50.848723027610987</v>
      </c>
      <c r="CD28" s="12"/>
      <c r="CE28" s="15">
        <v>0.5910905040313551</v>
      </c>
      <c r="CF28" s="16">
        <v>1.0091805259338633</v>
      </c>
    </row>
    <row r="29" spans="1:84" x14ac:dyDescent="0.3">
      <c r="A29" s="8">
        <v>2019</v>
      </c>
      <c r="B29" s="9">
        <v>419006.32323476986</v>
      </c>
      <c r="C29" s="9">
        <v>725254.64673356758</v>
      </c>
      <c r="D29" s="12"/>
      <c r="E29" s="9">
        <v>46224.313089019481</v>
      </c>
      <c r="F29" s="9">
        <v>79368.38118209946</v>
      </c>
      <c r="G29" s="12"/>
      <c r="H29" s="9">
        <v>100239.03709602523</v>
      </c>
      <c r="I29" s="9">
        <v>159708.79679082605</v>
      </c>
      <c r="J29" s="12"/>
      <c r="K29" s="9">
        <v>14542.584600442142</v>
      </c>
      <c r="L29" s="9">
        <v>24583.666219324514</v>
      </c>
      <c r="M29" s="12"/>
      <c r="N29" s="9">
        <v>2488.7770929409335</v>
      </c>
      <c r="O29" s="9">
        <v>4431.7690382263427</v>
      </c>
      <c r="P29" s="12"/>
      <c r="Q29" s="9">
        <v>4760.9819012931157</v>
      </c>
      <c r="R29" s="9">
        <v>6047.4728689264575</v>
      </c>
      <c r="S29" s="12"/>
      <c r="T29" s="9">
        <v>8824.6061006727668</v>
      </c>
      <c r="U29" s="9">
        <v>12593.522716934744</v>
      </c>
      <c r="V29" s="12"/>
      <c r="W29" s="9">
        <v>48.671376159838786</v>
      </c>
      <c r="X29" s="9">
        <v>57.254641984483307</v>
      </c>
      <c r="Y29" s="12"/>
      <c r="Z29" s="9">
        <v>18312.337744507116</v>
      </c>
      <c r="AA29" s="9">
        <v>20890.755845880089</v>
      </c>
      <c r="AB29" s="12"/>
      <c r="AC29" s="9">
        <v>110.52592300357531</v>
      </c>
      <c r="AD29" s="9">
        <v>145.04223654227803</v>
      </c>
      <c r="AE29" s="12"/>
      <c r="AF29" s="9">
        <v>6993.5356092550501</v>
      </c>
      <c r="AG29" s="9">
        <v>10749.780182826582</v>
      </c>
      <c r="AH29" s="12"/>
      <c r="AI29" s="9">
        <v>6778.475573367873</v>
      </c>
      <c r="AJ29" s="9">
        <v>12520.573421045709</v>
      </c>
      <c r="AK29" s="12"/>
      <c r="AL29" s="9">
        <v>142.92446973086811</v>
      </c>
      <c r="AM29" s="12"/>
      <c r="AN29" s="9">
        <v>1288.4903290867776</v>
      </c>
      <c r="AO29" s="9">
        <v>1815.7690997530526</v>
      </c>
      <c r="AP29" s="12"/>
      <c r="AQ29" s="9">
        <v>495.25308890831889</v>
      </c>
      <c r="AR29" s="9">
        <v>1117.3544185071112</v>
      </c>
      <c r="AS29" s="12"/>
      <c r="AT29" s="9">
        <v>1755.9754480970216</v>
      </c>
      <c r="AU29" s="9">
        <v>2876.8320786894369</v>
      </c>
      <c r="AV29" s="12"/>
      <c r="AW29" s="9">
        <v>1037.9834474606048</v>
      </c>
      <c r="AX29" s="12"/>
      <c r="AY29" s="9">
        <v>36.662399736064998</v>
      </c>
      <c r="AZ29" s="12"/>
      <c r="BA29" s="9">
        <v>347.34498629433443</v>
      </c>
      <c r="BB29" s="12"/>
      <c r="BC29" s="9">
        <v>339.81175133035794</v>
      </c>
      <c r="BD29" s="12"/>
      <c r="BE29" s="9">
        <v>503.81215098313106</v>
      </c>
      <c r="BF29" s="9">
        <v>723.4253817021347</v>
      </c>
      <c r="BG29" s="12"/>
      <c r="BH29" s="9">
        <v>5568.0662072375944</v>
      </c>
      <c r="BI29" s="9">
        <v>7149.8396561906802</v>
      </c>
      <c r="BJ29" s="12"/>
      <c r="BK29" s="9">
        <v>11502.956298658122</v>
      </c>
      <c r="BL29" s="9">
        <v>17783.906642613692</v>
      </c>
      <c r="BM29" s="12"/>
      <c r="BN29" s="9">
        <v>210170.35906480707</v>
      </c>
      <c r="BO29" s="9">
        <v>387363.68715233204</v>
      </c>
      <c r="BP29" s="12"/>
      <c r="BQ29" s="9">
        <v>349719.48487740953</v>
      </c>
      <c r="BR29" s="9">
        <v>554537.99036203604</v>
      </c>
      <c r="BS29" s="9"/>
      <c r="BT29" s="9">
        <v>25125.486249201203</v>
      </c>
      <c r="BU29" s="9">
        <v>54642.32468603905</v>
      </c>
      <c r="BV29" s="12"/>
      <c r="BW29" s="9">
        <v>17882.471594831299</v>
      </c>
      <c r="BX29" s="9">
        <v>60059.440314060557</v>
      </c>
      <c r="BY29" s="12"/>
      <c r="BZ29" s="9">
        <v>295.77926502294611</v>
      </c>
      <c r="CA29" s="9">
        <v>235.25288219029542</v>
      </c>
      <c r="CB29" s="12"/>
      <c r="CC29" s="9">
        <v>146.40236224414622</v>
      </c>
      <c r="CD29" s="12"/>
      <c r="CE29" s="16">
        <v>1.6282688918923567</v>
      </c>
      <c r="CF29" s="16">
        <v>2.4119839261438147</v>
      </c>
    </row>
    <row r="30" spans="1:84" x14ac:dyDescent="0.3">
      <c r="A30" s="8">
        <v>2020</v>
      </c>
      <c r="B30" s="9">
        <v>70185.26499936539</v>
      </c>
      <c r="C30" s="9">
        <v>119888.95117371775</v>
      </c>
      <c r="D30" s="12"/>
      <c r="E30" s="9">
        <v>16808.321427337876</v>
      </c>
      <c r="F30" s="9">
        <v>28582.09785871339</v>
      </c>
      <c r="G30" s="12"/>
      <c r="H30" s="9">
        <v>33293.585703282028</v>
      </c>
      <c r="I30" s="9">
        <v>50671.728441451603</v>
      </c>
      <c r="J30" s="12"/>
      <c r="K30" s="9">
        <v>5177.1744560327224</v>
      </c>
      <c r="L30" s="9">
        <v>8712.7469380564889</v>
      </c>
      <c r="M30" s="12"/>
      <c r="N30" s="9">
        <v>905.8268605271395</v>
      </c>
      <c r="O30" s="9">
        <v>1646.5081755660233</v>
      </c>
      <c r="P30" s="12"/>
      <c r="Q30" s="9">
        <v>746.04412199021067</v>
      </c>
      <c r="R30" s="9">
        <v>1101.2618167585929</v>
      </c>
      <c r="S30" s="12"/>
      <c r="T30" s="9">
        <v>4180.4867723868856</v>
      </c>
      <c r="U30" s="9">
        <v>5368.6244833723713</v>
      </c>
      <c r="V30" s="12"/>
      <c r="W30" s="9">
        <v>22.366014626504558</v>
      </c>
      <c r="X30" s="9">
        <v>21.728603041674724</v>
      </c>
      <c r="Y30" s="12"/>
      <c r="Z30" s="9">
        <v>8433.4614253874097</v>
      </c>
      <c r="AA30" s="9">
        <v>8185.1989078629276</v>
      </c>
      <c r="AB30" s="12"/>
      <c r="AC30" s="9">
        <v>19.9791448252974</v>
      </c>
      <c r="AD30" s="9">
        <v>36.993213047615157</v>
      </c>
      <c r="AE30" s="12"/>
      <c r="AF30" s="9">
        <v>1176.6876249651586</v>
      </c>
      <c r="AG30" s="9">
        <v>2064.2063548897854</v>
      </c>
      <c r="AH30" s="12"/>
      <c r="AI30" s="9">
        <v>2758.8626830541989</v>
      </c>
      <c r="AJ30" s="9">
        <v>6183.8312640920849</v>
      </c>
      <c r="AK30" s="12"/>
      <c r="AL30" s="9">
        <v>23.431618981167318</v>
      </c>
      <c r="AM30" s="12"/>
      <c r="AN30" s="9">
        <v>283.34925197228603</v>
      </c>
      <c r="AO30" s="9">
        <v>373.56851705404438</v>
      </c>
      <c r="AP30" s="12"/>
      <c r="AQ30" s="9">
        <v>155.05887395509842</v>
      </c>
      <c r="AR30" s="9">
        <v>281.33504225352249</v>
      </c>
      <c r="AS30" s="12"/>
      <c r="AT30" s="9">
        <v>433.0041669016548</v>
      </c>
      <c r="AU30" s="9">
        <v>646.86622435523316</v>
      </c>
      <c r="AV30" s="12"/>
      <c r="AW30" s="9">
        <v>267.30064477253688</v>
      </c>
      <c r="AX30" s="12"/>
      <c r="AY30" s="16">
        <v>8.3601991789827768</v>
      </c>
      <c r="AZ30" s="12"/>
      <c r="BA30" s="9">
        <v>55.075182989879856</v>
      </c>
      <c r="BB30" s="12"/>
      <c r="BC30" s="9">
        <v>54.711914506390357</v>
      </c>
      <c r="BD30" s="12"/>
      <c r="BE30" s="9">
        <v>101.69181123386697</v>
      </c>
      <c r="BF30" s="9">
        <v>143.97232411207548</v>
      </c>
      <c r="BG30" s="12"/>
      <c r="BH30" s="9">
        <v>745.57428358098559</v>
      </c>
      <c r="BI30" s="9">
        <v>1155.9992603327585</v>
      </c>
      <c r="BJ30" s="12"/>
      <c r="BK30" s="9">
        <v>1968.6119735084187</v>
      </c>
      <c r="BL30" s="9">
        <v>2967.2630956335861</v>
      </c>
      <c r="BM30" s="12"/>
      <c r="BN30" s="9">
        <v>47251.639148894828</v>
      </c>
      <c r="BO30" s="9">
        <v>74242.213569627216</v>
      </c>
      <c r="BP30" s="12"/>
      <c r="BQ30" s="9">
        <v>81668.39185569351</v>
      </c>
      <c r="BR30" s="9">
        <v>100906.46985289859</v>
      </c>
      <c r="BS30" s="9"/>
      <c r="BT30" s="9">
        <v>2581.7480117757405</v>
      </c>
      <c r="BU30" s="9">
        <v>7556.6104540680317</v>
      </c>
      <c r="BV30" s="12"/>
      <c r="BW30" s="9">
        <v>2315.724817363428</v>
      </c>
      <c r="BX30" s="9">
        <v>7157.801326186508</v>
      </c>
      <c r="BY30" s="12"/>
      <c r="BZ30" s="9">
        <v>14.624500794957063</v>
      </c>
      <c r="CA30" s="9">
        <v>20.527722288012029</v>
      </c>
      <c r="CB30" s="12"/>
      <c r="CC30" s="9">
        <v>60.494438431906907</v>
      </c>
      <c r="CD30" s="12"/>
      <c r="CE30" s="15">
        <v>0.40236185698313937</v>
      </c>
      <c r="CF30" s="15">
        <v>0.74355313219686325</v>
      </c>
    </row>
    <row r="31" spans="1:84" x14ac:dyDescent="0.3">
      <c r="A31" s="8">
        <v>2021</v>
      </c>
      <c r="B31" s="9">
        <v>110330.38075478953</v>
      </c>
      <c r="C31" s="9">
        <v>214143.65011385386</v>
      </c>
      <c r="D31" s="12"/>
      <c r="E31" s="9">
        <v>18062.698953619602</v>
      </c>
      <c r="F31" s="9">
        <v>33524.3967014421</v>
      </c>
      <c r="G31" s="12"/>
      <c r="H31" s="9">
        <v>36333.156205874817</v>
      </c>
      <c r="I31" s="9">
        <v>62672.311495336071</v>
      </c>
      <c r="J31" s="12"/>
      <c r="K31" s="9">
        <v>5626.2509688649361</v>
      </c>
      <c r="L31" s="9">
        <v>10284.927550174434</v>
      </c>
      <c r="M31" s="12"/>
      <c r="N31" s="9">
        <v>973.55032233790314</v>
      </c>
      <c r="O31" s="9">
        <v>1900.2266482273578</v>
      </c>
      <c r="P31" s="12"/>
      <c r="Q31" s="9">
        <v>1270.3018049861355</v>
      </c>
      <c r="R31" s="9">
        <v>2259.6421761240217</v>
      </c>
      <c r="S31" s="12"/>
      <c r="T31" s="9">
        <v>3877.3008851092945</v>
      </c>
      <c r="U31" s="9">
        <v>5458.4161036876767</v>
      </c>
      <c r="V31" s="12"/>
      <c r="W31" s="9">
        <v>20.599811956527834</v>
      </c>
      <c r="X31" s="9">
        <v>25.390888954649462</v>
      </c>
      <c r="Y31" s="12"/>
      <c r="Z31" s="9">
        <v>7800.8965278368587</v>
      </c>
      <c r="AA31" s="9">
        <v>8544.8371624230404</v>
      </c>
      <c r="AB31" s="12"/>
      <c r="AC31" s="9">
        <v>26.99962622495406</v>
      </c>
      <c r="AD31" s="9">
        <v>51.762014413715356</v>
      </c>
      <c r="AE31" s="12"/>
      <c r="AF31" s="9">
        <v>1858.7234764197726</v>
      </c>
      <c r="AG31" s="9">
        <v>3709.1757635312651</v>
      </c>
      <c r="AH31" s="12"/>
      <c r="AI31" s="9">
        <v>2688.859212800041</v>
      </c>
      <c r="AJ31" s="9">
        <v>6354.3003461894041</v>
      </c>
      <c r="AK31" s="12"/>
      <c r="AL31" s="9">
        <v>35.589768024049356</v>
      </c>
      <c r="AM31" s="12"/>
      <c r="AN31" s="9">
        <v>372.37961977960731</v>
      </c>
      <c r="AO31" s="9">
        <v>693.46998133543741</v>
      </c>
      <c r="AP31" s="12"/>
      <c r="AQ31" s="9">
        <v>232.82253050827126</v>
      </c>
      <c r="AR31" s="9">
        <v>367.4218221738555</v>
      </c>
      <c r="AS31" s="12"/>
      <c r="AT31" s="9">
        <v>577.40892453508991</v>
      </c>
      <c r="AU31" s="9">
        <v>1094.0357709857969</v>
      </c>
      <c r="AV31" s="12"/>
      <c r="AW31" s="9">
        <v>409.89542444727641</v>
      </c>
      <c r="AX31" s="12"/>
      <c r="AY31" s="9">
        <v>11.45270328205631</v>
      </c>
      <c r="AZ31" s="12"/>
      <c r="BA31" s="9">
        <v>135.55627585839477</v>
      </c>
      <c r="BB31" s="12"/>
      <c r="BC31" s="9">
        <v>130.20551880206924</v>
      </c>
      <c r="BD31" s="12"/>
      <c r="BE31" s="9">
        <v>142.18318711665779</v>
      </c>
      <c r="BF31" s="9">
        <v>276.87433038733423</v>
      </c>
      <c r="BG31" s="12"/>
      <c r="BH31" s="9">
        <v>1435.367040132842</v>
      </c>
      <c r="BI31" s="9">
        <v>2784.9672033288721</v>
      </c>
      <c r="BJ31" s="12"/>
      <c r="BK31" s="9">
        <v>3013.2858868913959</v>
      </c>
      <c r="BL31" s="9">
        <v>5638.4692854126779</v>
      </c>
      <c r="BM31" s="12"/>
      <c r="BN31" s="9">
        <v>62498.254210112922</v>
      </c>
      <c r="BO31" s="9">
        <v>153438.00010270506</v>
      </c>
      <c r="BP31" s="12"/>
      <c r="BQ31" s="9">
        <v>98848.043541060964</v>
      </c>
      <c r="BR31" s="9">
        <v>203201.11094679902</v>
      </c>
      <c r="BS31" s="9"/>
      <c r="BT31" s="9">
        <v>5524.3568946980668</v>
      </c>
      <c r="BU31" s="9">
        <v>20616.377783126354</v>
      </c>
      <c r="BV31" s="12"/>
      <c r="BW31" s="9">
        <v>4599.430983041696</v>
      </c>
      <c r="BX31" s="9">
        <v>20296.943352429462</v>
      </c>
      <c r="BY31" s="12"/>
      <c r="BZ31" s="9">
        <v>41.312680397469286</v>
      </c>
      <c r="CA31" s="9">
        <v>60.939086168910947</v>
      </c>
      <c r="CB31" s="12"/>
      <c r="CC31" s="9">
        <v>68.806084970030312</v>
      </c>
      <c r="CD31" s="12"/>
      <c r="CE31" s="15">
        <v>0.54600030092787255</v>
      </c>
      <c r="CF31" s="16">
        <v>1.0811924438743588</v>
      </c>
    </row>
    <row r="32" spans="1:84" x14ac:dyDescent="0.3">
      <c r="A32" s="17" t="s">
        <v>33</v>
      </c>
      <c r="B32" s="18">
        <f>SUM(B5:B31)</f>
        <v>4139663.2159237764</v>
      </c>
      <c r="C32" s="18">
        <f t="shared" ref="C32:CF32" si="0">SUM(C5:C31)</f>
        <v>6879835.8299414404</v>
      </c>
      <c r="D32" s="18">
        <f t="shared" si="0"/>
        <v>0</v>
      </c>
      <c r="E32" s="18">
        <f t="shared" si="0"/>
        <v>523742.21351879387</v>
      </c>
      <c r="F32" s="18">
        <f t="shared" si="0"/>
        <v>939321.84735267749</v>
      </c>
      <c r="G32" s="18"/>
      <c r="H32" s="18">
        <f t="shared" si="0"/>
        <v>1135089.0308266759</v>
      </c>
      <c r="I32" s="18">
        <f t="shared" si="0"/>
        <v>1883550.8720310281</v>
      </c>
      <c r="J32" s="18">
        <f t="shared" si="0"/>
        <v>0</v>
      </c>
      <c r="K32" s="18">
        <f t="shared" si="0"/>
        <v>161939.93991191077</v>
      </c>
      <c r="L32" s="18">
        <f t="shared" si="0"/>
        <v>286342.92738068436</v>
      </c>
      <c r="M32" s="18">
        <f t="shared" si="0"/>
        <v>0</v>
      </c>
      <c r="N32" s="18">
        <f t="shared" si="0"/>
        <v>28830.340818964476</v>
      </c>
      <c r="O32" s="18">
        <f t="shared" si="0"/>
        <v>53856.421376614468</v>
      </c>
      <c r="P32" s="18">
        <f t="shared" si="0"/>
        <v>0</v>
      </c>
      <c r="Q32" s="18">
        <f t="shared" si="0"/>
        <v>45294.254644595596</v>
      </c>
      <c r="R32" s="18">
        <f t="shared" si="0"/>
        <v>74474.179313605942</v>
      </c>
      <c r="S32" s="18">
        <f t="shared" si="0"/>
        <v>0</v>
      </c>
      <c r="T32" s="18">
        <f t="shared" si="0"/>
        <v>126602.28263439561</v>
      </c>
      <c r="U32" s="18">
        <f t="shared" si="0"/>
        <v>179005.01493273265</v>
      </c>
      <c r="V32" s="18">
        <f t="shared" si="0"/>
        <v>0</v>
      </c>
      <c r="W32" s="18">
        <f t="shared" si="0"/>
        <v>784.5594446625646</v>
      </c>
      <c r="X32" s="18">
        <f t="shared" si="0"/>
        <v>1015.2031635789757</v>
      </c>
      <c r="Y32" s="18">
        <f t="shared" si="0"/>
        <v>0</v>
      </c>
      <c r="Z32" s="18">
        <f t="shared" si="0"/>
        <v>240402.11897741666</v>
      </c>
      <c r="AA32" s="18">
        <f t="shared" si="0"/>
        <v>288195.24313026964</v>
      </c>
      <c r="AB32" s="18">
        <f t="shared" si="0"/>
        <v>0</v>
      </c>
      <c r="AC32" s="18">
        <f t="shared" si="0"/>
        <v>1121.9769404984395</v>
      </c>
      <c r="AD32" s="18">
        <f t="shared" si="0"/>
        <v>1995.5838092198355</v>
      </c>
      <c r="AE32" s="18">
        <f t="shared" si="0"/>
        <v>0</v>
      </c>
      <c r="AF32" s="18">
        <f t="shared" si="0"/>
        <v>64168.266439288163</v>
      </c>
      <c r="AG32" s="18">
        <f t="shared" si="0"/>
        <v>120324.71530122741</v>
      </c>
      <c r="AH32" s="18">
        <f t="shared" si="0"/>
        <v>0</v>
      </c>
      <c r="AI32" s="18">
        <f t="shared" si="0"/>
        <v>82424.888914809635</v>
      </c>
      <c r="AJ32" s="18">
        <f t="shared" si="0"/>
        <v>165995.6536798412</v>
      </c>
      <c r="AK32" s="18">
        <f t="shared" si="0"/>
        <v>0</v>
      </c>
      <c r="AL32" s="18">
        <f t="shared" si="0"/>
        <v>1170.1133785133916</v>
      </c>
      <c r="AM32" s="18">
        <f t="shared" si="0"/>
        <v>0</v>
      </c>
      <c r="AN32" s="18">
        <f t="shared" si="0"/>
        <v>9237.2446913035074</v>
      </c>
      <c r="AO32" s="18">
        <f t="shared" si="0"/>
        <v>15748.945428768138</v>
      </c>
      <c r="AP32" s="18">
        <f t="shared" si="0"/>
        <v>0</v>
      </c>
      <c r="AQ32" s="18">
        <f t="shared" si="0"/>
        <v>5988.47075904345</v>
      </c>
      <c r="AR32" s="18">
        <f t="shared" si="0"/>
        <v>11177.636865264323</v>
      </c>
      <c r="AS32" s="18">
        <f t="shared" si="0"/>
        <v>0</v>
      </c>
      <c r="AT32" s="18">
        <f t="shared" si="0"/>
        <v>13731.202034741775</v>
      </c>
      <c r="AU32" s="18">
        <f t="shared" si="0"/>
        <v>24207.153137058649</v>
      </c>
      <c r="AV32" s="18">
        <f t="shared" si="0"/>
        <v>0</v>
      </c>
      <c r="AW32" s="18">
        <f t="shared" si="0"/>
        <v>11443.787467125116</v>
      </c>
      <c r="AX32" s="18">
        <f t="shared" si="0"/>
        <v>0</v>
      </c>
      <c r="AY32" s="18">
        <f t="shared" si="0"/>
        <v>538.36070268375647</v>
      </c>
      <c r="AZ32" s="18">
        <f t="shared" si="0"/>
        <v>0</v>
      </c>
      <c r="BA32" s="18">
        <f t="shared" si="0"/>
        <v>3541.1326362473346</v>
      </c>
      <c r="BB32" s="18">
        <f t="shared" si="0"/>
        <v>0</v>
      </c>
      <c r="BC32" s="18">
        <f t="shared" si="0"/>
        <v>3700.7377863195939</v>
      </c>
      <c r="BD32" s="18">
        <f t="shared" si="0"/>
        <v>0</v>
      </c>
      <c r="BE32" s="18">
        <f t="shared" si="0"/>
        <v>3651.0176579167201</v>
      </c>
      <c r="BF32" s="18">
        <f t="shared" si="0"/>
        <v>8305.2961944249982</v>
      </c>
      <c r="BG32" s="18"/>
      <c r="BH32" s="18">
        <f t="shared" si="0"/>
        <v>22740.542986457334</v>
      </c>
      <c r="BI32" s="18">
        <f t="shared" si="0"/>
        <v>37632.792774424372</v>
      </c>
      <c r="BJ32" s="18"/>
      <c r="BK32" s="18">
        <f t="shared" si="0"/>
        <v>78458.587931846996</v>
      </c>
      <c r="BL32" s="18">
        <f t="shared" si="0"/>
        <v>135847.34039741583</v>
      </c>
      <c r="BM32" s="18">
        <f t="shared" si="0"/>
        <v>0</v>
      </c>
      <c r="BN32" s="18">
        <f t="shared" si="0"/>
        <v>1972759.1900184387</v>
      </c>
      <c r="BO32" s="18">
        <f t="shared" si="0"/>
        <v>3754738.8021163535</v>
      </c>
      <c r="BP32" s="18"/>
      <c r="BQ32" s="18">
        <f t="shared" si="0"/>
        <v>2756187.9769027201</v>
      </c>
      <c r="BR32" s="18">
        <f t="shared" si="0"/>
        <v>4422168.8442131244</v>
      </c>
      <c r="BS32" s="18"/>
      <c r="BT32" s="18">
        <f t="shared" si="0"/>
        <v>138640.93098333763</v>
      </c>
      <c r="BU32" s="18">
        <f t="shared" si="0"/>
        <v>373034.65600261552</v>
      </c>
      <c r="BV32" s="18"/>
      <c r="BW32" s="18">
        <f t="shared" si="0"/>
        <v>296551.45031041076</v>
      </c>
      <c r="BX32" s="18">
        <f t="shared" si="0"/>
        <v>678183.61170957319</v>
      </c>
      <c r="BY32" s="18">
        <f t="shared" si="0"/>
        <v>0</v>
      </c>
      <c r="BZ32" s="18">
        <f t="shared" si="0"/>
        <v>924.64832543956004</v>
      </c>
      <c r="CA32" s="18">
        <f t="shared" si="0"/>
        <v>1717.6306702709401</v>
      </c>
      <c r="CB32" s="18"/>
      <c r="CC32" s="18">
        <f t="shared" si="0"/>
        <v>2214.9573380975371</v>
      </c>
      <c r="CD32" s="18">
        <f t="shared" si="0"/>
        <v>0</v>
      </c>
      <c r="CE32" s="18">
        <f t="shared" si="0"/>
        <v>16.451777864225765</v>
      </c>
      <c r="CF32" s="18">
        <f t="shared" si="0"/>
        <v>33.004672678486429</v>
      </c>
    </row>
    <row r="33" spans="1:84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9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9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</sheetData>
  <mergeCells count="27">
    <mergeCell ref="CE3:CF3"/>
    <mergeCell ref="AN3:AO3"/>
    <mergeCell ref="AQ3:AR3"/>
    <mergeCell ref="AT3:AU3"/>
    <mergeCell ref="BE3:BF3"/>
    <mergeCell ref="BH3:BI3"/>
    <mergeCell ref="BK3:BL3"/>
    <mergeCell ref="BQ3:BR3"/>
    <mergeCell ref="BT3:BU3"/>
    <mergeCell ref="BW3:BX3"/>
    <mergeCell ref="BZ3:CA3"/>
    <mergeCell ref="A1:CF1"/>
    <mergeCell ref="A2:CF2"/>
    <mergeCell ref="A3:A4"/>
    <mergeCell ref="B3:C3"/>
    <mergeCell ref="E3:F3"/>
    <mergeCell ref="H3:I3"/>
    <mergeCell ref="K3:L3"/>
    <mergeCell ref="N3:O3"/>
    <mergeCell ref="Q3:R3"/>
    <mergeCell ref="T3:U3"/>
    <mergeCell ref="BN3:BO3"/>
    <mergeCell ref="W3:X3"/>
    <mergeCell ref="Z3:AA3"/>
    <mergeCell ref="AC3:AD3"/>
    <mergeCell ref="AF3:AG3"/>
    <mergeCell ref="AI3:AJ3"/>
  </mergeCells>
  <pageMargins left="0.25" right="0.25" top="0.75" bottom="0.75" header="0.3" footer="0.3"/>
  <pageSetup paperSize="229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730AABDB1BD4D9A9535349D5EF5B7" ma:contentTypeVersion="17" ma:contentTypeDescription="Create a new document." ma:contentTypeScope="" ma:versionID="e6aa00a65f2bb5ccbd9ff42bac4c14a3">
  <xsd:schema xmlns:xsd="http://www.w3.org/2001/XMLSchema" xmlns:xs="http://www.w3.org/2001/XMLSchema" xmlns:p="http://schemas.microsoft.com/office/2006/metadata/properties" xmlns:ns1="http://schemas.microsoft.com/sharepoint/v3" xmlns:ns2="d36856fe-d4a9-4f0b-87a7-8fa063632c32" xmlns:ns3="16aa3f2d-47b8-4a75-a8f5-1c0f60bcb387" xmlns:ns4="31062a0d-ede8-4112-b4bb-00a9c1bc8e16" targetNamespace="http://schemas.microsoft.com/office/2006/metadata/properties" ma:root="true" ma:fieldsID="895210cda246be19302865dc6e72d336" ns1:_="" ns2:_="" ns3:_="" ns4:_="">
    <xsd:import namespace="http://schemas.microsoft.com/sharepoint/v3"/>
    <xsd:import namespace="d36856fe-d4a9-4f0b-87a7-8fa063632c32"/>
    <xsd:import namespace="16aa3f2d-47b8-4a75-a8f5-1c0f60bcb387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856fe-d4a9-4f0b-87a7-8fa063632c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a3f2d-47b8-4a75-a8f5-1c0f60bcb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aac20b8-a5c6-4106-8989-b1e0cb32d0e4}" ma:internalName="TaxCatchAll" ma:showField="CatchAllData" ma:web="d36856fe-d4a9-4f0b-87a7-8fa063632c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6aa3f2d-47b8-4a75-a8f5-1c0f60bcb387">
      <Terms xmlns="http://schemas.microsoft.com/office/infopath/2007/PartnerControls"/>
    </lcf76f155ced4ddcb4097134ff3c332f>
    <_ip_UnifiedCompliancePolicyProperties xmlns="http://schemas.microsoft.com/sharepoint/v3" xsi:nil="true"/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CF850423-39C8-454C-A03E-8511BC0A3CCE}"/>
</file>

<file path=customXml/itemProps2.xml><?xml version="1.0" encoding="utf-8"?>
<ds:datastoreItem xmlns:ds="http://schemas.openxmlformats.org/officeDocument/2006/customXml" ds:itemID="{62D338DF-2823-41C5-A270-BCBFE2096EA7}"/>
</file>

<file path=customXml/itemProps3.xml><?xml version="1.0" encoding="utf-8"?>
<ds:datastoreItem xmlns:ds="http://schemas.openxmlformats.org/officeDocument/2006/customXml" ds:itemID="{8C791AC1-3F58-4E57-B5CD-B71B66DF4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WRTDS LOADS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Mandy L.</dc:creator>
  <cp:lastModifiedBy>Stone, Mandy L</cp:lastModifiedBy>
  <dcterms:created xsi:type="dcterms:W3CDTF">2022-10-25T20:50:25Z</dcterms:created>
  <dcterms:modified xsi:type="dcterms:W3CDTF">2023-09-01T22:23:11Z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0x01010076B730AABDB1BD4D9A9535349D5EF5B7</vt:lpwstr>
  </property>
  <property fmtid="{D5CDD505-2E9C-101B-9397-08002B2CF9AE}" pid="3" name="MediaServiceImageTags">
    <vt:lpwstr/>
  </property>
</Properties>
</file>