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etterer\Downloads\"/>
    </mc:Choice>
  </mc:AlternateContent>
  <xr:revisionPtr revIDLastSave="0" documentId="13_ncr:1_{5DF3E4E5-9581-46CE-ACF0-2691B0AC6D88}" xr6:coauthVersionLast="47" xr6:coauthVersionMax="47" xr10:uidLastSave="{00000000-0000-0000-0000-000000000000}"/>
  <bookViews>
    <workbookView xWindow="950" yWindow="1000" windowWidth="28780" windowHeight="15370" tabRatio="915" xr2:uid="{E1244EB0-B562-462B-A09A-E15C972022BF}"/>
  </bookViews>
  <sheets>
    <sheet name="Table 1.1" sheetId="4" r:id="rId1"/>
    <sheet name="Table 1.2" sheetId="2" r:id="rId2"/>
    <sheet name="Table 1.3" sheetId="5" r:id="rId3"/>
    <sheet name="Table 1.4" sheetId="8" r:id="rId4"/>
    <sheet name="Table 1.5" sheetId="10" r:id="rId5"/>
    <sheet name="Table 1.6" sheetId="12" r:id="rId6"/>
    <sheet name="Table 1.7" sheetId="9" r:id="rId7"/>
    <sheet name="Table 1.8" sheetId="6" r:id="rId8"/>
    <sheet name="Table 1.9" sheetId="23" r:id="rId9"/>
    <sheet name="Table 1.10" sheetId="24" r:id="rId10"/>
  </sheets>
  <definedNames>
    <definedName name="_xlnm.Print_Area" localSheetId="0">'Table 1.1'!$A$1:$O$23</definedName>
    <definedName name="_xlnm.Print_Area" localSheetId="8">'Table 1.9'!$A$1:$I$65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2" l="1"/>
  <c r="J34" i="12"/>
  <c r="J33" i="12"/>
  <c r="I35" i="12"/>
  <c r="I34" i="12"/>
  <c r="I33" i="12"/>
  <c r="F33" i="12"/>
  <c r="F34" i="12"/>
  <c r="F35" i="12"/>
  <c r="G35" i="12"/>
  <c r="G34" i="12"/>
  <c r="G33" i="12"/>
  <c r="C33" i="12"/>
  <c r="C34" i="12"/>
  <c r="C35" i="12"/>
  <c r="D35" i="12"/>
  <c r="D34" i="12"/>
  <c r="D33" i="12"/>
  <c r="H35" i="12"/>
  <c r="E35" i="12"/>
  <c r="B35" i="12"/>
  <c r="H34" i="12"/>
  <c r="E34" i="12"/>
  <c r="B34" i="12"/>
  <c r="H33" i="12"/>
  <c r="E33" i="12"/>
  <c r="B33" i="12"/>
  <c r="AU119" i="10" l="1"/>
  <c r="AU49" i="10"/>
  <c r="AU47" i="10"/>
  <c r="AU43" i="10"/>
  <c r="AU42" i="10"/>
  <c r="AU40" i="10"/>
  <c r="AU39" i="10"/>
  <c r="AU37" i="10"/>
  <c r="AU34" i="10"/>
  <c r="AU33" i="10"/>
  <c r="AU31" i="10"/>
  <c r="AU30" i="10"/>
  <c r="AU28" i="10"/>
  <c r="AU27" i="10"/>
  <c r="AU25" i="10"/>
  <c r="AU23" i="10"/>
  <c r="AU20" i="10"/>
  <c r="AU18" i="10"/>
  <c r="AU17" i="10"/>
  <c r="AU16" i="10"/>
  <c r="AU15" i="10"/>
  <c r="AU14" i="10"/>
  <c r="AU10" i="10"/>
  <c r="AU9" i="10"/>
  <c r="AU8" i="10"/>
  <c r="AU7" i="10"/>
  <c r="AU6" i="10"/>
  <c r="DH37" i="10"/>
  <c r="DC37" i="10"/>
  <c r="DC35" i="10"/>
  <c r="DH25" i="10"/>
  <c r="DC25" i="10"/>
  <c r="DH24" i="10"/>
  <c r="DC24" i="10"/>
  <c r="DH23" i="10"/>
  <c r="DC23" i="10"/>
  <c r="DH21" i="10"/>
  <c r="DH18" i="10"/>
  <c r="DC18" i="10"/>
  <c r="DH17" i="10"/>
  <c r="DC17" i="10"/>
  <c r="DH16" i="10"/>
  <c r="DC16" i="10"/>
  <c r="DH15" i="10"/>
  <c r="DC15" i="10"/>
  <c r="DH14" i="10"/>
  <c r="DC14" i="10"/>
  <c r="DH13" i="10"/>
  <c r="DC13" i="10"/>
  <c r="DH12" i="10"/>
  <c r="DC12" i="10"/>
  <c r="DH11" i="10"/>
  <c r="DC11" i="10"/>
  <c r="DH10" i="10"/>
  <c r="DC10" i="10"/>
  <c r="DH9" i="10"/>
  <c r="DC9" i="10"/>
  <c r="DH8" i="10"/>
  <c r="DC8" i="10"/>
  <c r="DH7" i="10"/>
  <c r="DC7" i="10"/>
  <c r="DH6" i="10"/>
  <c r="DC6" i="10"/>
  <c r="G35" i="10" l="1"/>
  <c r="G25" i="10"/>
  <c r="G23" i="10"/>
  <c r="G22" i="10"/>
  <c r="G21" i="10"/>
  <c r="G20" i="10"/>
  <c r="G18" i="10"/>
  <c r="G17" i="10"/>
  <c r="G16" i="10"/>
  <c r="G15" i="10"/>
  <c r="G14" i="10"/>
  <c r="G10" i="10"/>
  <c r="G9" i="10"/>
  <c r="G8" i="10"/>
  <c r="G7" i="10"/>
  <c r="G6" i="10"/>
  <c r="BO120" i="10" l="1"/>
  <c r="BY119" i="10"/>
  <c r="AF119" i="10"/>
  <c r="AA119" i="10"/>
  <c r="BE119" i="10"/>
  <c r="AZ119" i="10"/>
  <c r="CN119" i="10"/>
  <c r="CD119" i="10"/>
  <c r="BO119" i="10"/>
  <c r="Q119" i="10"/>
  <c r="CS113" i="10"/>
  <c r="BY49" i="10"/>
  <c r="AF49" i="10"/>
  <c r="BE49" i="10"/>
  <c r="AZ49" i="10"/>
  <c r="CD49" i="10"/>
  <c r="BO49" i="10"/>
  <c r="Q49" i="10"/>
  <c r="BY48" i="10"/>
  <c r="BE48" i="10"/>
  <c r="AZ48" i="10"/>
  <c r="BY47" i="10"/>
  <c r="AF47" i="10"/>
  <c r="BE47" i="10"/>
  <c r="AZ47" i="10"/>
  <c r="CD47" i="10"/>
  <c r="BO47" i="10"/>
  <c r="Q47" i="10"/>
  <c r="BY45" i="10"/>
  <c r="AF45" i="10"/>
  <c r="BE45" i="10"/>
  <c r="AZ45" i="10"/>
  <c r="CD45" i="10"/>
  <c r="BO45" i="10"/>
  <c r="Q45" i="10"/>
  <c r="AF44" i="10"/>
  <c r="BY43" i="10"/>
  <c r="AF43" i="10"/>
  <c r="BE43" i="10"/>
  <c r="AZ43" i="10"/>
  <c r="CD43" i="10"/>
  <c r="BO43" i="10"/>
  <c r="Q43" i="10"/>
  <c r="BY42" i="10"/>
  <c r="AF42" i="10"/>
  <c r="BE42" i="10"/>
  <c r="AZ42" i="10"/>
  <c r="CD42" i="10"/>
  <c r="BO42" i="10"/>
  <c r="Q42" i="10"/>
  <c r="BY40" i="10"/>
  <c r="AF40" i="10"/>
  <c r="BE40" i="10"/>
  <c r="AZ40" i="10"/>
  <c r="CD40" i="10"/>
  <c r="BO40" i="10"/>
  <c r="Q40" i="10"/>
  <c r="BY39" i="10"/>
  <c r="AF39" i="10"/>
  <c r="BE39" i="10"/>
  <c r="AZ39" i="10"/>
  <c r="CD39" i="10"/>
  <c r="BO39" i="10"/>
  <c r="Q39" i="10"/>
  <c r="Q38" i="10"/>
  <c r="CS37" i="10"/>
  <c r="AF37" i="10"/>
  <c r="AA37" i="10"/>
  <c r="CN37" i="10"/>
  <c r="CD37" i="10"/>
  <c r="Q37" i="10"/>
  <c r="L37" i="10"/>
  <c r="BO36" i="10"/>
  <c r="Q36" i="10"/>
  <c r="AA35" i="10"/>
  <c r="CN35" i="10"/>
  <c r="CD35" i="10"/>
  <c r="Q35" i="10"/>
  <c r="L35" i="10"/>
  <c r="BY34" i="10"/>
  <c r="AF34" i="10"/>
  <c r="BE34" i="10"/>
  <c r="AZ34" i="10"/>
  <c r="CD34" i="10"/>
  <c r="BO34" i="10"/>
  <c r="AF33" i="10"/>
  <c r="BE33" i="10"/>
  <c r="AZ33" i="10"/>
  <c r="CD33" i="10"/>
  <c r="BO33" i="10"/>
  <c r="Q33" i="10"/>
  <c r="AF32" i="10"/>
  <c r="Q32" i="10"/>
  <c r="AF31" i="10"/>
  <c r="Q31" i="10"/>
  <c r="BY30" i="10"/>
  <c r="AF30" i="10"/>
  <c r="BE30" i="10"/>
  <c r="AZ30" i="10"/>
  <c r="CD30" i="10"/>
  <c r="BO30" i="10"/>
  <c r="Q30" i="10"/>
  <c r="BY28" i="10"/>
  <c r="AF28" i="10"/>
  <c r="BE28" i="10"/>
  <c r="AZ28" i="10"/>
  <c r="CD28" i="10"/>
  <c r="BO28" i="10"/>
  <c r="Q28" i="10"/>
  <c r="BY27" i="10"/>
  <c r="AF27" i="10"/>
  <c r="BE27" i="10"/>
  <c r="AZ27" i="10"/>
  <c r="CD27" i="10"/>
  <c r="BO27" i="10"/>
  <c r="Q27" i="10"/>
  <c r="CS25" i="10"/>
  <c r="BY25" i="10"/>
  <c r="AF25" i="10"/>
  <c r="AA25" i="10"/>
  <c r="BE25" i="10"/>
  <c r="CN25" i="10"/>
  <c r="CD25" i="10"/>
  <c r="BO25" i="10"/>
  <c r="Q25" i="10"/>
  <c r="BY24" i="10"/>
  <c r="AF24" i="10"/>
  <c r="BE24" i="10"/>
  <c r="AZ24" i="10"/>
  <c r="CN24" i="10"/>
  <c r="CD24" i="10"/>
  <c r="BO24" i="10"/>
  <c r="CS23" i="10"/>
  <c r="BY23" i="10"/>
  <c r="AF23" i="10"/>
  <c r="AA23" i="10"/>
  <c r="BE23" i="10"/>
  <c r="AZ23" i="10"/>
  <c r="CN23" i="10"/>
  <c r="CD23" i="10"/>
  <c r="BO23" i="10"/>
  <c r="Q23" i="10"/>
  <c r="BY22" i="10"/>
  <c r="BE22" i="10"/>
  <c r="AZ22" i="10"/>
  <c r="CD22" i="10"/>
  <c r="BO22" i="10"/>
  <c r="AF21" i="10"/>
  <c r="Q20" i="10"/>
  <c r="CS18" i="10"/>
  <c r="BY18" i="10"/>
  <c r="AF18" i="10"/>
  <c r="AA18" i="10"/>
  <c r="BE18" i="10"/>
  <c r="AZ18" i="10"/>
  <c r="CN18" i="10"/>
  <c r="CD18" i="10"/>
  <c r="BO18" i="10"/>
  <c r="Q18" i="10"/>
  <c r="CS17" i="10"/>
  <c r="BY17" i="10"/>
  <c r="AF17" i="10"/>
  <c r="AA17" i="10"/>
  <c r="BE17" i="10"/>
  <c r="AZ17" i="10"/>
  <c r="CN17" i="10"/>
  <c r="CD17" i="10"/>
  <c r="BO17" i="10"/>
  <c r="Q17" i="10"/>
  <c r="L17" i="10"/>
  <c r="CS16" i="10"/>
  <c r="BY16" i="10"/>
  <c r="AF16" i="10"/>
  <c r="AA16" i="10"/>
  <c r="BE16" i="10"/>
  <c r="AZ16" i="10"/>
  <c r="CN16" i="10"/>
  <c r="CD16" i="10"/>
  <c r="BO16" i="10"/>
  <c r="Q16" i="10"/>
  <c r="L16" i="10"/>
  <c r="CS15" i="10"/>
  <c r="BY15" i="10"/>
  <c r="AF15" i="10"/>
  <c r="AA15" i="10"/>
  <c r="BE15" i="10"/>
  <c r="AZ15" i="10"/>
  <c r="CN15" i="10"/>
  <c r="CD15" i="10"/>
  <c r="BO15" i="10"/>
  <c r="Q15" i="10"/>
  <c r="L15" i="10"/>
  <c r="CS14" i="10"/>
  <c r="AZ14" i="10"/>
  <c r="CN14" i="10"/>
  <c r="BO14" i="10"/>
  <c r="Q14" i="10"/>
  <c r="CS13" i="10"/>
  <c r="BY13" i="10"/>
  <c r="BE13" i="10"/>
  <c r="AZ13" i="10"/>
  <c r="CN13" i="10"/>
  <c r="CD13" i="10"/>
  <c r="BO13" i="10"/>
  <c r="Q13" i="10"/>
  <c r="L13" i="10"/>
  <c r="CS12" i="10"/>
  <c r="BY12" i="10"/>
  <c r="BE12" i="10"/>
  <c r="AZ12" i="10"/>
  <c r="CN12" i="10"/>
  <c r="CD12" i="10"/>
  <c r="BO12" i="10"/>
  <c r="Q12" i="10"/>
  <c r="L12" i="10"/>
  <c r="CS11" i="10"/>
  <c r="BY11" i="10"/>
  <c r="AA11" i="10"/>
  <c r="BE11" i="10"/>
  <c r="AZ11" i="10"/>
  <c r="CN11" i="10"/>
  <c r="CD11" i="10"/>
  <c r="BO11" i="10"/>
  <c r="Q11" i="10"/>
  <c r="L11" i="10"/>
  <c r="CS10" i="10"/>
  <c r="BY10" i="10"/>
  <c r="AF10" i="10"/>
  <c r="AA10" i="10"/>
  <c r="BE10" i="10"/>
  <c r="AZ10" i="10"/>
  <c r="CN10" i="10"/>
  <c r="CD10" i="10"/>
  <c r="BO10" i="10"/>
  <c r="Q10" i="10"/>
  <c r="L10" i="10"/>
  <c r="CS9" i="10"/>
  <c r="BY9" i="10"/>
  <c r="AF9" i="10"/>
  <c r="AA9" i="10"/>
  <c r="BE9" i="10"/>
  <c r="AZ9" i="10"/>
  <c r="CN9" i="10"/>
  <c r="CD9" i="10"/>
  <c r="BO9" i="10"/>
  <c r="Q9" i="10"/>
  <c r="L9" i="10"/>
  <c r="CS8" i="10"/>
  <c r="BY8" i="10"/>
  <c r="AF8" i="10"/>
  <c r="AA8" i="10"/>
  <c r="BE8" i="10"/>
  <c r="AZ8" i="10"/>
  <c r="CN8" i="10"/>
  <c r="CD8" i="10"/>
  <c r="BO8" i="10"/>
  <c r="Q8" i="10"/>
  <c r="L8" i="10"/>
  <c r="CS7" i="10"/>
  <c r="BY7" i="10"/>
  <c r="AF7" i="10"/>
  <c r="AA7" i="10"/>
  <c r="BE7" i="10"/>
  <c r="AZ7" i="10"/>
  <c r="CN7" i="10"/>
  <c r="CD7" i="10"/>
  <c r="BO7" i="10"/>
  <c r="Q7" i="10"/>
  <c r="L7" i="10"/>
  <c r="CS6" i="10"/>
  <c r="BY6" i="10"/>
  <c r="AF6" i="10"/>
  <c r="AA6" i="10"/>
  <c r="BE6" i="10"/>
  <c r="AZ6" i="10"/>
  <c r="CN6" i="10"/>
  <c r="CD6" i="10"/>
  <c r="BO6" i="10"/>
  <c r="Q6" i="10"/>
  <c r="L6" i="10"/>
</calcChain>
</file>

<file path=xl/sharedStrings.xml><?xml version="1.0" encoding="utf-8"?>
<sst xmlns="http://schemas.openxmlformats.org/spreadsheetml/2006/main" count="21483" uniqueCount="1069">
  <si>
    <t>USGS site-identification number</t>
  </si>
  <si>
    <t xml:space="preserve"> Latitude 
(NAD 83)</t>
  </si>
  <si>
    <t xml:space="preserve"> Longitude 
(NAD 83)</t>
  </si>
  <si>
    <t>Altitude of land surface
(feet above NAVD 88)</t>
  </si>
  <si>
    <t>Well depth (feet bls)</t>
  </si>
  <si>
    <t xml:space="preserve">Source of well depth </t>
  </si>
  <si>
    <t>Depth to top of well screen
(feet bls)</t>
  </si>
  <si>
    <t>Depth to bottom of well screen
(feet bls)</t>
  </si>
  <si>
    <t>Height of MP
(feet above land surface)</t>
  </si>
  <si>
    <t>Altitude of MP
 (feet above
NAVD 88)</t>
  </si>
  <si>
    <t>Description of MP</t>
  </si>
  <si>
    <t>Wells used to collect water-quality samples and measure water levels</t>
  </si>
  <si>
    <t>JH–DI1</t>
  </si>
  <si>
    <r>
      <t>43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Arial"/>
        <family val="2"/>
      </rPr>
      <t xml:space="preserve"> 36' 42.6"</t>
    </r>
  </si>
  <si>
    <r>
      <t>110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Arial"/>
        <family val="2"/>
      </rPr>
      <t xml:space="preserve"> 44' 14.0"</t>
    </r>
  </si>
  <si>
    <t>na</t>
  </si>
  <si>
    <t>--</t>
  </si>
  <si>
    <t>Top of PVC casing</t>
  </si>
  <si>
    <t>JH–1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</si>
  <si>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36' 14.55"</t>
    </r>
  </si>
  <si>
    <t>110⁰ 44' 2.31"</t>
  </si>
  <si>
    <t>M</t>
  </si>
  <si>
    <t>30</t>
  </si>
  <si>
    <t>50</t>
  </si>
  <si>
    <t>0.55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</si>
  <si>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JH–1.5</t>
    </r>
  </si>
  <si>
    <t>43º 36' 04.2"</t>
  </si>
  <si>
    <t>110º 44' 33.5"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</si>
  <si>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JH–1.5R</t>
    </r>
  </si>
  <si>
    <t>43º 36' 04.25"</t>
  </si>
  <si>
    <t>110º 44' 33.58"</t>
  </si>
  <si>
    <t>JH–1.5D</t>
  </si>
  <si>
    <t>JH–2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</si>
  <si>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35' 50.69"</t>
    </r>
  </si>
  <si>
    <t>110⁰ 44' 37.54"</t>
  </si>
  <si>
    <t>55</t>
  </si>
  <si>
    <t>0.32</t>
  </si>
  <si>
    <t>JH–2.5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</si>
  <si>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35' 59.8"</t>
    </r>
  </si>
  <si>
    <t>110⁰ 44' 37.5"</t>
  </si>
  <si>
    <t>45</t>
  </si>
  <si>
    <t>0.25</t>
  </si>
  <si>
    <t>JH–3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</si>
  <si>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36' 2.92"</t>
    </r>
  </si>
  <si>
    <t>110⁰ 44' 37.31"</t>
  </si>
  <si>
    <t>40</t>
  </si>
  <si>
    <t>60</t>
  </si>
  <si>
    <t>0.28</t>
  </si>
  <si>
    <t>JH–3D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</si>
  <si>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36' 2.65"</t>
    </r>
  </si>
  <si>
    <t>110⁰ 44' 37.45"</t>
  </si>
  <si>
    <t>-1.97</t>
  </si>
  <si>
    <t>Top of steel casing</t>
  </si>
  <si>
    <t>JH–3.5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</si>
  <si>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36' 04.97"</t>
    </r>
  </si>
  <si>
    <t>110⁰ 44' 37.57"</t>
  </si>
  <si>
    <t>0.31</t>
  </si>
  <si>
    <t>JH–4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</si>
  <si>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36' 12.48"</t>
    </r>
  </si>
  <si>
    <t>110⁰ 44' 37.70"</t>
  </si>
  <si>
    <t>Wells used only to measure water levels</t>
  </si>
  <si>
    <t xml:space="preserve">Hangar 5 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</si>
  <si>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35' 55.94"</t>
    </r>
  </si>
  <si>
    <t>110⁰ 44' 18.76"</t>
  </si>
  <si>
    <t>S</t>
  </si>
  <si>
    <t>Control tower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</si>
  <si>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36' 29.45"</t>
    </r>
  </si>
  <si>
    <t>110⁰ 44' 30.02"</t>
  </si>
  <si>
    <t>Top of well cap</t>
  </si>
  <si>
    <t>SS gas tanks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</si>
  <si>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36' 3.36"</t>
    </r>
  </si>
  <si>
    <t>110⁰ 44' 12.81"</t>
  </si>
  <si>
    <t>Airport entrance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</si>
  <si>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36' 5.64"</t>
    </r>
  </si>
  <si>
    <t>110⁰ 44' 7.94"</t>
  </si>
  <si>
    <t>Hangar 2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</si>
  <si>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36' 4.93"</t>
    </r>
  </si>
  <si>
    <t>110⁰ 44' 14.51"</t>
  </si>
  <si>
    <t>Hangar 3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</si>
  <si>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36' 2.01"</t>
    </r>
  </si>
  <si>
    <t>110⁰ 44' 14.50"</t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</si>
  <si>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--</t>
    </r>
  </si>
  <si>
    <t>Auto garage</t>
  </si>
  <si>
    <r>
      <t>43</t>
    </r>
    <r>
      <rPr>
        <sz val="9"/>
        <rFont val="Calibri"/>
        <family val="2"/>
      </rPr>
      <t>⁰</t>
    </r>
    <r>
      <rPr>
        <sz val="9"/>
        <rFont val="Arial"/>
        <family val="2"/>
      </rPr>
      <t xml:space="preserve"> 35' 57.57"</t>
    </r>
  </si>
  <si>
    <t>110⁰ 44' 17.43"</t>
  </si>
  <si>
    <t>Hangar 1</t>
  </si>
  <si>
    <t>43⁰ 36' 06.4"</t>
  </si>
  <si>
    <t>110⁰ 44' 11.94"</t>
  </si>
  <si>
    <t>-1.24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</si>
  <si>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Pump equipment made it difficult to measure the depth of this well accurately.</t>
    </r>
  </si>
  <si>
    <t>Water level
(feet below land surface)</t>
  </si>
  <si>
    <t>Water-level measurement method</t>
  </si>
  <si>
    <t>Land-surface altitude
(feet above NAVD 88)</t>
  </si>
  <si>
    <t>Water-level altitude
(feet above NAVD 88)</t>
  </si>
  <si>
    <t>e-tape</t>
  </si>
  <si>
    <t>steel tape</t>
  </si>
  <si>
    <t>JH–1.5</t>
  </si>
  <si>
    <t>JH–1.5R</t>
  </si>
  <si>
    <t>Hangar 5</t>
  </si>
  <si>
    <t>Airport Entrance</t>
  </si>
  <si>
    <t>Auto Garage</t>
  </si>
  <si>
    <t>Control Tower</t>
  </si>
  <si>
    <t>SS Fuel Farm</t>
  </si>
  <si>
    <t>433613110443501</t>
  </si>
  <si>
    <t>433641110441501</t>
  </si>
  <si>
    <t>Constituent</t>
  </si>
  <si>
    <t>Units</t>
  </si>
  <si>
    <t>Dibromochloromethane</t>
  </si>
  <si>
    <t>µg/L</t>
  </si>
  <si>
    <t>&lt;0.5</t>
  </si>
  <si>
    <t>Bromodichloromethane</t>
  </si>
  <si>
    <t>&lt;1.0</t>
  </si>
  <si>
    <t>Tetrachloromethane</t>
  </si>
  <si>
    <t>1,2-Dichloroethane</t>
  </si>
  <si>
    <t>Tribromomethane</t>
  </si>
  <si>
    <t>Trichloromethane</t>
  </si>
  <si>
    <t>Toluene</t>
  </si>
  <si>
    <t>Benzene</t>
  </si>
  <si>
    <t>Benzene, filtered</t>
  </si>
  <si>
    <t>Chlorobenzene</t>
  </si>
  <si>
    <t>Chloroethane</t>
  </si>
  <si>
    <t>Ethylbenzene</t>
  </si>
  <si>
    <t>Bromomethane</t>
  </si>
  <si>
    <t>Chloromethane</t>
  </si>
  <si>
    <t>Dichloromethane</t>
  </si>
  <si>
    <t>Tetrachloroethene</t>
  </si>
  <si>
    <t>Trichlorofluoromethane</t>
  </si>
  <si>
    <t>1,1-Dichloroethane</t>
  </si>
  <si>
    <t>1,1-Dichloroethene</t>
  </si>
  <si>
    <t>1,1,1-Trichloroethane</t>
  </si>
  <si>
    <t>1,1,2-Trichloroethane</t>
  </si>
  <si>
    <t>1,1,2,2-Tetrachloroethane</t>
  </si>
  <si>
    <t>1,2-Dichlorobenzene</t>
  </si>
  <si>
    <t>1,2-Dichloropropane</t>
  </si>
  <si>
    <r>
      <rPr>
        <i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>-1,2-Dichloroethene</t>
    </r>
  </si>
  <si>
    <t>1,2,4-Trichlorobenzene</t>
  </si>
  <si>
    <t>1,3-Dichloropropene</t>
  </si>
  <si>
    <t>1,3-Dichlorobenzene</t>
  </si>
  <si>
    <t>1,4-Dichlorobenzene</t>
  </si>
  <si>
    <t>Dichlorodifluoromethane</t>
  </si>
  <si>
    <t>Naphthalene</t>
  </si>
  <si>
    <r>
      <rPr>
        <i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>-1.3-Dichloropropene</t>
    </r>
  </si>
  <si>
    <r>
      <rPr>
        <i/>
        <sz val="11"/>
        <color theme="1"/>
        <rFont val="Calibri"/>
        <family val="2"/>
        <scheme val="minor"/>
      </rPr>
      <t>cis-</t>
    </r>
    <r>
      <rPr>
        <sz val="11"/>
        <color theme="1"/>
        <rFont val="Calibri"/>
        <family val="2"/>
        <scheme val="minor"/>
      </rPr>
      <t>1,3-Dichloropropene</t>
    </r>
  </si>
  <si>
    <t>Vinyl chloride</t>
  </si>
  <si>
    <t>Trichloroethene</t>
  </si>
  <si>
    <t>Hexachlorobutadiene</t>
  </si>
  <si>
    <t>Gasoline-range organics (GRO)</t>
  </si>
  <si>
    <t>100 &lt;</t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</si>
  <si>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30 E</t>
    </r>
  </si>
  <si>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16 E</t>
    </r>
  </si>
  <si>
    <t xml:space="preserve">&lt;25 </t>
  </si>
  <si>
    <r>
      <rPr>
        <i/>
        <sz val="11"/>
        <color theme="1"/>
        <rFont val="Calibri"/>
        <family val="2"/>
        <scheme val="minor"/>
      </rPr>
      <t>tert</t>
    </r>
    <r>
      <rPr>
        <sz val="11"/>
        <color theme="1"/>
        <rFont val="Calibri"/>
        <family val="2"/>
        <scheme val="minor"/>
      </rPr>
      <t>-Butyl ethyl ether</t>
    </r>
  </si>
  <si>
    <t>Diethylene glycol</t>
  </si>
  <si>
    <t>mg/L</t>
  </si>
  <si>
    <t xml:space="preserve">&lt;10 </t>
  </si>
  <si>
    <t xml:space="preserve">&lt;1.9 </t>
  </si>
  <si>
    <t xml:space="preserve">&lt;1 </t>
  </si>
  <si>
    <t>2 &lt;</t>
  </si>
  <si>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9.8</t>
    </r>
  </si>
  <si>
    <t>Ethylene glycol</t>
  </si>
  <si>
    <t xml:space="preserve">&lt;2 </t>
  </si>
  <si>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0.53 E</t>
    </r>
  </si>
  <si>
    <t xml:space="preserve">22 </t>
  </si>
  <si>
    <t xml:space="preserve">&lt;4 </t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</si>
  <si>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&lt;5 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</si>
  <si>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&lt;0.5 </t>
    </r>
  </si>
  <si>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2.9 E </t>
    </r>
  </si>
  <si>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2.7 E </t>
    </r>
  </si>
  <si>
    <t>Propylene glycol</t>
  </si>
  <si>
    <t xml:space="preserve">&lt;2.4 </t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</si>
  <si>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&lt;5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</si>
  <si>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&lt;0.5</t>
    </r>
  </si>
  <si>
    <t>Triethylene glycol</t>
  </si>
  <si>
    <r>
      <rPr>
        <b/>
        <vertAlign val="superscript"/>
        <sz val="11"/>
        <color theme="1"/>
        <rFont val="Calibri"/>
        <family val="2"/>
        <scheme val="minor"/>
      </rPr>
      <t>4,5</t>
    </r>
    <r>
      <rPr>
        <b/>
        <sz val="11"/>
        <color theme="1"/>
        <rFont val="Calibri"/>
        <family val="2"/>
        <scheme val="minor"/>
      </rPr>
      <t>2.7 E</t>
    </r>
  </si>
  <si>
    <r>
      <t>Diesel-range organics (C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-C</t>
    </r>
    <r>
      <rPr>
        <vertAlign val="subscript"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>) (DRO)</t>
    </r>
  </si>
  <si>
    <t xml:space="preserve">&lt;390 </t>
  </si>
  <si>
    <t>&lt;400</t>
  </si>
  <si>
    <t>&lt;520</t>
  </si>
  <si>
    <r>
      <rPr>
        <i/>
        <sz val="11"/>
        <color theme="1"/>
        <rFont val="Calibri"/>
        <family val="2"/>
        <scheme val="minor"/>
      </rPr>
      <t>cis-</t>
    </r>
    <r>
      <rPr>
        <sz val="11"/>
        <color theme="1"/>
        <rFont val="Calibri"/>
        <family val="2"/>
        <scheme val="minor"/>
      </rPr>
      <t>1,2-Dichloroethene</t>
    </r>
  </si>
  <si>
    <t>Styrene</t>
  </si>
  <si>
    <t>o-Xylene</t>
  </si>
  <si>
    <t>1,1-Dichloropropene</t>
  </si>
  <si>
    <t>2,2-Dichloropropane</t>
  </si>
  <si>
    <t>1,3-Dichloropropane</t>
  </si>
  <si>
    <t>1,2,4-Trimethylbenzene</t>
  </si>
  <si>
    <t>Isopropylbenzene</t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</si>
  <si>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-Propylbenzene</t>
    </r>
  </si>
  <si>
    <t>1,3,5-Trimethylbenzene</t>
  </si>
  <si>
    <t>2-Chlorotoluene</t>
  </si>
  <si>
    <t>4-Chlorotoluene</t>
  </si>
  <si>
    <t>Bromochloromethane</t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</si>
  <si>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-Butylbenzene</t>
    </r>
  </si>
  <si>
    <r>
      <rPr>
        <i/>
        <sz val="11"/>
        <color theme="1"/>
        <rFont val="Calibri"/>
        <family val="2"/>
        <scheme val="minor"/>
      </rPr>
      <t>sec</t>
    </r>
    <r>
      <rPr>
        <sz val="11"/>
        <color theme="1"/>
        <rFont val="Calibri"/>
        <family val="2"/>
        <scheme val="minor"/>
      </rPr>
      <t>-Butylbenzene</t>
    </r>
  </si>
  <si>
    <r>
      <rPr>
        <i/>
        <sz val="11"/>
        <color theme="1"/>
        <rFont val="Calibri"/>
        <family val="2"/>
        <scheme val="minor"/>
      </rPr>
      <t>tert</t>
    </r>
    <r>
      <rPr>
        <sz val="11"/>
        <color theme="1"/>
        <rFont val="Calibri"/>
        <family val="2"/>
        <scheme val="minor"/>
      </rPr>
      <t>-Butylbenzene</t>
    </r>
  </si>
  <si>
    <t>4-Isopropyltoluene</t>
  </si>
  <si>
    <t>1,2,3-Trichloropropane</t>
  </si>
  <si>
    <t>1,1,1,2-Tetrachloroethane</t>
  </si>
  <si>
    <t>1,2,3-Trichlorobenzene</t>
  </si>
  <si>
    <t>1,2-Dibromoethane</t>
  </si>
  <si>
    <r>
      <t xml:space="preserve">Methyl </t>
    </r>
    <r>
      <rPr>
        <i/>
        <sz val="11"/>
        <color theme="1"/>
        <rFont val="Calibri"/>
        <family val="2"/>
        <scheme val="minor"/>
      </rPr>
      <t>tert</t>
    </r>
    <r>
      <rPr>
        <sz val="11"/>
        <color theme="1"/>
        <rFont val="Calibri"/>
        <family val="2"/>
        <scheme val="minor"/>
      </rPr>
      <t>-butyl ether</t>
    </r>
  </si>
  <si>
    <t>Xylene</t>
  </si>
  <si>
    <t>Bromobenzene</t>
  </si>
  <si>
    <t>Trihalomethanes by summation</t>
  </si>
  <si>
    <t>Dibromochloropropane</t>
  </si>
  <si>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-Xylene plus 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-xylene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</si>
  <si>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Relative percent difference between the groundwater sample and the replicate sample is greater than 20 percent.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</si>
  <si>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Compound was not detected in associated replicate sample.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</si>
  <si>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Quantified concentration in the environmental sample is less than 5 times the maximum concentration measured in associated blank sample.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</si>
  <si>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Compound was detected in associated laboratory blank.</t>
    </r>
  </si>
  <si>
    <t>Physical property or constituent</t>
  </si>
  <si>
    <t>Date (mm/dd/yyyy)</t>
  </si>
  <si>
    <t xml:space="preserve"> 08:30:00</t>
  </si>
  <si>
    <t>Field</t>
  </si>
  <si>
    <t>Trip</t>
  </si>
  <si>
    <t>Source</t>
  </si>
  <si>
    <t>Major ions and related characteristics</t>
  </si>
  <si>
    <t>Chemical oxygen demand, high level,  total</t>
  </si>
  <si>
    <t>&lt;10</t>
  </si>
  <si>
    <t>Dissolved solids, dissolved</t>
  </si>
  <si>
    <t>&lt;20</t>
  </si>
  <si>
    <t>&lt;28</t>
  </si>
  <si>
    <t>&lt;29</t>
  </si>
  <si>
    <t>Calcium, dissolved</t>
  </si>
  <si>
    <t>0.038 n</t>
  </si>
  <si>
    <t>&lt;0.022</t>
  </si>
  <si>
    <t>Magnesium, dissolved</t>
  </si>
  <si>
    <t>&lt;0.011</t>
  </si>
  <si>
    <t>&lt;0.01</t>
  </si>
  <si>
    <t>Potassium, dissolved</t>
  </si>
  <si>
    <t>&lt;0.03</t>
  </si>
  <si>
    <t>&lt;0.06</t>
  </si>
  <si>
    <t>&lt;0.3</t>
  </si>
  <si>
    <t>&lt;0.1</t>
  </si>
  <si>
    <t>Sodium, dissolved</t>
  </si>
  <si>
    <t>&lt;0.4</t>
  </si>
  <si>
    <t>Bromide, dissolved</t>
  </si>
  <si>
    <t xml:space="preserve">&lt;0.01 </t>
  </si>
  <si>
    <t>Chloride, dissolved</t>
  </si>
  <si>
    <t xml:space="preserve">&lt;0.06 </t>
  </si>
  <si>
    <t>&lt;0.02</t>
  </si>
  <si>
    <t>Fluoride, dissolved</t>
  </si>
  <si>
    <t xml:space="preserve">&lt;0.04 </t>
  </si>
  <si>
    <r>
      <t>Silica, dissolved  as SiO</t>
    </r>
    <r>
      <rPr>
        <vertAlign val="subscript"/>
        <sz val="11"/>
        <color theme="1"/>
        <rFont val="Calibri"/>
        <family val="2"/>
        <scheme val="minor"/>
      </rPr>
      <t>2</t>
    </r>
  </si>
  <si>
    <t>0.027n</t>
  </si>
  <si>
    <t>&lt;0.018</t>
  </si>
  <si>
    <t>&lt;0.05</t>
  </si>
  <si>
    <t>Sulfate, dissolved</t>
  </si>
  <si>
    <t>&lt;0.09</t>
  </si>
  <si>
    <t>Nutrients and dissolved organic carbon</t>
  </si>
  <si>
    <t xml:space="preserve">Ammonia, dissolved as N </t>
  </si>
  <si>
    <t>0.02 n</t>
  </si>
  <si>
    <t>0.01 N</t>
  </si>
  <si>
    <t xml:space="preserve">Nitrite, dissolved as N </t>
  </si>
  <si>
    <t>&lt;0.001</t>
  </si>
  <si>
    <t xml:space="preserve">Nitrate plus nitrite, dissolved as N </t>
  </si>
  <si>
    <t>&lt;0.04</t>
  </si>
  <si>
    <t>Phosphorus, total as P</t>
  </si>
  <si>
    <t>&lt;0.004</t>
  </si>
  <si>
    <t xml:space="preserve">Orthophosphate, dissolved as P </t>
  </si>
  <si>
    <t>Total nitrogen
(nitrate + nitrite + ammonia + organic N)</t>
  </si>
  <si>
    <t>0.06 n</t>
  </si>
  <si>
    <t>0.07 N</t>
  </si>
  <si>
    <t>Dissolved organic carbon, dissolved</t>
  </si>
  <si>
    <t>&lt;0.23</t>
  </si>
  <si>
    <t>0.40 N</t>
  </si>
  <si>
    <t>Trace elements</t>
  </si>
  <si>
    <t>Aluminum, dissolved</t>
  </si>
  <si>
    <t>&lt;3</t>
  </si>
  <si>
    <t>Antimony, dissolved</t>
  </si>
  <si>
    <t>&lt;0.027</t>
  </si>
  <si>
    <t>0.037 N</t>
  </si>
  <si>
    <t>Arsenic, dissolved</t>
  </si>
  <si>
    <t>Barium, dissolved</t>
  </si>
  <si>
    <t>&lt;0.25</t>
  </si>
  <si>
    <t>Beryllium, dissolved</t>
  </si>
  <si>
    <t>Boron, dissolved</t>
  </si>
  <si>
    <t>&lt; 5.0</t>
  </si>
  <si>
    <t>&lt; 5</t>
  </si>
  <si>
    <t>Cadmium, dissolved</t>
  </si>
  <si>
    <t>Chromium, dissolved</t>
  </si>
  <si>
    <t>0.53 N</t>
  </si>
  <si>
    <t>Cobalt, dissolved</t>
  </si>
  <si>
    <t>0.031 n</t>
  </si>
  <si>
    <t>0.065 N</t>
  </si>
  <si>
    <t>Copper, dissolved</t>
  </si>
  <si>
    <t>&lt;0.8</t>
  </si>
  <si>
    <t>0.25 n</t>
  </si>
  <si>
    <t>Iron, dissolved</t>
  </si>
  <si>
    <t>&lt;3.2</t>
  </si>
  <si>
    <t>&lt;4</t>
  </si>
  <si>
    <t>4 &lt;</t>
  </si>
  <si>
    <t>&lt;5</t>
  </si>
  <si>
    <t>Lead, dissolved</t>
  </si>
  <si>
    <t>Lithium, dissolved</t>
  </si>
  <si>
    <t>&lt;0.22</t>
  </si>
  <si>
    <t>&lt;0.15</t>
  </si>
  <si>
    <t>Manganese, dissolved</t>
  </si>
  <si>
    <t>&lt;0.2</t>
  </si>
  <si>
    <t>Molybdenum, dissolved</t>
  </si>
  <si>
    <t>Nickel, dissolved</t>
  </si>
  <si>
    <t>Selenium, dissolved</t>
  </si>
  <si>
    <t>Silver, dissolved</t>
  </si>
  <si>
    <t>&lt;1</t>
  </si>
  <si>
    <t>Strontium, dissolved</t>
  </si>
  <si>
    <t>Thallium, dissolved</t>
  </si>
  <si>
    <t>Uranium, dissolved</t>
  </si>
  <si>
    <t>&lt;0.014</t>
  </si>
  <si>
    <t>Vanadium, dissolved</t>
  </si>
  <si>
    <t>Zinc, dissolved</t>
  </si>
  <si>
    <t>&lt;2</t>
  </si>
  <si>
    <t>Volatile organic compounds (VOCs)</t>
  </si>
  <si>
    <t>Dibromomethane</t>
  </si>
  <si>
    <r>
      <rPr>
        <i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>-1,3-Dichloropropene</t>
    </r>
  </si>
  <si>
    <r>
      <rPr>
        <i/>
        <sz val="11"/>
        <color theme="1"/>
        <rFont val="Calibri"/>
        <family val="2"/>
        <scheme val="minor"/>
      </rPr>
      <t>cis</t>
    </r>
    <r>
      <rPr>
        <sz val="11"/>
        <color theme="1"/>
        <rFont val="Calibri"/>
        <family val="2"/>
        <scheme val="minor"/>
      </rPr>
      <t>-1,3-Dichloropropene</t>
    </r>
  </si>
  <si>
    <r>
      <rPr>
        <i/>
        <sz val="11"/>
        <color theme="1"/>
        <rFont val="Calibri"/>
        <family val="2"/>
        <scheme val="minor"/>
      </rPr>
      <t>cis</t>
    </r>
    <r>
      <rPr>
        <sz val="11"/>
        <color theme="1"/>
        <rFont val="Calibri"/>
        <family val="2"/>
        <scheme val="minor"/>
      </rPr>
      <t>-1,2-Dichloroethene</t>
    </r>
  </si>
  <si>
    <r>
      <rPr>
        <i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-Xylene</t>
    </r>
  </si>
  <si>
    <t>n-Propylbenzene</t>
  </si>
  <si>
    <t>n-Butylbenzene</t>
  </si>
  <si>
    <t>Trihalomethanes</t>
  </si>
  <si>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-Xylene and 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-xylene</t>
    </r>
  </si>
  <si>
    <t>Diesel-range organics (DRO), gasoline-range organics (GRO), glycols, and triazole compounds</t>
  </si>
  <si>
    <r>
      <t>Diesel-range organics (C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–C</t>
    </r>
    <r>
      <rPr>
        <vertAlign val="subscript"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 xml:space="preserve">) </t>
    </r>
  </si>
  <si>
    <t>&lt;530</t>
  </si>
  <si>
    <t>&lt;410</t>
  </si>
  <si>
    <t>Gasoline-range organics</t>
  </si>
  <si>
    <t>&lt;25</t>
  </si>
  <si>
    <t>&lt;100</t>
  </si>
  <si>
    <t>&lt;2.0</t>
  </si>
  <si>
    <t>&lt;87</t>
  </si>
  <si>
    <t>2.7E</t>
  </si>
  <si>
    <t>4.0E</t>
  </si>
  <si>
    <t>&lt;91</t>
  </si>
  <si>
    <t>1.1E</t>
  </si>
  <si>
    <r>
      <t>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-benzotriazole</t>
    </r>
  </si>
  <si>
    <r>
      <t>5-Methyl-1</t>
    </r>
    <r>
      <rPr>
        <i/>
        <sz val="11"/>
        <color theme="1"/>
        <rFont val="Calibri"/>
        <family val="2"/>
        <scheme val="minor"/>
      </rPr>
      <t>H-</t>
    </r>
    <r>
      <rPr>
        <sz val="11"/>
        <color theme="1"/>
        <rFont val="Calibri"/>
        <family val="2"/>
        <scheme val="minor"/>
      </rPr>
      <t>benzotriazole</t>
    </r>
  </si>
  <si>
    <t>&lt;0.35</t>
  </si>
  <si>
    <r>
      <t>4-Methyl-1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-benzotriazole</t>
    </r>
  </si>
  <si>
    <t>JH–DI1, August 22, 2012</t>
  </si>
  <si>
    <t>JH–DI1, April 30, 2013</t>
  </si>
  <si>
    <t>JH–1.5R, August 1, 2013</t>
  </si>
  <si>
    <t>JH–DI1, April 22, 2014</t>
  </si>
  <si>
    <t>JH–3D, April 24, 2014</t>
  </si>
  <si>
    <t>JH–3.5, April 8, 2015</t>
  </si>
  <si>
    <t xml:space="preserve"> JH–DI1, August 25, 2015</t>
  </si>
  <si>
    <t>JH–DI1, April 12, 2016</t>
  </si>
  <si>
    <t>JH–3, April 12, 2016</t>
  </si>
  <si>
    <t>JH–2.5, August 10 , 2016</t>
  </si>
  <si>
    <t>JH–2.5, April 19, 2017</t>
  </si>
  <si>
    <t>JH–DI1, August 1, 2017</t>
  </si>
  <si>
    <t>JH–1.5R, August 2, 2017</t>
  </si>
  <si>
    <t>JH–DI1, April 3, 2018</t>
  </si>
  <si>
    <t>JH–3.5, April 5, 2018</t>
  </si>
  <si>
    <t>JH–1.5R, August 8, 2018</t>
  </si>
  <si>
    <t>JH–DI1, May 7. 2019</t>
  </si>
  <si>
    <t>JH–1.5D, May 9, 2019</t>
  </si>
  <si>
    <t>JH–4, August 13, 2019</t>
  </si>
  <si>
    <t>JH–DI1, May 19, 2020</t>
  </si>
  <si>
    <t>JH–3D, May 20, 2020</t>
  </si>
  <si>
    <t>JH–4, August 18, 2020</t>
  </si>
  <si>
    <t>Environmental</t>
  </si>
  <si>
    <t>Replicate</t>
  </si>
  <si>
    <t>Value</t>
  </si>
  <si>
    <t>R</t>
  </si>
  <si>
    <t>RPD</t>
  </si>
  <si>
    <t>d</t>
  </si>
  <si>
    <t>Alkalinity, field, dissolved, as CaCO3</t>
  </si>
  <si>
    <t>Bicarbonate, field, dissolved</t>
  </si>
  <si>
    <t>Carbonate, field, dissolved</t>
  </si>
  <si>
    <t>n</t>
  </si>
  <si>
    <t>&lt;</t>
  </si>
  <si>
    <t xml:space="preserve">n </t>
  </si>
  <si>
    <t>Silica, dissolved as SiO2</t>
  </si>
  <si>
    <t>Total nitrogen
(nitrate + nitrite + ammonia + organic-N)</t>
  </si>
  <si>
    <t>b, n</t>
  </si>
  <si>
    <t>b</t>
  </si>
  <si>
    <t>b,n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</si>
  <si>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0.84</t>
    </r>
  </si>
  <si>
    <t>sec-Butylbenzene</t>
  </si>
  <si>
    <t>tert-Butylbenzene</t>
  </si>
  <si>
    <t>Diesel-range organics (DRO), gasoline-range organics (GRO), glycols, and benzotriazole compounds</t>
  </si>
  <si>
    <t xml:space="preserve">Diesel-range organic compounds (C10–C36) </t>
  </si>
  <si>
    <t>Gasoline-range organic compounds</t>
  </si>
  <si>
    <t>E</t>
  </si>
  <si>
    <t xml:space="preserve"> &lt;</t>
  </si>
  <si>
    <r>
      <t>5-Methyl-1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-benzotriazole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</si>
  <si>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Quantified concentration in the environmental sample is less than 5 times the maximum concentration measured in an associated blank sample.</t>
    </r>
  </si>
  <si>
    <t>Wells JH–1, JH–2, and JH–3</t>
  </si>
  <si>
    <t>Wells JH–1, JH–2, and JH–4</t>
  </si>
  <si>
    <t>Wells JH–1, JH–3, and JH–4</t>
  </si>
  <si>
    <t>Hydraulic gradient (foot per foot)</t>
  </si>
  <si>
    <r>
      <t>Groundwater velocity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</si>
  <si>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Low estimate of K (foot per day)</t>
  </si>
  <si>
    <t>High estimate of K (foot per day)</t>
  </si>
  <si>
    <t>Minimum</t>
  </si>
  <si>
    <t>Maximum</t>
  </si>
  <si>
    <t>Mean</t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</si>
  <si>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An</t>
    </r>
    <r>
      <rPr>
        <vertAlign val="superscript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estimated effective porosity of 30 percent for sand and gravel was used for groundwater velocity calculation (Fetter, 1988, table 4.2).</t>
    </r>
  </si>
  <si>
    <t>USGS site- identification number</t>
  </si>
  <si>
    <t>Sample date (mm/dd/yyyy)</t>
  </si>
  <si>
    <t>Sample time
(24 hour)</t>
  </si>
  <si>
    <r>
      <t>Air temperature
(</t>
    </r>
    <r>
      <rPr>
        <b/>
        <sz val="11"/>
        <color theme="1"/>
        <rFont val="Verdana"/>
        <family val="2"/>
      </rPr>
      <t>˚</t>
    </r>
    <r>
      <rPr>
        <b/>
        <sz val="11"/>
        <color theme="1"/>
        <rFont val="Calibri"/>
        <family val="2"/>
      </rPr>
      <t>C)</t>
    </r>
  </si>
  <si>
    <t>Dissolved
oxygen
(mg/L)</t>
  </si>
  <si>
    <t>pH, field
(standard units)</t>
  </si>
  <si>
    <r>
      <t>Specific conductance,
 field
(</t>
    </r>
    <r>
      <rPr>
        <b/>
        <sz val="11"/>
        <color theme="1"/>
        <rFont val="Calibri"/>
        <family val="2"/>
      </rPr>
      <t>µS/cm)</t>
    </r>
  </si>
  <si>
    <r>
      <t>Water temperature
(</t>
    </r>
    <r>
      <rPr>
        <b/>
        <sz val="11"/>
        <color theme="1"/>
        <rFont val="Verdana"/>
        <family val="2"/>
      </rPr>
      <t>˚</t>
    </r>
    <r>
      <rPr>
        <b/>
        <sz val="11"/>
        <color theme="1"/>
        <rFont val="Calibri"/>
        <family val="2"/>
      </rPr>
      <t>C)</t>
    </r>
  </si>
  <si>
    <t>Turbidity
(NTRU)</t>
  </si>
  <si>
    <t>433615110440001</t>
  </si>
  <si>
    <t>Range and median (in parentheses)</t>
  </si>
  <si>
    <t>-1–32.5
(21.3)</t>
  </si>
  <si>
    <t>7.3–9.0
(7.9)</t>
  </si>
  <si>
    <t>7.4–8.1
(7.8)</t>
  </si>
  <si>
    <t>186–267
(255)</t>
  </si>
  <si>
    <t>6.6–11.7
(8.9)</t>
  </si>
  <si>
    <t>0.1–3.5
(0.5)</t>
  </si>
  <si>
    <t>433604110443403</t>
  </si>
  <si>
    <r>
      <t>Range and median (in parentheses)</t>
    </r>
    <r>
      <rPr>
        <vertAlign val="superscript"/>
        <sz val="11"/>
        <color theme="1"/>
        <rFont val="Calibri"/>
        <family val="2"/>
        <scheme val="minor"/>
      </rPr>
      <t>1</t>
    </r>
  </si>
  <si>
    <t>4.5–30.0
(12.0)</t>
  </si>
  <si>
    <t>0.2–3.0
(0.7)</t>
  </si>
  <si>
    <t>7.2–7.6
(7.4)</t>
  </si>
  <si>
    <t>305–426
(350)</t>
  </si>
  <si>
    <t>7.8–11.4
(8.7)</t>
  </si>
  <si>
    <t>0.3–4.6
(1.1)</t>
  </si>
  <si>
    <t>433604110443402</t>
  </si>
  <si>
    <t>5.5–32.5
(14.3)</t>
  </si>
  <si>
    <t>0.1–2.9
(0.3)</t>
  </si>
  <si>
    <t>7.2–7.7
(7.4)</t>
  </si>
  <si>
    <t>279–396
(318)</t>
  </si>
  <si>
    <t>7.9–11.9
(8.9)</t>
  </si>
  <si>
    <t>0.2–4.0
(0.5)</t>
  </si>
  <si>
    <t>433551110443501</t>
  </si>
  <si>
    <t>1.5–30.0
(21.8)</t>
  </si>
  <si>
    <t>3.3–7.1
(6.5)</t>
  </si>
  <si>
    <t>7.3–7.7
(7.4)</t>
  </si>
  <si>
    <t>298–449
(326)</t>
  </si>
  <si>
    <t>7.4–12.0
(9.9)</t>
  </si>
  <si>
    <t>0.2–2.3
(0.8)</t>
  </si>
  <si>
    <t>433600110443701</t>
  </si>
  <si>
    <t>2.0–28.0
(14.5)</t>
  </si>
  <si>
    <t>1.0–5.4
(3.4)</t>
  </si>
  <si>
    <t>7.3–7.7
(7.5)</t>
  </si>
  <si>
    <t>287–436
(324.5)</t>
  </si>
  <si>
    <t>7.7–10.8
(9.2)</t>
  </si>
  <si>
    <t>0.2–4.6
(0.5)</t>
  </si>
  <si>
    <t>433603110443501</t>
  </si>
  <si>
    <t>-0.5–27.0
(17.0)</t>
  </si>
  <si>
    <t>0.1–1.0
(0.3)</t>
  </si>
  <si>
    <t>7.1–7.6
(7.4)</t>
  </si>
  <si>
    <t>293–488
(341)</t>
  </si>
  <si>
    <t>7.3–15.5
(8.8)</t>
  </si>
  <si>
    <t>0.1–3.0
(0.6)</t>
  </si>
  <si>
    <t>433603110443502</t>
  </si>
  <si>
    <t>3.0–32.5
(15.0)</t>
  </si>
  <si>
    <t>0.1–2.7
(0.3)</t>
  </si>
  <si>
    <t>7.3–7.8
(7.7)</t>
  </si>
  <si>
    <t>263–379
(296)</t>
  </si>
  <si>
    <t>8.0–15.7
(9.6)</t>
  </si>
  <si>
    <t>0.4–5.0
(0.8)</t>
  </si>
  <si>
    <t>433605110443801</t>
  </si>
  <si>
    <t>-0.5–34.0
(20.0)</t>
  </si>
  <si>
    <t>0.1–5.2
(0.6)</t>
  </si>
  <si>
    <t>302–571
(334)</t>
  </si>
  <si>
    <t>7.5–12.1
(8.9)</t>
  </si>
  <si>
    <t>0.4–3.4
(1.4)</t>
  </si>
  <si>
    <t>4.0–28.0
(22.0)</t>
  </si>
  <si>
    <t>0.3–8.2
(3.3)</t>
  </si>
  <si>
    <t>7.2–8.0
(7.6)</t>
  </si>
  <si>
    <t>247–466
(323)</t>
  </si>
  <si>
    <t>7.6–11.4
(9.3)</t>
  </si>
  <si>
    <t>0.3–2.5
(0.9)</t>
  </si>
  <si>
    <t>-3.5–26.5
(17.0)</t>
  </si>
  <si>
    <t>5.5–7.7
(6.4)</t>
  </si>
  <si>
    <t>7.6–8.0
(7.8)</t>
  </si>
  <si>
    <t>218–300
(240)</t>
  </si>
  <si>
    <t>7.0–12.1
(8.7)</t>
  </si>
  <si>
    <t>0.4–12.5
(1.8)</t>
  </si>
  <si>
    <t>Major ions and related water-quality characteristics</t>
  </si>
  <si>
    <t>Nutrients</t>
  </si>
  <si>
    <t>Other analyses</t>
  </si>
  <si>
    <t>Calcium, dissolved
(mg/L, DLDQC)</t>
  </si>
  <si>
    <t>Magnesium, 
dissolved (mg/L, DLDQC)</t>
  </si>
  <si>
    <t>Sodium, dissolved
(mg/L, DLDQC)</t>
  </si>
  <si>
    <t>Potassium, dissolved
(mg/L, DLDQC)</t>
  </si>
  <si>
    <t>Alkalinity, field, dissolved, as CaCO3
(mg/L)</t>
  </si>
  <si>
    <t>Bicarbonate, field, dissolved
(mg/L)</t>
  </si>
  <si>
    <t>Carbonate, field, dissolved
(mg/L)</t>
  </si>
  <si>
    <t>Sulfate, dissolved
(mg/L, DLDQC)</t>
  </si>
  <si>
    <t>Chloride, dissolved
(mg/L, DLDQC)</t>
  </si>
  <si>
    <t>Fluoride, dissolved
(mg/L, DLDQC)</t>
  </si>
  <si>
    <t>Bromide, dissolved
(mg/L, DLDQC)</t>
  </si>
  <si>
    <t>Silica, dissolved  as SiO2
(mg/L, DLDQC)</t>
  </si>
  <si>
    <t>Dissolved solids, dissolved
(mg/L, MRL)</t>
  </si>
  <si>
    <r>
      <t>Hardness, as CaCO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
(mg/L, calculated)</t>
    </r>
  </si>
  <si>
    <t>Nitrate plus nitrite,
dissolved as N
 (mg/L, DLDQC)</t>
  </si>
  <si>
    <t>Ammonia, dissolved as N
(mg/L, DLDQC)</t>
  </si>
  <si>
    <t xml:space="preserve">Nitrite,
dissolved as N
(mg/L, DLDQC) </t>
  </si>
  <si>
    <t>Total nitrogen (nitrate + nitrite + ammonia + organic-N)
(mg/L, DLDQC)</t>
  </si>
  <si>
    <t>Orthophosphate, dissolved as P
(mg/L, DLDQC)</t>
  </si>
  <si>
    <t>Aluminum, dissolved
(µg/L, DLBLK)</t>
  </si>
  <si>
    <t>Antimony, dissolved
(µg/L, DLBLK)</t>
  </si>
  <si>
    <t>Arsenic, dissolved
(µg/L, DLBLK)</t>
  </si>
  <si>
    <t>Barium, dissolved
(µg/L, DLBLK)</t>
  </si>
  <si>
    <t>Beryllium, dissolved
(µg/L, DLBLK)</t>
  </si>
  <si>
    <t>Boron, filterred
(µg/L, DLBLK)</t>
  </si>
  <si>
    <t>Cadmium, dissolved
(µg/L, DLBLK)</t>
  </si>
  <si>
    <t>Chromium, dissolved
(µg/L, DLBLK)</t>
  </si>
  <si>
    <t>Cobalt, dissolved
(µg/L, DLBLK)</t>
  </si>
  <si>
    <t>Copper, dissolved
(µg/L, DLBLK)</t>
  </si>
  <si>
    <t>Iron, dissolved
(µg/L, DLBLK)</t>
  </si>
  <si>
    <t>Lead, dissolved
(µg/L, DLBLK)</t>
  </si>
  <si>
    <t>Lithium, dissolved
(µg/L, DLBLK)</t>
  </si>
  <si>
    <t>Manganese, dissolved
(µg/L, DLBLK)</t>
  </si>
  <si>
    <t>Molybdenum, dissolved
(µg/L, DLBLK)</t>
  </si>
  <si>
    <t>Nickel, dissolved
(µg/L, DLBLK)</t>
  </si>
  <si>
    <t>Selenium, dissolved
(µg/L, DLBLK)</t>
  </si>
  <si>
    <t>Silver, dissolved
(µg/L, DLBLK)</t>
  </si>
  <si>
    <t>Strontium, dissolved
(µg/L, DLBLK)</t>
  </si>
  <si>
    <t>Thallium, dissolved
(µg/L, DLBLK)</t>
  </si>
  <si>
    <t>Uranium, dissolved
(µg/L, DLBLK)</t>
  </si>
  <si>
    <t>Vanadium, dissolved
(µg/L, DLBLK)</t>
  </si>
  <si>
    <t>Zinc, dissolved
(µg/L, DLBLK)</t>
  </si>
  <si>
    <t>Dissolved organic carbon, dissolved
(mg/L, DLBLK)</t>
  </si>
  <si>
    <t>0.013 n</t>
  </si>
  <si>
    <t>&lt;2.2</t>
  </si>
  <si>
    <t>&lt;0.006</t>
  </si>
  <si>
    <t>&lt;0.016</t>
  </si>
  <si>
    <t>&lt;4.0</t>
  </si>
  <si>
    <t>&lt;0.005</t>
  </si>
  <si>
    <t>0.30  bn</t>
  </si>
  <si>
    <t>&lt;0.030</t>
  </si>
  <si>
    <t>153 d</t>
  </si>
  <si>
    <t>&lt;0.20</t>
  </si>
  <si>
    <t>0.52 b</t>
  </si>
  <si>
    <t>0.30 bn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</si>
  <si>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0.001 n</t>
    </r>
  </si>
  <si>
    <t>&lt;3.0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</si>
  <si>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0.101</t>
    </r>
  </si>
  <si>
    <t>&lt;0.020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</si>
  <si>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0.39 n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</si>
  <si>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0.069 n</t>
    </r>
  </si>
  <si>
    <t>4.2 n</t>
  </si>
  <si>
    <t>&lt;0.040</t>
  </si>
  <si>
    <t>&lt;0.40</t>
  </si>
  <si>
    <t>0.38 bn</t>
  </si>
  <si>
    <t xml:space="preserve">&lt;0.001 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</si>
  <si>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0.20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</si>
  <si>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0.087</t>
    </r>
  </si>
  <si>
    <t>0.40 n</t>
  </si>
  <si>
    <t>&lt;0.50</t>
  </si>
  <si>
    <t>&lt;0.80</t>
  </si>
  <si>
    <t>0.36 bn</t>
  </si>
  <si>
    <t>&lt;0.010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</si>
  <si>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0.3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</si>
  <si>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0.010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</si>
  <si>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0.050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</si>
  <si>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0.43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</si>
  <si>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0.85 </t>
    </r>
  </si>
  <si>
    <t>&lt;1.00</t>
  </si>
  <si>
    <t>0.23 &lt;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</si>
  <si>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0.050 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</si>
  <si>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0.54 </t>
    </r>
  </si>
  <si>
    <t>&lt;5.0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</si>
  <si>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0.75 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</si>
  <si>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1.0 </t>
    </r>
  </si>
  <si>
    <t>&lt;10.0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</si>
  <si>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0.7</t>
    </r>
  </si>
  <si>
    <t>0.048 n</t>
  </si>
  <si>
    <t>0.003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</si>
  <si>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0.20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</si>
  <si>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0.012 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</si>
  <si>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0.098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</si>
  <si>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1.2</t>
    </r>
  </si>
  <si>
    <t>19.0 n</t>
  </si>
  <si>
    <t>0.024 n</t>
  </si>
  <si>
    <t>0.26 n</t>
  </si>
  <si>
    <t>0.07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</si>
  <si>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0.105 n</t>
    </r>
  </si>
  <si>
    <t>0.46 n</t>
  </si>
  <si>
    <t>0.21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</si>
  <si>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0.46</t>
    </r>
  </si>
  <si>
    <t>0.011 n</t>
  </si>
  <si>
    <t>0.012  n</t>
  </si>
  <si>
    <t>156 d</t>
  </si>
  <si>
    <t>0.01 n</t>
  </si>
  <si>
    <t xml:space="preserve">0.015 n </t>
  </si>
  <si>
    <t xml:space="preserve">0.10 n </t>
  </si>
  <si>
    <t>2.0 n</t>
  </si>
  <si>
    <t xml:space="preserve">0.49 b </t>
  </si>
  <si>
    <t>205 d</t>
  </si>
  <si>
    <t>0.02</t>
  </si>
  <si>
    <t>0.007 n</t>
  </si>
  <si>
    <t>0.45 bn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</si>
  <si>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0.002 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</si>
  <si>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0.029 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</si>
  <si>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0.59 n</t>
    </r>
  </si>
  <si>
    <t>0.12 n</t>
  </si>
  <si>
    <t>0.39 bn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</si>
  <si>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0.02</t>
    </r>
  </si>
  <si>
    <t>&lt;0.30</t>
  </si>
  <si>
    <t>&lt;0.10</t>
  </si>
  <si>
    <t>0.53 b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</si>
  <si>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0.010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</si>
  <si>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0.01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</si>
  <si>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0.2</t>
    </r>
  </si>
  <si>
    <t>0.05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</si>
  <si>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0.39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</si>
  <si>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1.8</t>
    </r>
  </si>
  <si>
    <t>0.32 bn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</si>
  <si>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0.29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</si>
  <si>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0.69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</si>
  <si>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1.14 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</si>
  <si>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0.01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</si>
  <si>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0.06 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</si>
  <si>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0.014 </t>
    </r>
  </si>
  <si>
    <t>0.80 n</t>
  </si>
  <si>
    <t>0.271</t>
  </si>
  <si>
    <t>0.022 n</t>
  </si>
  <si>
    <t>0.38 n</t>
  </si>
  <si>
    <t>0.018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</si>
  <si>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0.01 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</si>
  <si>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0.15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</si>
  <si>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0.270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</si>
  <si>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17.4 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</si>
  <si>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0.07 n</t>
    </r>
  </si>
  <si>
    <t>0.008 n</t>
  </si>
  <si>
    <t>16.2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</si>
  <si>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0.36 n </t>
    </r>
  </si>
  <si>
    <t>14.7 n</t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</si>
  <si>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0.46 n </t>
    </r>
  </si>
  <si>
    <t>158 d</t>
  </si>
  <si>
    <t>0.042 n</t>
  </si>
  <si>
    <t>0.42 n</t>
  </si>
  <si>
    <t>0.014 n</t>
  </si>
  <si>
    <t xml:space="preserve"> 0.071 n</t>
  </si>
  <si>
    <t>0.42n</t>
  </si>
  <si>
    <t>0.039 n</t>
  </si>
  <si>
    <t>0.09 n</t>
  </si>
  <si>
    <t>0.028 n</t>
  </si>
  <si>
    <t>&lt;1.4</t>
  </si>
  <si>
    <t>0.56 b</t>
  </si>
  <si>
    <t>217 d</t>
  </si>
  <si>
    <t>5.3 n</t>
  </si>
  <si>
    <t>0.62 b</t>
  </si>
  <si>
    <t>0.032 n</t>
  </si>
  <si>
    <t>0.006 n</t>
  </si>
  <si>
    <t>0.57 b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</si>
  <si>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0.034 n</t>
    </r>
  </si>
  <si>
    <t>0.053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</si>
  <si>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0.206</t>
    </r>
  </si>
  <si>
    <t>0.17 n</t>
  </si>
  <si>
    <t>0.19 n</t>
  </si>
  <si>
    <t>0.59 b</t>
  </si>
  <si>
    <t>0.001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</si>
  <si>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0.080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</si>
  <si>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0.25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</si>
  <si>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2.3</t>
    </r>
  </si>
  <si>
    <t>0.24 bn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</si>
  <si>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0.070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</si>
  <si>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0.25 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</si>
  <si>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0.40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</si>
  <si>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0.8 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</si>
  <si>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1.5</t>
    </r>
  </si>
  <si>
    <t>0.021 E</t>
  </si>
  <si>
    <t>0.065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</si>
  <si>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0.12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</si>
  <si>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0.012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</si>
  <si>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0.082</t>
    </r>
  </si>
  <si>
    <t>0.18 n</t>
  </si>
  <si>
    <t>0.44 n</t>
  </si>
  <si>
    <t>0.054 n</t>
  </si>
  <si>
    <t>0.08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</si>
  <si>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0.066 n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</si>
  <si>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0.088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</si>
  <si>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0.62 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</si>
  <si>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14.5 n </t>
    </r>
  </si>
  <si>
    <t>0.025 i</t>
  </si>
  <si>
    <t>14.4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</si>
  <si>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0.51</t>
    </r>
  </si>
  <si>
    <t>0.012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</si>
  <si>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0.08 n</t>
    </r>
  </si>
  <si>
    <t>13.6 n</t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</si>
  <si>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0.48 </t>
    </r>
  </si>
  <si>
    <t>186 d</t>
  </si>
  <si>
    <t>0.063 n</t>
  </si>
  <si>
    <t>12.3 n</t>
  </si>
  <si>
    <t>0.41 n</t>
  </si>
  <si>
    <t>10.2 n</t>
  </si>
  <si>
    <t xml:space="preserve">0.4 </t>
  </si>
  <si>
    <t>2.4 n</t>
  </si>
  <si>
    <t>0.016 n</t>
  </si>
  <si>
    <t>0.48 b</t>
  </si>
  <si>
    <t>214 d</t>
  </si>
  <si>
    <t xml:space="preserve">6.4 n </t>
  </si>
  <si>
    <t>0.34 bn</t>
  </si>
  <si>
    <t xml:space="preserve">0.3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</si>
  <si>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0.13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</si>
  <si>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0.57 n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</si>
  <si>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0.085 n </t>
    </r>
  </si>
  <si>
    <t>6.1 n</t>
  </si>
  <si>
    <r>
      <rPr>
        <vertAlign val="superscript"/>
        <sz val="11"/>
        <color theme="1"/>
        <rFont val="Calibri"/>
        <family val="2"/>
        <scheme val="minor"/>
      </rPr>
      <t>1,</t>
    </r>
    <r>
      <rPr>
        <sz val="11"/>
        <color theme="1"/>
        <rFont val="Calibri"/>
        <family val="2"/>
        <scheme val="minor"/>
      </rPr>
      <t>0.01 n</t>
    </r>
  </si>
  <si>
    <t>0.43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</si>
  <si>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0.12</t>
    </r>
  </si>
  <si>
    <t>0.48 n</t>
  </si>
  <si>
    <t>0.39 n</t>
  </si>
  <si>
    <t>0.41 bn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</si>
  <si>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0.01 0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</si>
  <si>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0.060 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</si>
  <si>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0.61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</si>
  <si>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0.86 </t>
    </r>
  </si>
  <si>
    <t>0.55 b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</si>
  <si>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0.050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</si>
  <si>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4.6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</si>
  <si>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0.25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</si>
  <si>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0.59 </t>
    </r>
  </si>
  <si>
    <t>0.01 0</t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</si>
  <si>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1.3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</si>
  <si>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0.6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</si>
  <si>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0.31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</si>
  <si>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0.021</t>
    </r>
  </si>
  <si>
    <t>0.51 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</si>
  <si>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0.033 n</t>
    </r>
  </si>
  <si>
    <t xml:space="preserve">0.42 n </t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</si>
  <si>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0.033 n 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</si>
  <si>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0.63 n </t>
    </r>
  </si>
  <si>
    <t>0.27 n</t>
  </si>
  <si>
    <t>0.010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</si>
  <si>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1.19 </t>
    </r>
  </si>
  <si>
    <t xml:space="preserve">0.22 n </t>
  </si>
  <si>
    <t>0.23 n</t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</si>
  <si>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0.43 n </t>
    </r>
  </si>
  <si>
    <t>189 d</t>
  </si>
  <si>
    <t>4.4 n</t>
  </si>
  <si>
    <t>0.37 bn</t>
  </si>
  <si>
    <t>200 d</t>
  </si>
  <si>
    <t>0.44 bn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</si>
  <si>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0.10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</si>
  <si>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0.086 n</t>
    </r>
  </si>
  <si>
    <t>1.0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</si>
  <si>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0.14 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</si>
  <si>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0.09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</si>
  <si>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0.04 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</si>
  <si>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0.59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</si>
  <si>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1.6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</si>
  <si>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0.38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</si>
  <si>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0.48 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</si>
  <si>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1.12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</si>
  <si>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0.5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</si>
  <si>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0.014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</si>
  <si>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0.054 n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</si>
  <si>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0.42 n</t>
    </r>
  </si>
  <si>
    <t xml:space="preserve">0.43 n </t>
  </si>
  <si>
    <t xml:space="preserve">0.38 n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</si>
  <si>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0.17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</si>
  <si>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0.59 n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</si>
  <si>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0.054 n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</si>
  <si>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0.80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</si>
  <si>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0.27 </t>
    </r>
  </si>
  <si>
    <t xml:space="preserve">0.23 n 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</si>
  <si>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0.24 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</si>
  <si>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0.50 </t>
    </r>
  </si>
  <si>
    <t>178 d</t>
  </si>
  <si>
    <t>0.025 n</t>
  </si>
  <si>
    <t>&lt;0.08</t>
  </si>
  <si>
    <t>215 d</t>
  </si>
  <si>
    <t>1.03 b</t>
  </si>
  <si>
    <t>0.46 bn</t>
  </si>
  <si>
    <r>
      <rPr>
        <vertAlign val="superscript"/>
        <sz val="11"/>
        <color theme="1"/>
        <rFont val="Calibri"/>
        <family val="2"/>
        <scheme val="minor"/>
      </rPr>
      <t>1,</t>
    </r>
    <r>
      <rPr>
        <sz val="11"/>
        <color theme="1"/>
        <rFont val="Calibri"/>
        <family val="2"/>
        <scheme val="minor"/>
      </rPr>
      <t>0.02 n</t>
    </r>
  </si>
  <si>
    <t xml:space="preserve">0.51 b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</si>
  <si>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0.510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</si>
  <si>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0.46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</si>
  <si>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1.9</t>
    </r>
  </si>
  <si>
    <t>0.35 bn</t>
  </si>
  <si>
    <t>0.010</t>
  </si>
  <si>
    <t>0.340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</si>
  <si>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0.81 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</si>
  <si>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1.2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</si>
  <si>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0.4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</si>
  <si>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0.128</t>
    </r>
  </si>
  <si>
    <t>0.35 n</t>
  </si>
  <si>
    <t>0.019 n</t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</si>
  <si>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0.253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</si>
  <si>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1.92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</si>
  <si>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51.2</t>
    </r>
  </si>
  <si>
    <t>0.021 n</t>
  </si>
  <si>
    <t xml:space="preserve">0.026 n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</si>
  <si>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0.06 n 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</si>
  <si>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0.39 n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</si>
  <si>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0.05 n</t>
    </r>
  </si>
  <si>
    <t>16.7 n</t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</si>
  <si>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0.42 n </t>
    </r>
  </si>
  <si>
    <t>179 d</t>
  </si>
  <si>
    <t>&lt;0.07</t>
  </si>
  <si>
    <t>180 d</t>
  </si>
  <si>
    <t>0.31 bn</t>
  </si>
  <si>
    <t>0.33 bn</t>
  </si>
  <si>
    <t>3.1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</si>
  <si>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0.03 n</t>
    </r>
  </si>
  <si>
    <t>0.030 n</t>
  </si>
  <si>
    <t>2.1 n</t>
  </si>
  <si>
    <t xml:space="preserve">0.33 bn </t>
  </si>
  <si>
    <t>0.43 bn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</si>
  <si>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0.140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</si>
  <si>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0.99 </t>
    </r>
  </si>
  <si>
    <t>0.28 bn</t>
  </si>
  <si>
    <t>0.020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</si>
  <si>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0.110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</si>
  <si>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0.53 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</si>
  <si>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0.20</t>
    </r>
  </si>
  <si>
    <t>0.015 n</t>
  </si>
  <si>
    <t>0.045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</si>
  <si>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0.013</t>
    </r>
  </si>
  <si>
    <t>0.091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</si>
  <si>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0.104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</si>
  <si>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0.16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</si>
  <si>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0.078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</si>
  <si>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21.7</t>
    </r>
  </si>
  <si>
    <t>164 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</si>
  <si>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0.40 n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</si>
  <si>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0.40 n</t>
    </r>
  </si>
  <si>
    <t>17.0 n</t>
  </si>
  <si>
    <t>0.044 n</t>
  </si>
  <si>
    <t>0.046 n</t>
  </si>
  <si>
    <t>0.04 n</t>
  </si>
  <si>
    <t>2.8 n</t>
  </si>
  <si>
    <t>0.46 b</t>
  </si>
  <si>
    <t>0.61 b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</si>
  <si>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0.002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</si>
  <si>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0.066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</si>
  <si>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0.33 n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</si>
  <si>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0.084 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</si>
  <si>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0.013 n</t>
    </r>
  </si>
  <si>
    <t>0.004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</si>
  <si>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0.030 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</si>
  <si>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0.68 </t>
    </r>
  </si>
  <si>
    <t>0.020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</si>
  <si>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3.04 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</si>
  <si>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0.35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</si>
  <si>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0.009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</si>
  <si>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2.04</t>
    </r>
  </si>
  <si>
    <t>0.30 n</t>
  </si>
  <si>
    <t>0.1 n</t>
  </si>
  <si>
    <t>0.40  n</t>
  </si>
  <si>
    <t>0.10 n</t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</si>
  <si>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0.037 n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</si>
  <si>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0.57 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</si>
  <si>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0.27</t>
    </r>
  </si>
  <si>
    <t>0.37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</si>
  <si>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0.56</t>
    </r>
  </si>
  <si>
    <t>0.043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</si>
  <si>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0.07 n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</si>
  <si>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0.59</t>
    </r>
  </si>
  <si>
    <t>188 d</t>
  </si>
  <si>
    <t>.012 b</t>
  </si>
  <si>
    <t>0.068 n</t>
  </si>
  <si>
    <t>3.4 n</t>
  </si>
  <si>
    <t>0.0373 n</t>
  </si>
  <si>
    <t xml:space="preserve">0.043 n </t>
  </si>
  <si>
    <t>0.29 bn</t>
  </si>
  <si>
    <t>166 d</t>
  </si>
  <si>
    <t>0.58 b</t>
  </si>
  <si>
    <t>6.9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</si>
  <si>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0.087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</si>
  <si>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0.54 n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</si>
  <si>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0.091 n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</si>
  <si>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0.102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</si>
  <si>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0.015 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</si>
  <si>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0.45 </t>
    </r>
  </si>
  <si>
    <t>0.40 bn@</t>
  </si>
  <si>
    <t>0.074 n</t>
  </si>
  <si>
    <t>0.012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</si>
  <si>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0.08 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</si>
  <si>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0.019</t>
    </r>
  </si>
  <si>
    <t>0.075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</si>
  <si>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0.154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</si>
  <si>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0.187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</si>
  <si>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0.717 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</si>
  <si>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0.47</t>
    </r>
  </si>
  <si>
    <t>0.017 n</t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</si>
  <si>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0.30 n </t>
    </r>
  </si>
  <si>
    <t>198 d</t>
  </si>
  <si>
    <t>.04 &lt;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</si>
  <si>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0.84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</si>
  <si>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173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</si>
  <si>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3.96</t>
    </r>
  </si>
  <si>
    <t>4.1 n</t>
  </si>
  <si>
    <t>144 d</t>
  </si>
  <si>
    <t>6.3 n</t>
  </si>
  <si>
    <t>0.27 bn</t>
  </si>
  <si>
    <t>4.0 n</t>
  </si>
  <si>
    <t>0.23 bn</t>
  </si>
  <si>
    <t>3.3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</si>
  <si>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0.105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</si>
  <si>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0.61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</si>
  <si>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0.065 n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</si>
  <si>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0.077</t>
    </r>
  </si>
  <si>
    <t>0.037 n</t>
  </si>
  <si>
    <t>&lt;0.500</t>
  </si>
  <si>
    <t xml:space="preserve">0.5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</si>
  <si>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0.017 n</t>
    </r>
  </si>
  <si>
    <t>1.4 n</t>
  </si>
  <si>
    <t>0.31 n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</si>
  <si>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0.3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</si>
  <si>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0.011 n</t>
    </r>
  </si>
  <si>
    <t>9.3  n</t>
  </si>
  <si>
    <t xml:space="preserve">0.7 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</si>
  <si>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0.030 </t>
    </r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</si>
  <si>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 xml:space="preserve">0.64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</si>
  <si>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0.47 </t>
    </r>
  </si>
  <si>
    <r>
      <rPr>
        <vertAlign val="superscript"/>
        <sz val="11"/>
        <color theme="1"/>
        <rFont val="Calibri"/>
        <family val="2"/>
        <scheme val="minor"/>
      </rPr>
      <t>1.2</t>
    </r>
    <r>
      <rPr>
        <sz val="11"/>
        <color theme="1"/>
        <rFont val="Calibri"/>
        <family val="2"/>
        <scheme val="minor"/>
      </rPr>
      <t xml:space="preserve">0.65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</si>
  <si>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0.9 </t>
    </r>
  </si>
  <si>
    <t>0.094 n</t>
  </si>
  <si>
    <t>0.32 n</t>
  </si>
  <si>
    <t xml:space="preserve">0.6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</si>
  <si>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0.096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</si>
  <si>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0.57 </t>
    </r>
  </si>
  <si>
    <t>0.24 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</si>
  <si>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0.49</t>
    </r>
  </si>
  <si>
    <t>17.2 n</t>
  </si>
  <si>
    <r>
      <rPr>
        <vertAlign val="superscript"/>
        <sz val="11"/>
        <color theme="1"/>
        <rFont val="Calibri"/>
        <family val="2"/>
        <scheme val="minor"/>
      </rPr>
      <t>1,2</t>
    </r>
    <r>
      <rPr>
        <sz val="11"/>
        <color theme="1"/>
        <rFont val="Calibri"/>
        <family val="2"/>
        <scheme val="minor"/>
      </rPr>
      <t>0.66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</si>
  <si>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Relative percent difference (RPD) between the groundwater sample and the replicate sample is greater than 20 percent.</t>
    </r>
  </si>
  <si>
    <t>Trend period</t>
  </si>
  <si>
    <t>Sample size</t>
  </si>
  <si>
    <t>Kendall's tau value</t>
  </si>
  <si>
    <r>
      <rPr>
        <b/>
        <i/>
        <sz val="11"/>
        <color rgb="FF000000"/>
        <rFont val="Calibri"/>
        <family val="2"/>
      </rPr>
      <t>p</t>
    </r>
    <r>
      <rPr>
        <b/>
        <sz val="11"/>
        <color rgb="FF000000"/>
        <rFont val="Calibri"/>
        <family val="2"/>
        <scheme val="minor"/>
      </rPr>
      <t>-value</t>
    </r>
  </si>
  <si>
    <t>Trend line slope</t>
  </si>
  <si>
    <t>Trend line type</t>
  </si>
  <si>
    <r>
      <t>Value or concentration trend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</si>
  <si>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t>2011–20</t>
  </si>
  <si>
    <t>Dissolved oxygen</t>
  </si>
  <si>
    <t>-0.358</t>
  </si>
  <si>
    <t>-0.112</t>
  </si>
  <si>
    <t>TS</t>
  </si>
  <si>
    <t>Probably downward</t>
  </si>
  <si>
    <t>pH</t>
  </si>
  <si>
    <t>-0.346</t>
  </si>
  <si>
    <t>-0.028</t>
  </si>
  <si>
    <t>Specific conductance</t>
  </si>
  <si>
    <t>No trend</t>
  </si>
  <si>
    <t>Iron</t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</si>
  <si>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0.116</t>
    </r>
  </si>
  <si>
    <t>ATS</t>
  </si>
  <si>
    <t>Manganese</t>
  </si>
  <si>
    <t>NC</t>
  </si>
  <si>
    <t>4-MeBT</t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</si>
  <si>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0.222</t>
    </r>
  </si>
  <si>
    <t>Upward</t>
  </si>
  <si>
    <t xml:space="preserve"> &lt;0.001</t>
  </si>
  <si>
    <t>-0.703</t>
  </si>
  <si>
    <t>-12.0</t>
  </si>
  <si>
    <t>Downward</t>
  </si>
  <si>
    <t xml:space="preserve"> -0.312</t>
  </si>
  <si>
    <r>
      <t xml:space="preserve"> -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0.212</t>
    </r>
  </si>
  <si>
    <t xml:space="preserve"> -0.344</t>
  </si>
  <si>
    <r>
      <t xml:space="preserve"> -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0.324</t>
    </r>
  </si>
  <si>
    <t xml:space="preserve"> -0.375</t>
  </si>
  <si>
    <r>
      <t xml:space="preserve"> -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0.155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</si>
  <si>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0.283</t>
    </r>
  </si>
  <si>
    <t xml:space="preserve"> -0.877</t>
  </si>
  <si>
    <t xml:space="preserve"> -10.4</t>
  </si>
  <si>
    <t xml:space="preserve"> -1.0</t>
  </si>
  <si>
    <t xml:space="preserve"> -90.0</t>
  </si>
  <si>
    <t xml:space="preserve"> -0.951</t>
  </si>
  <si>
    <t xml:space="preserve"> -139</t>
  </si>
  <si>
    <t xml:space="preserve"> -0.512</t>
  </si>
  <si>
    <r>
      <t xml:space="preserve"> -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0.096</t>
    </r>
  </si>
  <si>
    <t xml:space="preserve"> -0.346</t>
  </si>
  <si>
    <t xml:space="preserve"> -0.021</t>
  </si>
  <si>
    <t xml:space="preserve"> -0.644</t>
  </si>
  <si>
    <t xml:space="preserve"> - 7.93</t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</si>
  <si>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-0.371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</si>
  <si>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-0.121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</si>
  <si>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0.139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</si>
  <si>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-0.035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</si>
  <si>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-0.092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</si>
  <si>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0.336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</si>
  <si>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-0.027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</si>
  <si>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-0.09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</si>
  <si>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0.21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</si>
  <si>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-0.031</t>
    </r>
  </si>
  <si>
    <t>Sulfate</t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</si>
  <si>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-0.311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</si>
  <si>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0.054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</si>
  <si>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-0.013</t>
    </r>
  </si>
  <si>
    <t>2012–20</t>
  </si>
  <si>
    <t>Probably upward</t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</si>
  <si>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0.001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</si>
  <si>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Slope expressed in natural logarithm units.</t>
    </r>
  </si>
  <si>
    <t>Dissolved organic carbon</t>
  </si>
  <si>
    <t>Dissolved solids</t>
  </si>
  <si>
    <t>–</t>
  </si>
  <si>
    <t>NS</t>
  </si>
  <si>
    <t>-0.35</t>
  </si>
  <si>
    <t>-0.5</t>
  </si>
  <si>
    <t>-0.36</t>
  </si>
  <si>
    <t>-0.55</t>
  </si>
  <si>
    <t>+0.42</t>
  </si>
  <si>
    <t>-0.57</t>
  </si>
  <si>
    <t>-0.46</t>
  </si>
  <si>
    <t>-0.71</t>
  </si>
  <si>
    <t>-0.69</t>
  </si>
  <si>
    <t>-0.53</t>
  </si>
  <si>
    <t>-0.51</t>
  </si>
  <si>
    <t>-0.30</t>
  </si>
  <si>
    <t>-0.52</t>
  </si>
  <si>
    <t>-0.54</t>
  </si>
  <si>
    <t>-0.42</t>
  </si>
  <si>
    <t>+0.35</t>
  </si>
  <si>
    <t>+0.82</t>
  </si>
  <si>
    <t>+0.57</t>
  </si>
  <si>
    <t>+0.92</t>
  </si>
  <si>
    <t>+0.52</t>
  </si>
  <si>
    <t>+0.47</t>
  </si>
  <si>
    <t>+0.46</t>
  </si>
  <si>
    <t>-0.34</t>
  </si>
  <si>
    <t>-0.45</t>
  </si>
  <si>
    <t>-0.32</t>
  </si>
  <si>
    <t>-0.66</t>
  </si>
  <si>
    <t>-0.38</t>
  </si>
  <si>
    <t>-0.44</t>
  </si>
  <si>
    <t>-0.41</t>
  </si>
  <si>
    <t>-0.37</t>
  </si>
  <si>
    <t>-0.40</t>
  </si>
  <si>
    <t>-0.61</t>
  </si>
  <si>
    <t>+0.40</t>
  </si>
  <si>
    <t>+0.39</t>
  </si>
  <si>
    <t>+0.37</t>
  </si>
  <si>
    <t>+0.73</t>
  </si>
  <si>
    <t>+0.66</t>
  </si>
  <si>
    <t>+0.81</t>
  </si>
  <si>
    <t>+0.67</t>
  </si>
  <si>
    <t>-0.48</t>
  </si>
  <si>
    <t>-0.62</t>
  </si>
  <si>
    <t>-0.47</t>
  </si>
  <si>
    <t>-0.58</t>
  </si>
  <si>
    <t>+0.68</t>
  </si>
  <si>
    <t>+0.45</t>
  </si>
  <si>
    <t>+0.94</t>
  </si>
  <si>
    <t>+0.74</t>
  </si>
  <si>
    <t>-0.63</t>
  </si>
  <si>
    <t>-0.43</t>
  </si>
  <si>
    <t>-0.50</t>
  </si>
  <si>
    <t>-0.64</t>
  </si>
  <si>
    <t>-0.67</t>
  </si>
  <si>
    <t>+0.49</t>
  </si>
  <si>
    <t>+0.41</t>
  </si>
  <si>
    <r>
      <rPr>
        <b/>
        <sz val="11"/>
        <color theme="1"/>
        <rFont val="Calibri"/>
        <family val="2"/>
        <scheme val="minor"/>
      </rPr>
      <t>Table 1.5. Replicate-sample data for major ions, nutrients, dissolved organic carbon, trace elements, volatile organic compounds, diesel-range organics, gasoline-range organics, glycols, and benzotriazole compounds in groundwater samples collected from monitor wells at the Jackson Hole Airport, Jackson, Wyoming, 2012–20.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[Data from the U.S. Geological Survey (USGS) National Water Information System database (USGS, 2021). R, remark or value qualifier code; RPD, relative percent difference; mg/L, milligram per liter;  --, not applicable; &lt;, less than; µg/L, microgram per liter; d, sample was diluted, sample high range was exceeded; CaCO</t>
    </r>
    <r>
      <rPr>
        <vertAlign val="sub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, calcium carbonate; n, value below the laboratory reporting level and above the long-term method detection level; SiO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, silica; N, nitrogen; P, phosphorus; E, estimated concentration; b, value was extrapolated below the lowest calibration standard, method range, or intrument linear range; C10–C36, range of carbon compounds included in the analysis]</t>
    </r>
  </si>
  <si>
    <r>
      <rPr>
        <b/>
        <sz val="11"/>
        <color theme="1"/>
        <rFont val="Calibri"/>
        <family val="2"/>
        <scheme val="minor"/>
      </rPr>
      <t>Table 1.9. Seasonal Kendall trend test results for selected physical properties and constituents in groundwater samples collected from monitor wells at the Jackson Hole Airport, Jackson, Wyoming, 2011–20.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[TS, Theil-Sen slope trend line (Helsel and others, 2020); ATS, Akritas-Theil-Sen slope trend line (Helsel, 2012; Helsel and others, 2020); NC, trend analysis not done because constituent was severely censored (&gt;80 percent of samples); 4-MeBT, 4-Methyl-1</t>
    </r>
    <r>
      <rPr>
        <i/>
        <sz val="10"/>
        <color theme="1"/>
        <rFont val="Calibri"/>
        <family val="2"/>
        <scheme val="minor"/>
      </rPr>
      <t>H</t>
    </r>
    <r>
      <rPr>
        <sz val="10"/>
        <color theme="1"/>
        <rFont val="Calibri"/>
        <family val="2"/>
        <scheme val="minor"/>
      </rPr>
      <t>-benzotriazole; --, not applicable because constituent was not detected in sampled well]</t>
    </r>
  </si>
  <si>
    <r>
      <rPr>
        <b/>
        <sz val="11"/>
        <color theme="1"/>
        <rFont val="Calibri"/>
        <family val="2"/>
        <scheme val="minor"/>
      </rPr>
      <t>Table 1.10. Kendall's tau correlation coefficients among selected physical properties and constituents for groundwater samples collected from monitor wells at the Jackson Hole Airport, Jackson, Wyoming, 2011–20.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[All correlation coefficients shown in </t>
    </r>
    <r>
      <rPr>
        <b/>
        <sz val="10"/>
        <color theme="1"/>
        <rFont val="Calibri"/>
        <family val="2"/>
        <scheme val="minor"/>
      </rPr>
      <t>bold</t>
    </r>
    <r>
      <rPr>
        <sz val="10"/>
        <color theme="1"/>
        <rFont val="Calibri"/>
        <family val="2"/>
        <scheme val="minor"/>
      </rPr>
      <t xml:space="preserve"> are significant at the 95-percent confidence level (</t>
    </r>
    <r>
      <rPr>
        <i/>
        <sz val="10"/>
        <color theme="1"/>
        <rFont val="Calibri"/>
        <family val="2"/>
        <scheme val="minor"/>
      </rPr>
      <t>p</t>
    </r>
    <r>
      <rPr>
        <sz val="10"/>
        <color theme="1"/>
        <rFont val="Calibri"/>
        <family val="2"/>
        <scheme val="minor"/>
      </rPr>
      <t>-value&lt;0.05) and unbolded coefficients are nonsignificant correlations at the 91–94 percent confidence level (0.05≤</t>
    </r>
    <r>
      <rPr>
        <i/>
        <sz val="10"/>
        <color theme="1"/>
        <rFont val="Calibri"/>
        <family val="2"/>
        <scheme val="minor"/>
      </rPr>
      <t>p</t>
    </r>
    <r>
      <rPr>
        <sz val="10"/>
        <color theme="1"/>
        <rFont val="Calibri"/>
        <family val="2"/>
        <scheme val="minor"/>
      </rPr>
      <t>-value≤0.09); 4-MeBT, 4-Methyl-1</t>
    </r>
    <r>
      <rPr>
        <i/>
        <sz val="10"/>
        <color theme="1"/>
        <rFont val="Calibri"/>
        <family val="2"/>
        <scheme val="minor"/>
      </rPr>
      <t>H</t>
    </r>
    <r>
      <rPr>
        <sz val="10"/>
        <color theme="1"/>
        <rFont val="Calibri"/>
        <family val="2"/>
        <scheme val="minor"/>
      </rPr>
      <t>-benzotriazole; --, not applicable or correlation coefficient not calculated; NS, Kendall's tau test indicated no statistically significant correlation; +, positive correlation; -, negative, or inverse correlation]</t>
    </r>
  </si>
  <si>
    <t>433613110443501 (JH-4)</t>
  </si>
  <si>
    <t>433641110441501 (JH-DI1)</t>
  </si>
  <si>
    <r>
      <rPr>
        <b/>
        <sz val="11"/>
        <color theme="1"/>
        <rFont val="Calibri"/>
        <family val="2"/>
        <scheme val="minor"/>
      </rPr>
      <t>Table 1.2. Discrete water-level data and related ancillary information for measurements collected from wells at the Jackson Hole Airport, Jackson, Wyoming, 2012–20.</t>
    </r>
    <r>
      <rPr>
        <sz val="11"/>
        <color theme="1"/>
        <rFont val="Calibri"/>
        <family val="2"/>
        <scheme val="minor"/>
      </rPr>
      <t xml:space="preserve">
[Data from the U.S. Geological Survey (USGS) National Water Information System database (USGS, 2021). Measurement date is shown in mm/dd/yyyy, month/day/year; measurement time is shown in hh:mm, hour:minute (24 hour); NAVD 88, North American Vertical Datum of 1988; e-tape, calibrated electric tape; SS, south side]</t>
    </r>
  </si>
  <si>
    <r>
      <rPr>
        <b/>
        <sz val="11"/>
        <color theme="1"/>
        <rFont val="Calibri"/>
        <family val="2"/>
        <scheme val="minor"/>
      </rPr>
      <t>Table 1.8. Analytical results for major ions and related water-quality characteristics, nutrients, trace elements, and dissolved organic carbon in groundwater samples collected from monitor wells at the Jackson Hole Airport, Jackson, Wyoming, 2012–20.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[Data from the U.S. Geological Survey (USGS) National Water Information System database (USGS, 2021). Sample time is shown in mm/dd/yyyy, month/day/year; sample time is shown in hh:mm, hour:minute (24 hour); mg/L, milligram per liter; DLDQC, detection limit by DQCALC procedure (U.S. Geological Survey, 2015); CaCO</t>
    </r>
    <r>
      <rPr>
        <vertAlign val="sub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, calcium carbonate; MRL, minimum reporting level; N, nitrogen; P, phosphorus; DLBLK, detection level determined with blank data (U.S. Geological Survey, 2015); n, value below the laboratory reporting level and above the long-term method detection level; &lt;, less than symbol indicates the chemical was not detected and the value following the less than symbol is the laboratory reporting level; b, value was extrapolated below the lowest calibration standard, method range, or instrument linear range; d, diluted sample: method high range was exceeded; --, not analyzed;  </t>
    </r>
    <r>
      <rPr>
        <b/>
        <sz val="10"/>
        <color theme="1"/>
        <rFont val="Calibri"/>
        <family val="2"/>
        <scheme val="minor"/>
      </rPr>
      <t xml:space="preserve">Bold </t>
    </r>
    <r>
      <rPr>
        <sz val="10"/>
        <color theme="1"/>
        <rFont val="Calibri"/>
        <family val="2"/>
        <scheme val="minor"/>
      </rPr>
      <t>value indicates constituent exceeded a U.S. Environmental Protection Agency Secondary Drinking Water Regulation (U.S. Environmental Protection Agency, 2018); @, holding-time violation]</t>
    </r>
  </si>
  <si>
    <r>
      <rPr>
        <b/>
        <sz val="11"/>
        <color theme="1"/>
        <rFont val="Calibri"/>
        <family val="2"/>
        <scheme val="minor"/>
      </rPr>
      <t>Table 1.7. Physical properties measured in groundwater samples collected from monitor wells at the Jackson Hole Airport, Jackson, Wyoming, 2011–20.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[Data from the U.S. Geological Survey (USGS) National Water Information System database (USGS, 2021). Sample date is shown in mm/dd/yyyy, month/day/year; sample time is shown in hh:mm, hour:minute (24 hour); ˚C, degrees Celsius; mg/L, milligrams per liter; µS/cm, microsiemens per centimeter at 25 ˚C; NTRU, nephelometric tubidity ratio units]</t>
    </r>
  </si>
  <si>
    <r>
      <rPr>
        <b/>
        <sz val="11"/>
        <color theme="1"/>
        <rFont val="Calibri"/>
        <family val="2"/>
        <scheme val="minor"/>
      </rPr>
      <t>Table 1.6. Horizontal hydraulic gradients and groundwater velocities calculated for selected wells and water-level measurement events at the Jackson Hole Airport, Jackson, Wyoming, 2013–20.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[Wells, wells used in three-point calculation to determine horizontal hydraulic gradient; date is shown in mm/dd/yyyy, month/day/year; low estimate K, value of hydraulic conductivity (K) determined at the Aspens (Nelson Engineering, 1992); high estimate K, value of hydraulic conductivity (K) determined at the Teton Village (Nelson Engineering, 1992)</t>
    </r>
  </si>
  <si>
    <t>Measurement date
(mm/dd/yyyy)</t>
  </si>
  <si>
    <t>Measurement time
(24 hour)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</si>
  <si>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Well JH–1.5 was only sampled in 2011. Replacement well JH–1.5R was sampled 2012</t>
    </r>
    <r>
      <rPr>
        <sz val="11"/>
        <color theme="1"/>
        <rFont val="Calibri"/>
        <family val="2"/>
      </rPr>
      <t>–20</t>
    </r>
    <r>
      <rPr>
        <sz val="11"/>
        <color theme="1"/>
        <rFont val="Calibri"/>
        <family val="2"/>
        <scheme val="minor"/>
      </rPr>
      <t>.</t>
    </r>
  </si>
  <si>
    <t xml:space="preserve">Well identifier
(fig. 3)
</t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</si>
  <si>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Hold time was exceeded.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</si>
  <si>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Relative percent difference between associated laboratory replicate samples was 40 percent. Lower value was reported.</t>
    </r>
  </si>
  <si>
    <t>USGS site-identification number (Well identifier, fig. 3)</t>
  </si>
  <si>
    <t>Well identifier (fig.3)</t>
  </si>
  <si>
    <t>Well identifier 
(fig. 3)</t>
  </si>
  <si>
    <r>
      <t>1</t>
    </r>
    <r>
      <rPr>
        <sz val="11"/>
        <color theme="1"/>
        <rFont val="Calibri"/>
        <family val="2"/>
        <scheme val="minor"/>
      </rPr>
      <t>Median values were determined using detections and nondetections (refer to "Data Analysis" report section).</t>
    </r>
  </si>
  <si>
    <t>Well identifier
(fig. 3)</t>
  </si>
  <si>
    <t>Well identifier (fig. 3)</t>
  </si>
  <si>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Trends-analysis results were categorized on the basis of significance, with </t>
    </r>
    <r>
      <rPr>
        <i/>
        <sz val="11"/>
        <color rgb="FF000000"/>
        <rFont val="Calibri"/>
        <family val="2"/>
        <scheme val="minor"/>
      </rPr>
      <t>p</t>
    </r>
    <r>
      <rPr>
        <sz val="11"/>
        <color rgb="FF000000"/>
        <rFont val="Calibri"/>
        <family val="2"/>
        <scheme val="minor"/>
      </rPr>
      <t xml:space="preserve">-values less than 0.05 considered evidence of an upward or downward trend, </t>
    </r>
    <r>
      <rPr>
        <i/>
        <sz val="11"/>
        <color rgb="FF000000"/>
        <rFont val="Calibri"/>
        <family val="2"/>
        <scheme val="minor"/>
      </rPr>
      <t>p</t>
    </r>
    <r>
      <rPr>
        <sz val="11"/>
        <color rgb="FF000000"/>
        <rFont val="Calibri"/>
        <family val="2"/>
        <scheme val="minor"/>
      </rPr>
      <t xml:space="preserve">-values greater than or equal to 0.05 and less than 0.1 were considered evidence of a probable upward or probable downward trend, and </t>
    </r>
    <r>
      <rPr>
        <i/>
        <sz val="11"/>
        <color rgb="FF000000"/>
        <rFont val="Calibri"/>
        <family val="2"/>
        <scheme val="minor"/>
      </rPr>
      <t>p</t>
    </r>
    <r>
      <rPr>
        <sz val="11"/>
        <color rgb="FF000000"/>
        <rFont val="Calibri"/>
        <family val="2"/>
        <scheme val="minor"/>
      </rPr>
      <t>-values greater than or equal to 0.1 indicated no trend.</t>
    </r>
  </si>
  <si>
    <r>
      <rPr>
        <b/>
        <sz val="10"/>
        <rFont val="Arial"/>
        <family val="2"/>
      </rPr>
      <t>Table 1.1. Well construction and related ancillary information for wells used for data collection at the Jackson Hole Airport, Jackson, Wyoming, 2011–20.</t>
    </r>
    <r>
      <rPr>
        <sz val="10"/>
        <rFont val="Arial"/>
        <family val="2"/>
      </rPr>
      <t xml:space="preserve">
[Data from the U.S. Geological Survey (USGS) National Water Information System database (USGS, 2021). SS, south side; NAD 83, North American Datum of 1983; NAVD 88, North American Vertical Datum of 1988; bls, below land surface; MP, measuring point; ⁰, degree; ', minute; ", second; na, value is not available; --, not able to measure or find listed; M, measured; S, Wyoming State Engineers Office well permit database; -XX, a negative MP value indicates a measurement above land surface; PVC, polyvinyl chloride]</t>
    </r>
  </si>
  <si>
    <r>
      <rPr>
        <b/>
        <sz val="11"/>
        <color theme="1"/>
        <rFont val="Calibri"/>
        <family val="2"/>
        <scheme val="minor"/>
      </rPr>
      <t>Table 1.3. Analytical results for volatile organic compounds, glycols, gasoline-range organics, and diesel-range organics in groundwater samples collected from monitor wells at the Jackson Hole Airport, Jackson, Wyoming, 2012–20.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[Data from the U.S. Geological Survey (USGS) National Water Information System database (USGS, 2021). All samples for analysis of volatile organic compounds were unfiltered. USGS, U.S. Geological Survey; </t>
    </r>
    <r>
      <rPr>
        <sz val="10"/>
        <rFont val="Calibri"/>
        <family val="2"/>
        <scheme val="minor"/>
      </rPr>
      <t>sample date is shown in mm/dd/yyyy, month/day/year; sample time is shown in hh:mm, hour:minute (24 hour);</t>
    </r>
    <r>
      <rPr>
        <sz val="10"/>
        <color theme="1"/>
        <rFont val="Calibri"/>
        <family val="2"/>
        <scheme val="minor"/>
      </rPr>
      <t xml:space="preserve"> µg/L, microgram per liter; &lt;, less than symbol indicates compound was not detected and the value following the less than symbol is the laboratory reporting level; --, not analyzed; </t>
    </r>
    <r>
      <rPr>
        <b/>
        <sz val="10"/>
        <color theme="1"/>
        <rFont val="Calibri"/>
        <family val="2"/>
        <scheme val="minor"/>
      </rPr>
      <t>Bold</t>
    </r>
    <r>
      <rPr>
        <sz val="10"/>
        <color theme="1"/>
        <rFont val="Calibri"/>
        <family val="2"/>
        <scheme val="minor"/>
      </rPr>
      <t>, value indicates constituent was detected above the reporting level; E, value is less than reporting level, but equal to or greater than the method detection level; C10–C36, range of carbon compounds included in the analysis]</t>
    </r>
  </si>
  <si>
    <r>
      <rPr>
        <b/>
        <sz val="11"/>
        <color theme="1"/>
        <rFont val="Calibri"/>
        <family val="2"/>
        <scheme val="minor"/>
      </rPr>
      <t>Table 1.4. Inorganic and organic constituents in blank samples collected during water-quality sampling at the Jackson Hole Airport, Jackson, Wyoming, 2012–20.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[Data from the U.S. Geological Survey (USGS) National Water Information System database (USGS, 2021). </t>
    </r>
    <r>
      <rPr>
        <sz val="10"/>
        <rFont val="Calibri"/>
        <family val="2"/>
        <scheme val="minor"/>
      </rPr>
      <t>Sample date is shown in mm/dd/yyyy, month/day/year; sample time is shown in hh:mm, hour:minute (24 hour);</t>
    </r>
    <r>
      <rPr>
        <sz val="10"/>
        <color theme="1"/>
        <rFont val="Calibri"/>
        <family val="2"/>
        <scheme val="minor"/>
      </rPr>
      <t xml:space="preserve"> Field, field-blank sample; Trip, trip-blank sample; Source, source-solution blank sample; mg/L, milligram per liter; &lt;, less than symbol indicates the chemical was not detected and the value following the symbol is the laboratory reporting level; --, not applicable; </t>
    </r>
    <r>
      <rPr>
        <b/>
        <sz val="10"/>
        <color theme="1"/>
        <rFont val="Calibri"/>
        <family val="2"/>
        <scheme val="minor"/>
      </rPr>
      <t>Bold</t>
    </r>
    <r>
      <rPr>
        <sz val="10"/>
        <color theme="1"/>
        <rFont val="Calibri"/>
        <family val="2"/>
        <scheme val="minor"/>
      </rPr>
      <t>, value indicates constituent was detected above the reporting level; n, value below the laboratory reporting level and above the long-term method detection level; µg/L, microgram per liter; SiO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, silicon dioxide; N, nitrogen; P, phosphorus; E, estimated concentration where value measured was below the report level, but above the method detection level; C10–C36, range of carbon compounds included in the analysis]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</si>
</sst>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"/>
    <numFmt numFmtId="165" formatCode="hh:mm;@"/>
    <numFmt numFmtId="166" formatCode="0.0"/>
    <numFmt numFmtId="167" formatCode="0.000"/>
    <numFmt numFmtId="168" formatCode="mm/dd/yy;@"/>
    <numFmt numFmtId="169" formatCode="hh:mm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theme="1"/>
      <name val="Arial"/>
      <family val="2"/>
    </font>
    <font>
      <sz val="9"/>
      <color theme="1"/>
      <name val="Symbol"/>
      <family val="1"/>
      <charset val="2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</font>
    <font>
      <vertAlign val="superscript"/>
      <sz val="9"/>
      <name val="Arial"/>
      <family val="2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65">
    <xf numFmtId="0" fontId="0" fillId="0" borderId="0" xfId="0"/>
    <xf numFmtId="1" fontId="4" fillId="0" borderId="0" xfId="0" applyNumberFormat="1" applyFont="1" applyAlignment="1">
      <alignment horizontal="left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2" fontId="4" fillId="0" borderId="0" xfId="0" applyNumberFormat="1" applyFont="1"/>
    <xf numFmtId="49" fontId="0" fillId="0" borderId="0" xfId="0" applyNumberFormat="1" applyAlignment="1">
      <alignment horizontal="center"/>
    </xf>
    <xf numFmtId="2" fontId="0" fillId="0" borderId="0" xfId="0" applyNumberFormat="1"/>
    <xf numFmtId="4" fontId="0" fillId="0" borderId="0" xfId="0" applyNumberFormat="1"/>
    <xf numFmtId="1" fontId="6" fillId="0" borderId="0" xfId="0" applyNumberFormat="1" applyFont="1" applyAlignment="1">
      <alignment horizontal="left"/>
    </xf>
    <xf numFmtId="1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2" borderId="0" xfId="0" applyNumberForma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164" fontId="0" fillId="0" borderId="0" xfId="0" applyNumberFormat="1" applyAlignment="1">
      <alignment horizontal="center" textRotation="90"/>
    </xf>
    <xf numFmtId="164" fontId="0" fillId="0" borderId="7" xfId="0" applyNumberFormat="1" applyBorder="1" applyAlignment="1">
      <alignment horizontal="center" textRotation="90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 vertical="center" wrapText="1"/>
    </xf>
    <xf numFmtId="49" fontId="0" fillId="0" borderId="0" xfId="0" applyNumberFormat="1"/>
    <xf numFmtId="0" fontId="0" fillId="0" borderId="12" xfId="0" applyBorder="1"/>
    <xf numFmtId="0" fontId="0" fillId="0" borderId="12" xfId="0" quotePrefix="1" applyBorder="1" applyAlignment="1">
      <alignment horizontal="center"/>
    </xf>
    <xf numFmtId="0" fontId="0" fillId="0" borderId="0" xfId="0" applyBorder="1"/>
    <xf numFmtId="0" fontId="0" fillId="0" borderId="7" xfId="0" applyBorder="1"/>
    <xf numFmtId="164" fontId="0" fillId="0" borderId="0" xfId="0" applyNumberFormat="1" applyBorder="1" applyAlignment="1">
      <alignment horizontal="center" textRotation="90"/>
    </xf>
    <xf numFmtId="0" fontId="0" fillId="0" borderId="0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49" fontId="0" fillId="0" borderId="0" xfId="0" quotePrefix="1" applyNumberFormat="1" applyAlignment="1">
      <alignment horizontal="center"/>
    </xf>
    <xf numFmtId="166" fontId="0" fillId="0" borderId="0" xfId="0" applyNumberFormat="1"/>
    <xf numFmtId="49" fontId="0" fillId="0" borderId="0" xfId="0" applyNumberFormat="1" applyAlignment="1">
      <alignment horizontal="right"/>
    </xf>
    <xf numFmtId="167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quotePrefix="1" applyBorder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0" xfId="0" quotePrefix="1" applyAlignment="1">
      <alignment horizontal="center" vertical="center"/>
    </xf>
    <xf numFmtId="2" fontId="0" fillId="0" borderId="7" xfId="0" applyNumberFormat="1" applyBorder="1"/>
    <xf numFmtId="0" fontId="0" fillId="0" borderId="7" xfId="0" quotePrefix="1" applyBorder="1" applyAlignment="1">
      <alignment horizontal="center" vertical="center"/>
    </xf>
    <xf numFmtId="2" fontId="0" fillId="0" borderId="7" xfId="0" quotePrefix="1" applyNumberFormat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5" xfId="0" applyBorder="1"/>
    <xf numFmtId="0" fontId="0" fillId="0" borderId="13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3" xfId="0" applyNumberFormat="1" applyBorder="1"/>
    <xf numFmtId="0" fontId="0" fillId="0" borderId="0" xfId="0" applyFill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168" fontId="0" fillId="3" borderId="0" xfId="0" applyNumberFormat="1" applyFont="1" applyFill="1" applyBorder="1" applyAlignment="1">
      <alignment horizontal="center" vertical="center" wrapText="1"/>
    </xf>
    <xf numFmtId="168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168" fontId="0" fillId="3" borderId="0" xfId="0" applyNumberFormat="1" applyFill="1" applyAlignment="1">
      <alignment horizontal="center"/>
    </xf>
    <xf numFmtId="165" fontId="0" fillId="3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2" fontId="0" fillId="0" borderId="0" xfId="0" applyNumberFormat="1" applyBorder="1" applyAlignment="1">
      <alignment horizontal="center"/>
    </xf>
    <xf numFmtId="0" fontId="1" fillId="0" borderId="12" xfId="0" applyFont="1" applyBorder="1"/>
    <xf numFmtId="166" fontId="0" fillId="0" borderId="17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7" xfId="0" quotePrefix="1" applyNumberFormat="1" applyBorder="1" applyAlignment="1">
      <alignment horizontal="center"/>
    </xf>
    <xf numFmtId="0" fontId="0" fillId="0" borderId="19" xfId="0" applyBorder="1"/>
    <xf numFmtId="166" fontId="0" fillId="0" borderId="3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  <xf numFmtId="0" fontId="0" fillId="0" borderId="12" xfId="0" applyBorder="1" applyAlignment="1">
      <alignment horizontal="center"/>
    </xf>
    <xf numFmtId="49" fontId="1" fillId="0" borderId="0" xfId="0" applyNumberFormat="1" applyFont="1" applyBorder="1"/>
    <xf numFmtId="0" fontId="1" fillId="0" borderId="0" xfId="0" applyFont="1" applyBorder="1"/>
    <xf numFmtId="49" fontId="0" fillId="0" borderId="12" xfId="0" applyNumberFormat="1" applyBorder="1" applyAlignment="1">
      <alignment horizontal="center"/>
    </xf>
    <xf numFmtId="0" fontId="17" fillId="0" borderId="0" xfId="1" applyAlignment="1">
      <alignment horizontal="left" vertical="center" indent="1"/>
    </xf>
    <xf numFmtId="0" fontId="0" fillId="0" borderId="0" xfId="0" applyFill="1"/>
    <xf numFmtId="0" fontId="0" fillId="0" borderId="5" xfId="0" applyBorder="1" applyAlignment="1">
      <alignment horizontal="center"/>
    </xf>
    <xf numFmtId="166" fontId="0" fillId="0" borderId="12" xfId="0" applyNumberFormat="1" applyBorder="1"/>
    <xf numFmtId="2" fontId="0" fillId="0" borderId="21" xfId="0" applyNumberFormat="1" applyBorder="1"/>
    <xf numFmtId="2" fontId="0" fillId="0" borderId="12" xfId="0" applyNumberFormat="1" applyBorder="1"/>
    <xf numFmtId="0" fontId="17" fillId="0" borderId="15" xfId="1" quotePrefix="1" applyBorder="1" applyAlignment="1">
      <alignment horizontal="center"/>
    </xf>
    <xf numFmtId="0" fontId="0" fillId="0" borderId="10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5" xfId="0" applyNumberFormat="1" applyBorder="1"/>
    <xf numFmtId="166" fontId="0" fillId="0" borderId="0" xfId="0" applyNumberFormat="1" applyBorder="1"/>
    <xf numFmtId="2" fontId="0" fillId="0" borderId="0" xfId="0" applyNumberFormat="1" applyBorder="1"/>
    <xf numFmtId="0" fontId="0" fillId="0" borderId="0" xfId="0" quotePrefix="1" applyBorder="1" applyAlignment="1">
      <alignment horizontal="center" vertical="center"/>
    </xf>
    <xf numFmtId="2" fontId="0" fillId="0" borderId="4" xfId="0" applyNumberFormat="1" applyBorder="1"/>
    <xf numFmtId="20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4" fontId="0" fillId="0" borderId="0" xfId="0" applyNumberFormat="1"/>
    <xf numFmtId="20" fontId="0" fillId="0" borderId="0" xfId="0" applyNumberFormat="1"/>
    <xf numFmtId="0" fontId="1" fillId="0" borderId="0" xfId="0" applyNumberFormat="1" applyFont="1" applyFill="1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166" fontId="0" fillId="0" borderId="0" xfId="0" quotePrefix="1" applyNumberFormat="1" applyAlignment="1">
      <alignment horizontal="center"/>
    </xf>
    <xf numFmtId="0" fontId="0" fillId="0" borderId="0" xfId="0" quotePrefix="1" applyBorder="1" applyAlignment="1">
      <alignment horizontal="right" vertical="center"/>
    </xf>
    <xf numFmtId="2" fontId="0" fillId="0" borderId="0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7" fontId="0" fillId="0" borderId="0" xfId="0" quotePrefix="1" applyNumberFormat="1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 wrapText="1"/>
    </xf>
    <xf numFmtId="166" fontId="0" fillId="0" borderId="0" xfId="0" applyNumberFormat="1" applyFont="1" applyAlignment="1">
      <alignment horizontal="center" wrapText="1"/>
    </xf>
    <xf numFmtId="165" fontId="0" fillId="0" borderId="1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7" fontId="0" fillId="0" borderId="12" xfId="0" applyNumberFormat="1" applyBorder="1"/>
    <xf numFmtId="1" fontId="0" fillId="0" borderId="12" xfId="0" applyNumberFormat="1" applyBorder="1"/>
    <xf numFmtId="1" fontId="0" fillId="0" borderId="0" xfId="0" applyNumberFormat="1" applyBorder="1"/>
    <xf numFmtId="1" fontId="0" fillId="0" borderId="21" xfId="0" applyNumberFormat="1" applyBorder="1"/>
    <xf numFmtId="166" fontId="0" fillId="0" borderId="0" xfId="0" quotePrefix="1" applyNumberFormat="1" applyAlignment="1">
      <alignment horizontal="center" vertical="center"/>
    </xf>
    <xf numFmtId="166" fontId="0" fillId="0" borderId="7" xfId="0" applyNumberFormat="1" applyBorder="1"/>
    <xf numFmtId="2" fontId="1" fillId="0" borderId="0" xfId="0" applyNumberFormat="1" applyFont="1" applyAlignment="1">
      <alignment horizontal="center" vertical="center"/>
    </xf>
    <xf numFmtId="167" fontId="0" fillId="0" borderId="0" xfId="0" applyNumberFormat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2" fontId="0" fillId="0" borderId="7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quotePrefix="1" applyNumberFormat="1" applyAlignment="1">
      <alignment horizontal="center" vertical="center"/>
    </xf>
    <xf numFmtId="2" fontId="0" fillId="0" borderId="12" xfId="0" applyNumberFormat="1" applyBorder="1" applyAlignment="1">
      <alignment vertical="center"/>
    </xf>
    <xf numFmtId="2" fontId="0" fillId="0" borderId="0" xfId="0" quotePrefix="1" applyNumberFormat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4" fontId="0" fillId="0" borderId="12" xfId="0" applyNumberFormat="1" applyBorder="1"/>
    <xf numFmtId="166" fontId="0" fillId="0" borderId="0" xfId="0" quotePrefix="1" applyNumberFormat="1" applyAlignment="1">
      <alignment horizontal="right" vertical="center"/>
    </xf>
    <xf numFmtId="2" fontId="0" fillId="0" borderId="0" xfId="0" quotePrefix="1" applyNumberFormat="1" applyAlignment="1">
      <alignment horizontal="right" vertical="center"/>
    </xf>
    <xf numFmtId="0" fontId="0" fillId="0" borderId="0" xfId="0" quotePrefix="1" applyFill="1" applyBorder="1" applyAlignment="1">
      <alignment horizontal="center" vertical="center"/>
    </xf>
    <xf numFmtId="4" fontId="4" fillId="0" borderId="0" xfId="0" applyNumberFormat="1" applyFont="1" applyFill="1"/>
    <xf numFmtId="0" fontId="1" fillId="0" borderId="4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166" fontId="0" fillId="0" borderId="25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49" fontId="0" fillId="0" borderId="0" xfId="0" quotePrefix="1" applyNumberFormat="1" applyBorder="1" applyAlignment="1">
      <alignment horizontal="center"/>
    </xf>
    <xf numFmtId="49" fontId="0" fillId="0" borderId="0" xfId="0" quotePrefix="1" applyNumberFormat="1" applyBorder="1" applyAlignment="1">
      <alignment horizontal="center" vertical="center"/>
    </xf>
    <xf numFmtId="167" fontId="0" fillId="0" borderId="25" xfId="0" applyNumberForma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5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0" fillId="0" borderId="25" xfId="0" quotePrefix="1" applyNumberFormat="1" applyBorder="1" applyAlignment="1">
      <alignment horizontal="center"/>
    </xf>
    <xf numFmtId="49" fontId="0" fillId="0" borderId="26" xfId="0" quotePrefix="1" applyNumberFormat="1" applyBorder="1" applyAlignment="1">
      <alignment horizontal="center"/>
    </xf>
    <xf numFmtId="49" fontId="0" fillId="0" borderId="25" xfId="0" quotePrefix="1" applyNumberFormat="1" applyBorder="1" applyAlignment="1">
      <alignment horizontal="center" vertical="center"/>
    </xf>
    <xf numFmtId="49" fontId="0" fillId="0" borderId="26" xfId="0" quotePrefix="1" applyNumberForma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 wrapText="1"/>
    </xf>
    <xf numFmtId="49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49" fontId="0" fillId="0" borderId="24" xfId="0" quotePrefix="1" applyNumberFormat="1" applyBorder="1" applyAlignment="1">
      <alignment horizontal="center"/>
    </xf>
    <xf numFmtId="0" fontId="21" fillId="0" borderId="24" xfId="0" applyFont="1" applyBorder="1" applyAlignment="1">
      <alignment horizontal="center" wrapText="1"/>
    </xf>
    <xf numFmtId="164" fontId="0" fillId="0" borderId="5" xfId="0" applyNumberFormat="1" applyBorder="1" applyAlignment="1">
      <alignment horizontal="center" textRotation="90"/>
    </xf>
    <xf numFmtId="164" fontId="0" fillId="0" borderId="23" xfId="0" applyNumberFormat="1" applyBorder="1" applyAlignment="1">
      <alignment horizontal="center" textRotation="90"/>
    </xf>
    <xf numFmtId="0" fontId="0" fillId="0" borderId="0" xfId="0"/>
    <xf numFmtId="164" fontId="0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166" fontId="0" fillId="0" borderId="0" xfId="0" quotePrefix="1" applyNumberFormat="1" applyAlignment="1">
      <alignment horizontal="center" wrapText="1"/>
    </xf>
    <xf numFmtId="0" fontId="0" fillId="0" borderId="0" xfId="0" quotePrefix="1" applyAlignment="1">
      <alignment horizontal="center" wrapText="1"/>
    </xf>
    <xf numFmtId="164" fontId="0" fillId="0" borderId="0" xfId="0" applyNumberFormat="1" applyFont="1" applyAlignment="1">
      <alignment horizontal="center" wrapText="1"/>
    </xf>
    <xf numFmtId="166" fontId="0" fillId="0" borderId="0" xfId="0" quotePrefix="1" applyNumberFormat="1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2" xfId="0" quotePrefix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164" fontId="25" fillId="0" borderId="6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9" fontId="18" fillId="0" borderId="0" xfId="0" quotePrefix="1" applyNumberFormat="1" applyFont="1" applyAlignment="1">
      <alignment horizontal="center"/>
    </xf>
    <xf numFmtId="165" fontId="1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164" fontId="1" fillId="0" borderId="0" xfId="0" quotePrefix="1" applyNumberFormat="1" applyFont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165" fontId="1" fillId="0" borderId="0" xfId="0" quotePrefix="1" applyNumberFormat="1" applyFont="1" applyAlignment="1">
      <alignment horizontal="center"/>
    </xf>
    <xf numFmtId="0" fontId="25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49" fontId="1" fillId="0" borderId="0" xfId="0" quotePrefix="1" applyNumberFormat="1" applyFont="1" applyAlignment="1">
      <alignment horizontal="center"/>
    </xf>
    <xf numFmtId="2" fontId="25" fillId="0" borderId="0" xfId="0" quotePrefix="1" applyNumberFormat="1" applyFont="1" applyAlignment="1">
      <alignment horizontal="center"/>
    </xf>
    <xf numFmtId="165" fontId="0" fillId="0" borderId="0" xfId="0" quotePrefix="1" applyNumberFormat="1" applyFont="1" applyAlignment="1">
      <alignment horizontal="center" vertical="center"/>
    </xf>
    <xf numFmtId="164" fontId="0" fillId="0" borderId="0" xfId="0" quotePrefix="1" applyNumberFormat="1" applyFont="1" applyAlignment="1">
      <alignment horizontal="center" vertical="center"/>
    </xf>
    <xf numFmtId="0" fontId="18" fillId="0" borderId="0" xfId="0" quotePrefix="1" applyFont="1" applyAlignment="1">
      <alignment horizontal="center"/>
    </xf>
    <xf numFmtId="0" fontId="1" fillId="0" borderId="12" xfId="0" quotePrefix="1" applyFont="1" applyBorder="1" applyAlignment="1">
      <alignment horizontal="right" vertical="center"/>
    </xf>
    <xf numFmtId="167" fontId="0" fillId="0" borderId="11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167" fontId="0" fillId="0" borderId="12" xfId="0" quotePrefix="1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/>
    <xf numFmtId="0" fontId="1" fillId="0" borderId="0" xfId="0" applyFont="1" applyAlignment="1">
      <alignment horizontal="center" wrapText="1"/>
    </xf>
    <xf numFmtId="166" fontId="0" fillId="0" borderId="0" xfId="0" quotePrefix="1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0" fontId="32" fillId="0" borderId="0" xfId="0" applyFont="1"/>
    <xf numFmtId="0" fontId="0" fillId="0" borderId="12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7" fontId="0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167" fontId="0" fillId="0" borderId="12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 textRotation="90" wrapText="1"/>
    </xf>
    <xf numFmtId="49" fontId="0" fillId="0" borderId="0" xfId="0" quotePrefix="1" applyNumberFormat="1" applyFill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6" fontId="0" fillId="0" borderId="12" xfId="0" applyNumberFormat="1" applyBorder="1" applyAlignment="1">
      <alignment horizontal="center"/>
    </xf>
    <xf numFmtId="0" fontId="9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left"/>
    </xf>
    <xf numFmtId="1" fontId="6" fillId="0" borderId="4" xfId="0" applyNumberFormat="1" applyFont="1" applyBorder="1"/>
    <xf numFmtId="0" fontId="4" fillId="0" borderId="4" xfId="0" applyFont="1" applyBorder="1"/>
    <xf numFmtId="4" fontId="6" fillId="0" borderId="4" xfId="0" applyNumberFormat="1" applyFont="1" applyBorder="1"/>
    <xf numFmtId="166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/>
    <xf numFmtId="0" fontId="22" fillId="0" borderId="26" xfId="0" applyFont="1" applyBorder="1" applyAlignment="1"/>
    <xf numFmtId="0" fontId="0" fillId="0" borderId="0" xfId="0" applyAlignment="1"/>
    <xf numFmtId="0" fontId="18" fillId="0" borderId="0" xfId="0" applyFont="1" applyAlignment="1">
      <alignment wrapText="1"/>
    </xf>
    <xf numFmtId="0" fontId="21" fillId="0" borderId="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1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18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wrapText="1"/>
    </xf>
    <xf numFmtId="0" fontId="18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prwright/AppData/Roaming/Microsoft/Excel/'--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FFCF-7F5A-41B7-B5B3-BD6385F64301}">
  <sheetPr>
    <pageSetUpPr fitToPage="1"/>
  </sheetPr>
  <dimension ref="A1:O25"/>
  <sheetViews>
    <sheetView tabSelected="1" workbookViewId="0">
      <selection activeCell="A25" sqref="A25"/>
    </sheetView>
  </sheetViews>
  <sheetFormatPr defaultRowHeight="14.5" x14ac:dyDescent="0.35"/>
  <cols>
    <col min="1" max="1" width="16.1796875" bestFit="1" customWidth="1"/>
    <col min="2" max="2" width="13.453125" customWidth="1"/>
    <col min="3" max="3" width="11.81640625" bestFit="1" customWidth="1"/>
    <col min="4" max="4" width="12.7265625" bestFit="1" customWidth="1"/>
    <col min="5" max="5" width="11.7265625" customWidth="1"/>
    <col min="6" max="6" width="12.81640625" customWidth="1"/>
    <col min="8" max="8" width="9.1796875" customWidth="1"/>
    <col min="9" max="9" width="9.1796875" hidden="1" customWidth="1"/>
  </cols>
  <sheetData>
    <row r="1" spans="1:15" ht="70.5" customHeight="1" thickBot="1" x14ac:dyDescent="0.4">
      <c r="A1" s="317" t="s">
        <v>1066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263"/>
      <c r="O1" s="263"/>
    </row>
    <row r="2" spans="1:15" ht="78.5" thickBot="1" x14ac:dyDescent="0.4">
      <c r="A2" s="295" t="s">
        <v>0</v>
      </c>
      <c r="B2" s="295" t="s">
        <v>1056</v>
      </c>
      <c r="C2" s="295" t="s">
        <v>1</v>
      </c>
      <c r="D2" s="295" t="s">
        <v>2</v>
      </c>
      <c r="E2" s="297" t="s">
        <v>3</v>
      </c>
      <c r="F2" s="296" t="s">
        <v>4</v>
      </c>
      <c r="G2" s="296" t="s">
        <v>5</v>
      </c>
      <c r="H2" s="296" t="s">
        <v>6</v>
      </c>
      <c r="I2" s="296" t="s">
        <v>7</v>
      </c>
      <c r="J2" s="295" t="s">
        <v>8</v>
      </c>
      <c r="K2" s="297" t="s">
        <v>9</v>
      </c>
      <c r="L2" s="319" t="s">
        <v>10</v>
      </c>
      <c r="M2" s="319"/>
      <c r="N2" s="264"/>
      <c r="O2" s="264"/>
    </row>
    <row r="3" spans="1:15" x14ac:dyDescent="0.35">
      <c r="A3" s="320" t="s">
        <v>11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264"/>
      <c r="O3" s="264"/>
    </row>
    <row r="4" spans="1:15" x14ac:dyDescent="0.35">
      <c r="A4" s="11">
        <v>433641110441501</v>
      </c>
      <c r="B4" s="15" t="s">
        <v>12</v>
      </c>
      <c r="C4" s="15" t="s">
        <v>13</v>
      </c>
      <c r="D4" s="15" t="s">
        <v>14</v>
      </c>
      <c r="E4" s="3" t="s">
        <v>15</v>
      </c>
      <c r="F4" s="278">
        <v>70</v>
      </c>
      <c r="G4" s="3" t="s">
        <v>16</v>
      </c>
      <c r="H4" s="16">
        <v>50</v>
      </c>
      <c r="I4" s="16">
        <v>70</v>
      </c>
      <c r="J4" s="17">
        <v>1</v>
      </c>
      <c r="K4" s="3" t="s">
        <v>15</v>
      </c>
      <c r="L4" s="2" t="s">
        <v>17</v>
      </c>
      <c r="M4" s="180"/>
      <c r="N4" s="264"/>
      <c r="O4" s="264"/>
    </row>
    <row r="5" spans="1:15" x14ac:dyDescent="0.35">
      <c r="A5" s="1">
        <v>433615110440001</v>
      </c>
      <c r="B5" s="2" t="s">
        <v>18</v>
      </c>
      <c r="C5" s="2" t="s">
        <v>19</v>
      </c>
      <c r="D5" s="2" t="s">
        <v>20</v>
      </c>
      <c r="E5" s="5">
        <v>6422.46</v>
      </c>
      <c r="F5" s="280">
        <v>60.36</v>
      </c>
      <c r="G5" s="3" t="s">
        <v>21</v>
      </c>
      <c r="H5" s="3" t="s">
        <v>22</v>
      </c>
      <c r="I5" s="3" t="s">
        <v>23</v>
      </c>
      <c r="J5" s="4" t="s">
        <v>24</v>
      </c>
      <c r="K5" s="5">
        <v>6421.91</v>
      </c>
      <c r="L5" s="2" t="s">
        <v>17</v>
      </c>
      <c r="M5" s="283"/>
      <c r="N5" s="264"/>
      <c r="O5" s="264"/>
    </row>
    <row r="6" spans="1:15" x14ac:dyDescent="0.35">
      <c r="A6" s="1">
        <v>433604110443401</v>
      </c>
      <c r="B6" s="2" t="s">
        <v>25</v>
      </c>
      <c r="C6" s="2" t="s">
        <v>26</v>
      </c>
      <c r="D6" s="2" t="s">
        <v>27</v>
      </c>
      <c r="E6" s="5">
        <v>6414.26</v>
      </c>
      <c r="F6" s="279">
        <v>55</v>
      </c>
      <c r="G6" s="6" t="s">
        <v>21</v>
      </c>
      <c r="H6" s="6">
        <v>45</v>
      </c>
      <c r="I6" s="6">
        <v>55</v>
      </c>
      <c r="J6" s="7">
        <v>-1.26</v>
      </c>
      <c r="K6" s="5">
        <v>6415.52</v>
      </c>
      <c r="L6" s="2" t="s">
        <v>17</v>
      </c>
      <c r="M6" s="283"/>
      <c r="N6" s="264"/>
      <c r="O6" s="264"/>
    </row>
    <row r="7" spans="1:15" x14ac:dyDescent="0.35">
      <c r="A7" s="1">
        <v>433604110443403</v>
      </c>
      <c r="B7" s="2" t="s">
        <v>28</v>
      </c>
      <c r="C7" s="2" t="s">
        <v>29</v>
      </c>
      <c r="D7" s="2" t="s">
        <v>30</v>
      </c>
      <c r="E7" s="5">
        <v>6415.4</v>
      </c>
      <c r="F7" s="279">
        <v>64</v>
      </c>
      <c r="G7" s="6" t="s">
        <v>21</v>
      </c>
      <c r="H7" s="6">
        <v>44</v>
      </c>
      <c r="I7" s="6">
        <v>64</v>
      </c>
      <c r="J7" s="7">
        <v>-0.48</v>
      </c>
      <c r="K7" s="5">
        <v>6415.88</v>
      </c>
      <c r="L7" s="2" t="s">
        <v>17</v>
      </c>
      <c r="M7" s="283"/>
      <c r="N7" s="264"/>
      <c r="O7" s="264"/>
    </row>
    <row r="8" spans="1:15" x14ac:dyDescent="0.35">
      <c r="A8" s="1">
        <v>433604110443402</v>
      </c>
      <c r="B8" s="2" t="s">
        <v>31</v>
      </c>
      <c r="C8" s="2" t="s">
        <v>26</v>
      </c>
      <c r="D8" s="2" t="s">
        <v>27</v>
      </c>
      <c r="E8" s="5">
        <v>6415.65</v>
      </c>
      <c r="F8" s="6">
        <v>94.45</v>
      </c>
      <c r="G8" s="6" t="s">
        <v>21</v>
      </c>
      <c r="H8" s="6">
        <v>85</v>
      </c>
      <c r="I8" s="6">
        <v>95</v>
      </c>
      <c r="J8" s="7">
        <v>-0.4</v>
      </c>
      <c r="K8" s="5">
        <v>6416.05</v>
      </c>
      <c r="L8" s="2" t="s">
        <v>17</v>
      </c>
      <c r="M8" s="283"/>
      <c r="N8" s="264"/>
      <c r="O8" s="264"/>
    </row>
    <row r="9" spans="1:15" x14ac:dyDescent="0.35">
      <c r="A9" s="1">
        <v>433551110443501</v>
      </c>
      <c r="B9" s="2" t="s">
        <v>32</v>
      </c>
      <c r="C9" s="2" t="s">
        <v>33</v>
      </c>
      <c r="D9" s="2" t="s">
        <v>34</v>
      </c>
      <c r="E9" s="5">
        <v>6406.59</v>
      </c>
      <c r="F9" s="280">
        <v>59.45</v>
      </c>
      <c r="G9" s="3" t="s">
        <v>21</v>
      </c>
      <c r="H9" s="3" t="s">
        <v>22</v>
      </c>
      <c r="I9" s="3" t="s">
        <v>35</v>
      </c>
      <c r="J9" s="4" t="s">
        <v>36</v>
      </c>
      <c r="K9" s="5">
        <v>6406.27</v>
      </c>
      <c r="L9" s="2" t="s">
        <v>17</v>
      </c>
      <c r="M9" s="283"/>
      <c r="N9" s="264"/>
      <c r="O9" s="264"/>
    </row>
    <row r="10" spans="1:15" x14ac:dyDescent="0.35">
      <c r="A10" s="1">
        <v>433600110443701</v>
      </c>
      <c r="B10" s="2" t="s">
        <v>37</v>
      </c>
      <c r="C10" s="2" t="s">
        <v>38</v>
      </c>
      <c r="D10" s="2" t="s">
        <v>39</v>
      </c>
      <c r="E10" s="172">
        <v>6410.76</v>
      </c>
      <c r="F10" s="279">
        <v>55</v>
      </c>
      <c r="G10" s="3" t="s">
        <v>21</v>
      </c>
      <c r="H10" s="3" t="s">
        <v>40</v>
      </c>
      <c r="I10" s="3" t="s">
        <v>35</v>
      </c>
      <c r="J10" s="4" t="s">
        <v>41</v>
      </c>
      <c r="K10" s="5">
        <v>6410.51</v>
      </c>
      <c r="L10" s="2" t="s">
        <v>17</v>
      </c>
      <c r="M10" s="283"/>
      <c r="N10" s="264"/>
      <c r="O10" s="264"/>
    </row>
    <row r="11" spans="1:15" x14ac:dyDescent="0.35">
      <c r="A11" s="1">
        <v>433603110443501</v>
      </c>
      <c r="B11" s="2" t="s">
        <v>42</v>
      </c>
      <c r="C11" s="2" t="s">
        <v>43</v>
      </c>
      <c r="D11" s="2" t="s">
        <v>44</v>
      </c>
      <c r="E11" s="5">
        <v>6412.22</v>
      </c>
      <c r="F11" s="280">
        <v>60.23</v>
      </c>
      <c r="G11" s="3" t="s">
        <v>21</v>
      </c>
      <c r="H11" s="3" t="s">
        <v>45</v>
      </c>
      <c r="I11" s="3" t="s">
        <v>46</v>
      </c>
      <c r="J11" s="4" t="s">
        <v>47</v>
      </c>
      <c r="K11" s="5">
        <v>6411.94</v>
      </c>
      <c r="L11" s="2" t="s">
        <v>17</v>
      </c>
      <c r="M11" s="283"/>
      <c r="N11" s="264"/>
      <c r="O11" s="264"/>
    </row>
    <row r="12" spans="1:15" x14ac:dyDescent="0.35">
      <c r="A12" s="1">
        <v>433603110443502</v>
      </c>
      <c r="B12" s="2" t="s">
        <v>48</v>
      </c>
      <c r="C12" s="2" t="s">
        <v>49</v>
      </c>
      <c r="D12" s="2" t="s">
        <v>50</v>
      </c>
      <c r="E12" s="5">
        <v>6411.99</v>
      </c>
      <c r="F12" s="280">
        <v>102.58</v>
      </c>
      <c r="G12" s="3" t="s">
        <v>21</v>
      </c>
      <c r="H12" s="3" t="s">
        <v>16</v>
      </c>
      <c r="I12" s="3" t="s">
        <v>16</v>
      </c>
      <c r="J12" s="4" t="s">
        <v>51</v>
      </c>
      <c r="K12" s="5">
        <v>6413.96</v>
      </c>
      <c r="L12" s="2" t="s">
        <v>52</v>
      </c>
      <c r="M12" s="283"/>
      <c r="N12" s="264"/>
      <c r="O12" s="264"/>
    </row>
    <row r="13" spans="1:15" x14ac:dyDescent="0.35">
      <c r="A13" s="1">
        <v>433605110443801</v>
      </c>
      <c r="B13" s="2" t="s">
        <v>53</v>
      </c>
      <c r="C13" s="2" t="s">
        <v>54</v>
      </c>
      <c r="D13" s="2" t="s">
        <v>55</v>
      </c>
      <c r="E13" s="172">
        <v>6413.03</v>
      </c>
      <c r="F13" s="279">
        <v>55</v>
      </c>
      <c r="G13" s="3" t="s">
        <v>21</v>
      </c>
      <c r="H13" s="3" t="s">
        <v>40</v>
      </c>
      <c r="I13" s="3" t="s">
        <v>35</v>
      </c>
      <c r="J13" s="4" t="s">
        <v>56</v>
      </c>
      <c r="K13" s="5">
        <v>6412.72</v>
      </c>
      <c r="L13" s="2" t="s">
        <v>17</v>
      </c>
      <c r="M13" s="283"/>
      <c r="N13" s="264"/>
      <c r="O13" s="264"/>
    </row>
    <row r="14" spans="1:15" x14ac:dyDescent="0.35">
      <c r="A14" s="1">
        <v>433613110443501</v>
      </c>
      <c r="B14" s="2" t="s">
        <v>57</v>
      </c>
      <c r="C14" s="2" t="s">
        <v>58</v>
      </c>
      <c r="D14" s="2" t="s">
        <v>59</v>
      </c>
      <c r="E14" s="5">
        <v>6418.06</v>
      </c>
      <c r="F14" s="280">
        <v>58.87</v>
      </c>
      <c r="G14" s="3" t="s">
        <v>21</v>
      </c>
      <c r="H14" s="3" t="s">
        <v>45</v>
      </c>
      <c r="I14" s="3" t="s">
        <v>35</v>
      </c>
      <c r="J14" s="4" t="s">
        <v>36</v>
      </c>
      <c r="K14" s="5">
        <v>6417.74</v>
      </c>
      <c r="L14" s="2" t="s">
        <v>17</v>
      </c>
      <c r="M14" s="283"/>
      <c r="N14" s="264"/>
      <c r="O14" s="264"/>
    </row>
    <row r="15" spans="1:15" x14ac:dyDescent="0.35">
      <c r="A15" s="321" t="s">
        <v>60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264"/>
      <c r="O15" s="264"/>
    </row>
    <row r="16" spans="1:15" x14ac:dyDescent="0.35">
      <c r="A16" s="1">
        <v>433556110441601</v>
      </c>
      <c r="B16" s="2" t="s">
        <v>61</v>
      </c>
      <c r="C16" s="2" t="s">
        <v>62</v>
      </c>
      <c r="D16" s="2" t="s">
        <v>63</v>
      </c>
      <c r="E16" s="5">
        <v>6409.86</v>
      </c>
      <c r="F16" s="279">
        <v>92</v>
      </c>
      <c r="G16" s="3" t="s">
        <v>64</v>
      </c>
      <c r="H16" s="3" t="s">
        <v>15</v>
      </c>
      <c r="I16" s="3" t="s">
        <v>15</v>
      </c>
      <c r="J16" s="4" t="s">
        <v>41</v>
      </c>
      <c r="K16" s="5">
        <v>6409.61</v>
      </c>
      <c r="L16" s="2" t="s">
        <v>52</v>
      </c>
      <c r="M16" s="283"/>
      <c r="N16" s="264"/>
      <c r="O16" s="264"/>
    </row>
    <row r="17" spans="1:13" x14ac:dyDescent="0.35">
      <c r="A17" s="1">
        <v>433630110442701</v>
      </c>
      <c r="B17" s="2" t="s">
        <v>65</v>
      </c>
      <c r="C17" s="2" t="s">
        <v>66</v>
      </c>
      <c r="D17" s="2" t="s">
        <v>67</v>
      </c>
      <c r="E17" s="5">
        <v>6427.55</v>
      </c>
      <c r="F17" s="279">
        <v>100</v>
      </c>
      <c r="G17" s="3" t="s">
        <v>64</v>
      </c>
      <c r="H17" s="3" t="s">
        <v>15</v>
      </c>
      <c r="I17" s="3" t="s">
        <v>15</v>
      </c>
      <c r="J17" s="7">
        <v>-1.07</v>
      </c>
      <c r="K17" s="5">
        <v>6428.62</v>
      </c>
      <c r="L17" s="2" t="s">
        <v>68</v>
      </c>
      <c r="M17" s="283"/>
    </row>
    <row r="18" spans="1:13" x14ac:dyDescent="0.35">
      <c r="A18" s="1">
        <v>433604110441001</v>
      </c>
      <c r="B18" s="2" t="s">
        <v>69</v>
      </c>
      <c r="C18" s="2" t="s">
        <v>70</v>
      </c>
      <c r="D18" s="2" t="s">
        <v>71</v>
      </c>
      <c r="E18" s="5">
        <v>6416.63</v>
      </c>
      <c r="F18" s="280">
        <v>55.7</v>
      </c>
      <c r="G18" s="3" t="s">
        <v>21</v>
      </c>
      <c r="H18" s="3" t="s">
        <v>15</v>
      </c>
      <c r="I18" s="3" t="s">
        <v>15</v>
      </c>
      <c r="J18" s="7">
        <v>0.12</v>
      </c>
      <c r="K18" s="5">
        <v>6416.51</v>
      </c>
      <c r="L18" s="2" t="s">
        <v>68</v>
      </c>
      <c r="M18" s="283"/>
    </row>
    <row r="19" spans="1:13" x14ac:dyDescent="0.35">
      <c r="A19" s="1">
        <v>433606110440501</v>
      </c>
      <c r="B19" s="2" t="s">
        <v>72</v>
      </c>
      <c r="C19" s="2" t="s">
        <v>73</v>
      </c>
      <c r="D19" s="2" t="s">
        <v>74</v>
      </c>
      <c r="E19" s="5">
        <v>6417.17</v>
      </c>
      <c r="F19" s="279">
        <v>81</v>
      </c>
      <c r="G19" s="3" t="s">
        <v>64</v>
      </c>
      <c r="H19" s="3" t="s">
        <v>15</v>
      </c>
      <c r="I19" s="3" t="s">
        <v>15</v>
      </c>
      <c r="J19" s="2">
        <v>-1.17</v>
      </c>
      <c r="K19" s="5">
        <v>6418.34</v>
      </c>
      <c r="L19" s="2" t="s">
        <v>68</v>
      </c>
      <c r="M19" s="283"/>
    </row>
    <row r="20" spans="1:13" x14ac:dyDescent="0.35">
      <c r="A20" s="1">
        <v>433605110441201</v>
      </c>
      <c r="B20" s="2" t="s">
        <v>75</v>
      </c>
      <c r="C20" s="2" t="s">
        <v>76</v>
      </c>
      <c r="D20" s="2" t="s">
        <v>77</v>
      </c>
      <c r="E20" s="5">
        <v>6416.83</v>
      </c>
      <c r="F20" s="279">
        <v>89</v>
      </c>
      <c r="G20" s="3" t="s">
        <v>64</v>
      </c>
      <c r="H20" s="3" t="s">
        <v>15</v>
      </c>
      <c r="I20" s="3" t="s">
        <v>15</v>
      </c>
      <c r="J20" s="2">
        <v>-1.26</v>
      </c>
      <c r="K20" s="5">
        <v>6418.09</v>
      </c>
      <c r="L20" s="2" t="s">
        <v>68</v>
      </c>
      <c r="M20" s="283"/>
    </row>
    <row r="21" spans="1:13" x14ac:dyDescent="0.35">
      <c r="A21" s="1">
        <v>433602110441201</v>
      </c>
      <c r="B21" s="2" t="s">
        <v>78</v>
      </c>
      <c r="C21" s="2" t="s">
        <v>79</v>
      </c>
      <c r="D21" s="2" t="s">
        <v>80</v>
      </c>
      <c r="E21" s="5">
        <v>6414.09</v>
      </c>
      <c r="F21" s="3" t="s">
        <v>81</v>
      </c>
      <c r="G21" s="3" t="s">
        <v>16</v>
      </c>
      <c r="H21" s="3" t="s">
        <v>15</v>
      </c>
      <c r="I21" s="3" t="s">
        <v>15</v>
      </c>
      <c r="J21" s="7">
        <v>-1.02</v>
      </c>
      <c r="K21" s="5">
        <v>6415.11</v>
      </c>
      <c r="L21" s="2" t="s">
        <v>68</v>
      </c>
      <c r="M21" s="283"/>
    </row>
    <row r="22" spans="1:13" x14ac:dyDescent="0.35">
      <c r="A22" s="1">
        <v>433558110441501</v>
      </c>
      <c r="B22" s="2" t="s">
        <v>82</v>
      </c>
      <c r="C22" s="2" t="s">
        <v>83</v>
      </c>
      <c r="D22" s="2" t="s">
        <v>84</v>
      </c>
      <c r="E22" s="5">
        <v>6412.57</v>
      </c>
      <c r="F22" s="3" t="s">
        <v>81</v>
      </c>
      <c r="G22" s="3" t="s">
        <v>16</v>
      </c>
      <c r="H22" s="3" t="s">
        <v>15</v>
      </c>
      <c r="I22" s="3" t="s">
        <v>15</v>
      </c>
      <c r="J22" s="7">
        <v>0.26</v>
      </c>
      <c r="K22" s="5">
        <v>6412.31</v>
      </c>
      <c r="L22" s="2" t="s">
        <v>52</v>
      </c>
      <c r="M22" s="283"/>
    </row>
    <row r="23" spans="1:13" x14ac:dyDescent="0.35">
      <c r="A23" s="298">
        <v>433607110440901</v>
      </c>
      <c r="B23" s="299" t="s">
        <v>85</v>
      </c>
      <c r="C23" s="300" t="s">
        <v>86</v>
      </c>
      <c r="D23" s="300" t="s">
        <v>87</v>
      </c>
      <c r="E23" s="301">
        <v>6418.51</v>
      </c>
      <c r="F23" s="302">
        <v>65</v>
      </c>
      <c r="G23" s="303" t="s">
        <v>64</v>
      </c>
      <c r="H23" s="304" t="s">
        <v>15</v>
      </c>
      <c r="I23" s="304" t="s">
        <v>15</v>
      </c>
      <c r="J23" s="305" t="s">
        <v>88</v>
      </c>
      <c r="K23" s="301">
        <v>6419.75</v>
      </c>
      <c r="L23" s="300" t="s">
        <v>52</v>
      </c>
      <c r="M23" s="306"/>
    </row>
    <row r="24" spans="1:13" ht="16.5" x14ac:dyDescent="0.35">
      <c r="A24" s="264" t="s">
        <v>1055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</row>
    <row r="25" spans="1:13" ht="16.5" x14ac:dyDescent="0.35">
      <c r="A25" s="264" t="s">
        <v>89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</row>
  </sheetData>
  <mergeCells count="4">
    <mergeCell ref="A1:M1"/>
    <mergeCell ref="L2:M2"/>
    <mergeCell ref="A3:M3"/>
    <mergeCell ref="A15:M15"/>
  </mergeCells>
  <pageMargins left="0.2" right="0.2" top="0.5" bottom="0.5" header="0.3" footer="0.3"/>
  <pageSetup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E2E37-3342-4A40-B10A-C31F85374D05}">
  <dimension ref="A1:AB72"/>
  <sheetViews>
    <sheetView workbookViewId="0">
      <pane ySplit="2" topLeftCell="A3" activePane="bottomLeft" state="frozen"/>
      <selection pane="bottomLeft" activeCell="A2" sqref="A2"/>
    </sheetView>
  </sheetViews>
  <sheetFormatPr defaultRowHeight="14.5" x14ac:dyDescent="0.35"/>
  <cols>
    <col min="1" max="1" width="11.81640625" customWidth="1"/>
    <col min="2" max="3" width="9.7265625" customWidth="1"/>
    <col min="4" max="4" width="12" customWidth="1"/>
    <col min="5" max="5" width="10" customWidth="1"/>
    <col min="7" max="7" width="12" customWidth="1"/>
  </cols>
  <sheetData>
    <row r="1" spans="1:28" ht="112.5" customHeight="1" x14ac:dyDescent="0.35">
      <c r="A1" s="363" t="s">
        <v>1046</v>
      </c>
      <c r="B1" s="363"/>
      <c r="C1" s="363"/>
      <c r="D1" s="363"/>
      <c r="E1" s="363"/>
      <c r="F1" s="363"/>
      <c r="G1" s="363"/>
      <c r="H1" s="363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</row>
    <row r="2" spans="1:28" ht="50.25" customHeight="1" x14ac:dyDescent="0.35">
      <c r="A2" s="13" t="s">
        <v>209</v>
      </c>
      <c r="B2" s="232" t="s">
        <v>927</v>
      </c>
      <c r="C2" s="233" t="s">
        <v>986</v>
      </c>
      <c r="D2" s="233" t="s">
        <v>935</v>
      </c>
      <c r="E2" s="233" t="s">
        <v>987</v>
      </c>
      <c r="F2" s="233" t="s">
        <v>937</v>
      </c>
      <c r="G2" s="233" t="s">
        <v>940</v>
      </c>
      <c r="H2" s="13" t="s">
        <v>942</v>
      </c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</row>
    <row r="3" spans="1:28" x14ac:dyDescent="0.35">
      <c r="A3" s="361" t="s">
        <v>18</v>
      </c>
      <c r="B3" s="361"/>
      <c r="C3" s="361"/>
      <c r="D3" s="361"/>
      <c r="E3" s="361"/>
      <c r="F3" s="361"/>
      <c r="G3" s="361"/>
      <c r="H3" s="361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</row>
    <row r="4" spans="1:28" ht="29" x14ac:dyDescent="0.35">
      <c r="A4" s="234" t="s">
        <v>927</v>
      </c>
      <c r="B4" s="235" t="s">
        <v>988</v>
      </c>
      <c r="C4" s="24" t="s">
        <v>989</v>
      </c>
      <c r="D4" s="24" t="s">
        <v>989</v>
      </c>
      <c r="E4" s="24" t="s">
        <v>989</v>
      </c>
      <c r="F4" s="24" t="s">
        <v>989</v>
      </c>
      <c r="G4" s="24" t="s">
        <v>989</v>
      </c>
      <c r="H4" s="236" t="s">
        <v>988</v>
      </c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</row>
    <row r="5" spans="1:28" x14ac:dyDescent="0.35">
      <c r="A5" s="234" t="s">
        <v>932</v>
      </c>
      <c r="B5" s="235" t="s">
        <v>988</v>
      </c>
      <c r="C5" s="235" t="s">
        <v>988</v>
      </c>
      <c r="D5" s="24" t="s">
        <v>989</v>
      </c>
      <c r="E5" s="251" t="s">
        <v>990</v>
      </c>
      <c r="F5" s="24" t="s">
        <v>989</v>
      </c>
      <c r="G5" s="24" t="s">
        <v>989</v>
      </c>
      <c r="H5" s="236" t="s">
        <v>988</v>
      </c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</row>
    <row r="6" spans="1:28" ht="43.5" x14ac:dyDescent="0.35">
      <c r="A6" s="234" t="s">
        <v>986</v>
      </c>
      <c r="B6" s="283" t="s">
        <v>989</v>
      </c>
      <c r="C6" s="236" t="s">
        <v>988</v>
      </c>
      <c r="D6" s="283" t="s">
        <v>989</v>
      </c>
      <c r="E6" s="283" t="s">
        <v>989</v>
      </c>
      <c r="F6" s="283" t="s">
        <v>989</v>
      </c>
      <c r="G6" s="283" t="s">
        <v>989</v>
      </c>
      <c r="H6" s="236" t="s">
        <v>988</v>
      </c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</row>
    <row r="7" spans="1:28" x14ac:dyDescent="0.35">
      <c r="A7" s="234" t="s">
        <v>937</v>
      </c>
      <c r="B7" s="283" t="s">
        <v>989</v>
      </c>
      <c r="C7" s="283" t="s">
        <v>989</v>
      </c>
      <c r="D7" s="236" t="s">
        <v>989</v>
      </c>
      <c r="E7" s="236" t="s">
        <v>989</v>
      </c>
      <c r="F7" s="236" t="s">
        <v>988</v>
      </c>
      <c r="G7" s="283" t="s">
        <v>989</v>
      </c>
      <c r="H7" s="236" t="s">
        <v>988</v>
      </c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</row>
    <row r="8" spans="1:28" x14ac:dyDescent="0.35">
      <c r="A8" s="234" t="s">
        <v>940</v>
      </c>
      <c r="B8" s="283" t="s">
        <v>989</v>
      </c>
      <c r="C8" s="283" t="s">
        <v>989</v>
      </c>
      <c r="D8" s="283" t="s">
        <v>989</v>
      </c>
      <c r="E8" s="283" t="s">
        <v>989</v>
      </c>
      <c r="F8" s="283" t="s">
        <v>989</v>
      </c>
      <c r="G8" s="236" t="s">
        <v>988</v>
      </c>
      <c r="H8" s="236" t="s">
        <v>988</v>
      </c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</row>
    <row r="9" spans="1:28" x14ac:dyDescent="0.35">
      <c r="A9" s="41" t="s">
        <v>942</v>
      </c>
      <c r="B9" s="236" t="s">
        <v>988</v>
      </c>
      <c r="C9" s="236" t="s">
        <v>988</v>
      </c>
      <c r="D9" s="236" t="s">
        <v>988</v>
      </c>
      <c r="E9" s="236" t="s">
        <v>988</v>
      </c>
      <c r="F9" s="236" t="s">
        <v>988</v>
      </c>
      <c r="G9" s="236" t="s">
        <v>988</v>
      </c>
      <c r="H9" s="236" t="s">
        <v>988</v>
      </c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</row>
    <row r="10" spans="1:28" x14ac:dyDescent="0.35">
      <c r="A10" s="360" t="s">
        <v>97</v>
      </c>
      <c r="B10" s="360"/>
      <c r="C10" s="360"/>
      <c r="D10" s="360"/>
      <c r="E10" s="360"/>
      <c r="F10" s="360"/>
      <c r="G10" s="360"/>
      <c r="H10" s="360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</row>
    <row r="11" spans="1:28" ht="29" x14ac:dyDescent="0.35">
      <c r="A11" s="234" t="s">
        <v>927</v>
      </c>
      <c r="B11" s="223" t="s">
        <v>988</v>
      </c>
      <c r="C11" s="134" t="s">
        <v>989</v>
      </c>
      <c r="D11" s="134" t="s">
        <v>989</v>
      </c>
      <c r="E11" s="134" t="s">
        <v>989</v>
      </c>
      <c r="F11" s="251" t="s">
        <v>991</v>
      </c>
      <c r="G11" s="239">
        <v>-0.52</v>
      </c>
      <c r="H11" s="240" t="s">
        <v>992</v>
      </c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</row>
    <row r="12" spans="1:28" x14ac:dyDescent="0.35">
      <c r="A12" s="234" t="s">
        <v>932</v>
      </c>
      <c r="B12" s="223" t="s">
        <v>988</v>
      </c>
      <c r="C12" s="223" t="s">
        <v>988</v>
      </c>
      <c r="D12" s="238" t="s">
        <v>993</v>
      </c>
      <c r="E12" s="238" t="s">
        <v>993</v>
      </c>
      <c r="F12" s="146" t="s">
        <v>989</v>
      </c>
      <c r="G12" s="146" t="s">
        <v>989</v>
      </c>
      <c r="H12" s="223" t="s">
        <v>989</v>
      </c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</row>
    <row r="13" spans="1:28" ht="43.5" x14ac:dyDescent="0.35">
      <c r="A13" s="234" t="s">
        <v>986</v>
      </c>
      <c r="B13" s="286" t="s">
        <v>989</v>
      </c>
      <c r="C13" s="223" t="s">
        <v>988</v>
      </c>
      <c r="D13" s="286" t="s">
        <v>989</v>
      </c>
      <c r="E13" s="286" t="s">
        <v>989</v>
      </c>
      <c r="F13" s="286" t="s">
        <v>989</v>
      </c>
      <c r="G13" s="286" t="s">
        <v>989</v>
      </c>
      <c r="H13" s="223" t="s">
        <v>989</v>
      </c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</row>
    <row r="14" spans="1:28" x14ac:dyDescent="0.35">
      <c r="A14" s="234" t="s">
        <v>937</v>
      </c>
      <c r="B14" s="251" t="s">
        <v>991</v>
      </c>
      <c r="C14" s="223" t="s">
        <v>989</v>
      </c>
      <c r="D14" s="286" t="s">
        <v>989</v>
      </c>
      <c r="E14" s="286" t="s">
        <v>989</v>
      </c>
      <c r="F14" s="223" t="s">
        <v>988</v>
      </c>
      <c r="G14" s="240" t="s">
        <v>994</v>
      </c>
      <c r="H14" s="223" t="s">
        <v>988</v>
      </c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</row>
    <row r="15" spans="1:28" x14ac:dyDescent="0.35">
      <c r="A15" s="234" t="s">
        <v>940</v>
      </c>
      <c r="B15" s="239">
        <v>-0.52</v>
      </c>
      <c r="C15" s="286" t="s">
        <v>989</v>
      </c>
      <c r="D15" s="286" t="s">
        <v>989</v>
      </c>
      <c r="E15" s="286" t="s">
        <v>989</v>
      </c>
      <c r="F15" s="240" t="s">
        <v>994</v>
      </c>
      <c r="G15" s="223" t="s">
        <v>988</v>
      </c>
      <c r="H15" s="223" t="s">
        <v>988</v>
      </c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</row>
    <row r="16" spans="1:28" x14ac:dyDescent="0.35">
      <c r="A16" s="41" t="s">
        <v>942</v>
      </c>
      <c r="B16" s="240" t="s">
        <v>992</v>
      </c>
      <c r="C16" s="223" t="s">
        <v>989</v>
      </c>
      <c r="D16" s="286" t="s">
        <v>989</v>
      </c>
      <c r="E16" s="286" t="s">
        <v>989</v>
      </c>
      <c r="F16" s="223" t="s">
        <v>988</v>
      </c>
      <c r="G16" s="223" t="s">
        <v>988</v>
      </c>
      <c r="H16" s="223" t="s">
        <v>988</v>
      </c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</row>
    <row r="17" spans="1:8" x14ac:dyDescent="0.35">
      <c r="A17" s="360" t="s">
        <v>31</v>
      </c>
      <c r="B17" s="360"/>
      <c r="C17" s="360"/>
      <c r="D17" s="360"/>
      <c r="E17" s="360"/>
      <c r="F17" s="360"/>
      <c r="G17" s="360"/>
      <c r="H17" s="360"/>
    </row>
    <row r="18" spans="1:8" ht="29" x14ac:dyDescent="0.35">
      <c r="A18" s="234" t="s">
        <v>927</v>
      </c>
      <c r="B18" s="223" t="s">
        <v>988</v>
      </c>
      <c r="C18" s="134" t="s">
        <v>989</v>
      </c>
      <c r="D18" s="241" t="s">
        <v>995</v>
      </c>
      <c r="E18" s="241" t="s">
        <v>996</v>
      </c>
      <c r="F18" s="241" t="s">
        <v>997</v>
      </c>
      <c r="G18" s="241" t="s">
        <v>998</v>
      </c>
      <c r="H18" s="240" t="s">
        <v>999</v>
      </c>
    </row>
    <row r="19" spans="1:8" x14ac:dyDescent="0.35">
      <c r="A19" s="234" t="s">
        <v>932</v>
      </c>
      <c r="B19" s="223" t="s">
        <v>988</v>
      </c>
      <c r="C19" s="223" t="s">
        <v>988</v>
      </c>
      <c r="D19" s="238" t="s">
        <v>1000</v>
      </c>
      <c r="E19" s="252" t="s">
        <v>1001</v>
      </c>
      <c r="F19" s="238" t="s">
        <v>1002</v>
      </c>
      <c r="G19" s="238" t="s">
        <v>1003</v>
      </c>
      <c r="H19" s="242" t="s">
        <v>1004</v>
      </c>
    </row>
    <row r="20" spans="1:8" ht="43.5" x14ac:dyDescent="0.35">
      <c r="A20" s="234" t="s">
        <v>986</v>
      </c>
      <c r="B20" s="286" t="s">
        <v>989</v>
      </c>
      <c r="C20" s="223" t="s">
        <v>988</v>
      </c>
      <c r="D20" s="240" t="s">
        <v>1005</v>
      </c>
      <c r="E20" s="240" t="s">
        <v>994</v>
      </c>
      <c r="F20" s="286" t="s">
        <v>989</v>
      </c>
      <c r="G20" s="286" t="s">
        <v>989</v>
      </c>
      <c r="H20" s="223" t="s">
        <v>989</v>
      </c>
    </row>
    <row r="21" spans="1:8" x14ac:dyDescent="0.35">
      <c r="A21" s="234" t="s">
        <v>937</v>
      </c>
      <c r="B21" s="241" t="s">
        <v>997</v>
      </c>
      <c r="C21" s="223" t="s">
        <v>989</v>
      </c>
      <c r="D21" s="240" t="s">
        <v>1006</v>
      </c>
      <c r="E21" s="240" t="s">
        <v>1007</v>
      </c>
      <c r="F21" s="223" t="s">
        <v>988</v>
      </c>
      <c r="G21" s="243" t="s">
        <v>1008</v>
      </c>
      <c r="H21" s="223" t="s">
        <v>988</v>
      </c>
    </row>
    <row r="22" spans="1:8" x14ac:dyDescent="0.35">
      <c r="A22" s="234" t="s">
        <v>940</v>
      </c>
      <c r="B22" s="241" t="s">
        <v>998</v>
      </c>
      <c r="C22" s="286" t="s">
        <v>989</v>
      </c>
      <c r="D22" s="240" t="s">
        <v>1006</v>
      </c>
      <c r="E22" s="240" t="s">
        <v>1009</v>
      </c>
      <c r="F22" s="243" t="s">
        <v>1008</v>
      </c>
      <c r="G22" s="223" t="s">
        <v>988</v>
      </c>
      <c r="H22" s="223" t="s">
        <v>988</v>
      </c>
    </row>
    <row r="23" spans="1:8" x14ac:dyDescent="0.35">
      <c r="A23" s="41" t="s">
        <v>942</v>
      </c>
      <c r="B23" s="240" t="s">
        <v>999</v>
      </c>
      <c r="C23" s="223" t="s">
        <v>989</v>
      </c>
      <c r="D23" s="240" t="s">
        <v>1010</v>
      </c>
      <c r="E23" s="240" t="s">
        <v>1011</v>
      </c>
      <c r="F23" s="223" t="s">
        <v>988</v>
      </c>
      <c r="G23" s="223" t="s">
        <v>988</v>
      </c>
      <c r="H23" s="223" t="s">
        <v>988</v>
      </c>
    </row>
    <row r="24" spans="1:8" x14ac:dyDescent="0.35">
      <c r="A24" s="362" t="s">
        <v>32</v>
      </c>
      <c r="B24" s="362"/>
      <c r="C24" s="362"/>
      <c r="D24" s="362"/>
      <c r="E24" s="362"/>
      <c r="F24" s="362"/>
      <c r="G24" s="362"/>
      <c r="H24" s="362"/>
    </row>
    <row r="25" spans="1:8" ht="29" x14ac:dyDescent="0.35">
      <c r="A25" s="234" t="s">
        <v>927</v>
      </c>
      <c r="B25" s="235" t="s">
        <v>988</v>
      </c>
      <c r="C25" s="24" t="s">
        <v>989</v>
      </c>
      <c r="D25" s="24" t="s">
        <v>989</v>
      </c>
      <c r="E25" s="24" t="s">
        <v>989</v>
      </c>
      <c r="F25" s="24" t="s">
        <v>989</v>
      </c>
      <c r="G25" s="24" t="s">
        <v>989</v>
      </c>
      <c r="H25" s="236" t="s">
        <v>988</v>
      </c>
    </row>
    <row r="26" spans="1:8" x14ac:dyDescent="0.35">
      <c r="A26" s="234" t="s">
        <v>932</v>
      </c>
      <c r="B26" s="235" t="s">
        <v>988</v>
      </c>
      <c r="C26" s="235" t="s">
        <v>988</v>
      </c>
      <c r="D26" s="252" t="s">
        <v>1012</v>
      </c>
      <c r="E26" s="24" t="s">
        <v>989</v>
      </c>
      <c r="F26" s="24" t="s">
        <v>989</v>
      </c>
      <c r="G26" s="24" t="s">
        <v>989</v>
      </c>
      <c r="H26" s="236" t="s">
        <v>988</v>
      </c>
    </row>
    <row r="27" spans="1:8" ht="43.5" x14ac:dyDescent="0.35">
      <c r="A27" s="234" t="s">
        <v>986</v>
      </c>
      <c r="B27" s="283" t="s">
        <v>989</v>
      </c>
      <c r="C27" s="236" t="s">
        <v>988</v>
      </c>
      <c r="D27" s="283" t="s">
        <v>989</v>
      </c>
      <c r="E27" s="283" t="s">
        <v>989</v>
      </c>
      <c r="F27" s="283" t="s">
        <v>989</v>
      </c>
      <c r="G27" s="283" t="s">
        <v>989</v>
      </c>
      <c r="H27" s="236" t="s">
        <v>988</v>
      </c>
    </row>
    <row r="28" spans="1:8" x14ac:dyDescent="0.35">
      <c r="A28" s="234" t="s">
        <v>937</v>
      </c>
      <c r="B28" s="283" t="s">
        <v>989</v>
      </c>
      <c r="C28" s="283" t="s">
        <v>989</v>
      </c>
      <c r="D28" s="236" t="s">
        <v>989</v>
      </c>
      <c r="E28" s="236" t="s">
        <v>989</v>
      </c>
      <c r="F28" s="236" t="s">
        <v>988</v>
      </c>
      <c r="G28" s="283" t="s">
        <v>989</v>
      </c>
      <c r="H28" s="236" t="s">
        <v>988</v>
      </c>
    </row>
    <row r="29" spans="1:8" x14ac:dyDescent="0.35">
      <c r="A29" s="234" t="s">
        <v>940</v>
      </c>
      <c r="B29" s="283" t="s">
        <v>989</v>
      </c>
      <c r="C29" s="283" t="s">
        <v>989</v>
      </c>
      <c r="D29" s="283" t="s">
        <v>989</v>
      </c>
      <c r="E29" s="283" t="s">
        <v>989</v>
      </c>
      <c r="F29" s="283" t="s">
        <v>989</v>
      </c>
      <c r="G29" s="236" t="s">
        <v>988</v>
      </c>
      <c r="H29" s="236" t="s">
        <v>988</v>
      </c>
    </row>
    <row r="30" spans="1:8" x14ac:dyDescent="0.35">
      <c r="A30" s="41" t="s">
        <v>942</v>
      </c>
      <c r="B30" s="236" t="s">
        <v>988</v>
      </c>
      <c r="C30" s="236" t="s">
        <v>988</v>
      </c>
      <c r="D30" s="236" t="s">
        <v>988</v>
      </c>
      <c r="E30" s="236" t="s">
        <v>988</v>
      </c>
      <c r="F30" s="236" t="s">
        <v>988</v>
      </c>
      <c r="G30" s="236" t="s">
        <v>988</v>
      </c>
      <c r="H30" s="236" t="s">
        <v>988</v>
      </c>
    </row>
    <row r="31" spans="1:8" x14ac:dyDescent="0.35">
      <c r="A31" s="360" t="s">
        <v>37</v>
      </c>
      <c r="B31" s="360"/>
      <c r="C31" s="360"/>
      <c r="D31" s="360"/>
      <c r="E31" s="360"/>
      <c r="F31" s="360"/>
      <c r="G31" s="360"/>
      <c r="H31" s="360"/>
    </row>
    <row r="32" spans="1:8" ht="29" x14ac:dyDescent="0.35">
      <c r="A32" s="234" t="s">
        <v>927</v>
      </c>
      <c r="B32" s="235" t="s">
        <v>988</v>
      </c>
      <c r="C32" s="235" t="s">
        <v>989</v>
      </c>
      <c r="D32" s="244" t="s">
        <v>1013</v>
      </c>
      <c r="E32" s="252" t="s">
        <v>1014</v>
      </c>
      <c r="F32" s="24" t="s">
        <v>989</v>
      </c>
      <c r="G32" s="252" t="s">
        <v>1014</v>
      </c>
      <c r="H32" s="245" t="s">
        <v>1015</v>
      </c>
    </row>
    <row r="33" spans="1:8" x14ac:dyDescent="0.35">
      <c r="A33" s="234" t="s">
        <v>932</v>
      </c>
      <c r="B33" s="235" t="s">
        <v>988</v>
      </c>
      <c r="C33" s="235" t="s">
        <v>988</v>
      </c>
      <c r="D33" s="244" t="s">
        <v>1016</v>
      </c>
      <c r="E33" s="244" t="s">
        <v>1017</v>
      </c>
      <c r="F33" s="24" t="s">
        <v>989</v>
      </c>
      <c r="G33" s="24" t="s">
        <v>989</v>
      </c>
      <c r="H33" s="245" t="s">
        <v>1018</v>
      </c>
    </row>
    <row r="34" spans="1:8" ht="43.5" x14ac:dyDescent="0.35">
      <c r="A34" s="234" t="s">
        <v>986</v>
      </c>
      <c r="B34" s="283" t="s">
        <v>989</v>
      </c>
      <c r="C34" s="236" t="s">
        <v>988</v>
      </c>
      <c r="D34" s="283" t="s">
        <v>989</v>
      </c>
      <c r="E34" s="283" t="s">
        <v>989</v>
      </c>
      <c r="F34" s="283" t="s">
        <v>989</v>
      </c>
      <c r="G34" s="283" t="s">
        <v>989</v>
      </c>
      <c r="H34" s="236" t="s">
        <v>989</v>
      </c>
    </row>
    <row r="35" spans="1:8" x14ac:dyDescent="0.35">
      <c r="A35" s="234" t="s">
        <v>937</v>
      </c>
      <c r="B35" s="283" t="s">
        <v>989</v>
      </c>
      <c r="C35" s="283" t="s">
        <v>989</v>
      </c>
      <c r="D35" s="236" t="s">
        <v>989</v>
      </c>
      <c r="E35" s="236" t="s">
        <v>989</v>
      </c>
      <c r="F35" s="236" t="s">
        <v>988</v>
      </c>
      <c r="G35" s="283" t="s">
        <v>989</v>
      </c>
      <c r="H35" s="236" t="s">
        <v>988</v>
      </c>
    </row>
    <row r="36" spans="1:8" x14ac:dyDescent="0.35">
      <c r="A36" s="234" t="s">
        <v>940</v>
      </c>
      <c r="B36" s="252" t="s">
        <v>1014</v>
      </c>
      <c r="C36" s="283" t="s">
        <v>989</v>
      </c>
      <c r="D36" s="283" t="s">
        <v>989</v>
      </c>
      <c r="E36" s="283" t="s">
        <v>989</v>
      </c>
      <c r="F36" s="283" t="s">
        <v>989</v>
      </c>
      <c r="G36" s="236" t="s">
        <v>988</v>
      </c>
      <c r="H36" s="236" t="s">
        <v>988</v>
      </c>
    </row>
    <row r="37" spans="1:8" x14ac:dyDescent="0.35">
      <c r="A37" s="41" t="s">
        <v>942</v>
      </c>
      <c r="B37" s="245" t="s">
        <v>1015</v>
      </c>
      <c r="C37" s="236" t="s">
        <v>989</v>
      </c>
      <c r="D37" s="236" t="s">
        <v>989</v>
      </c>
      <c r="E37" s="236" t="s">
        <v>989</v>
      </c>
      <c r="F37" s="236" t="s">
        <v>988</v>
      </c>
      <c r="G37" s="236" t="s">
        <v>988</v>
      </c>
      <c r="H37" s="236" t="s">
        <v>988</v>
      </c>
    </row>
    <row r="38" spans="1:8" x14ac:dyDescent="0.35">
      <c r="A38" s="360" t="s">
        <v>42</v>
      </c>
      <c r="B38" s="360"/>
      <c r="C38" s="360"/>
      <c r="D38" s="360"/>
      <c r="E38" s="360"/>
      <c r="F38" s="360"/>
      <c r="G38" s="360"/>
      <c r="H38" s="360"/>
    </row>
    <row r="39" spans="1:8" ht="29" x14ac:dyDescent="0.35">
      <c r="A39" s="234" t="s">
        <v>927</v>
      </c>
      <c r="B39" s="235" t="s">
        <v>988</v>
      </c>
      <c r="C39" s="246" t="s">
        <v>990</v>
      </c>
      <c r="D39" s="247" t="s">
        <v>1019</v>
      </c>
      <c r="E39" s="174" t="s">
        <v>989</v>
      </c>
      <c r="F39" s="249" t="s">
        <v>1020</v>
      </c>
      <c r="G39" s="252" t="s">
        <v>1014</v>
      </c>
      <c r="H39" s="236" t="s">
        <v>989</v>
      </c>
    </row>
    <row r="40" spans="1:8" x14ac:dyDescent="0.35">
      <c r="A40" s="234" t="s">
        <v>932</v>
      </c>
      <c r="B40" s="235" t="s">
        <v>988</v>
      </c>
      <c r="C40" s="244" t="s">
        <v>990</v>
      </c>
      <c r="D40" s="244" t="s">
        <v>993</v>
      </c>
      <c r="E40" s="244" t="s">
        <v>1016</v>
      </c>
      <c r="F40" s="244" t="s">
        <v>1000</v>
      </c>
      <c r="G40" s="244" t="s">
        <v>1021</v>
      </c>
      <c r="H40" s="248" t="s">
        <v>990</v>
      </c>
    </row>
    <row r="41" spans="1:8" ht="43.5" x14ac:dyDescent="0.35">
      <c r="A41" s="234" t="s">
        <v>986</v>
      </c>
      <c r="B41" s="246" t="s">
        <v>990</v>
      </c>
      <c r="C41" s="236" t="s">
        <v>988</v>
      </c>
      <c r="D41" s="246" t="s">
        <v>1022</v>
      </c>
      <c r="E41" s="283" t="s">
        <v>989</v>
      </c>
      <c r="F41" s="245" t="s">
        <v>1023</v>
      </c>
      <c r="G41" s="245" t="s">
        <v>1024</v>
      </c>
      <c r="H41" s="236" t="s">
        <v>989</v>
      </c>
    </row>
    <row r="42" spans="1:8" x14ac:dyDescent="0.35">
      <c r="A42" s="234" t="s">
        <v>937</v>
      </c>
      <c r="B42" s="249" t="s">
        <v>1020</v>
      </c>
      <c r="C42" s="245" t="s">
        <v>1023</v>
      </c>
      <c r="D42" s="246" t="s">
        <v>1025</v>
      </c>
      <c r="E42" s="246" t="s">
        <v>1026</v>
      </c>
      <c r="F42" s="236" t="s">
        <v>988</v>
      </c>
      <c r="G42" s="246" t="s">
        <v>1006</v>
      </c>
      <c r="H42" s="236" t="s">
        <v>988</v>
      </c>
    </row>
    <row r="43" spans="1:8" x14ac:dyDescent="0.35">
      <c r="A43" s="234" t="s">
        <v>940</v>
      </c>
      <c r="B43" s="252" t="s">
        <v>1014</v>
      </c>
      <c r="C43" s="245" t="s">
        <v>1024</v>
      </c>
      <c r="D43" s="246" t="s">
        <v>1027</v>
      </c>
      <c r="E43" s="246" t="s">
        <v>1028</v>
      </c>
      <c r="F43" s="246" t="s">
        <v>1006</v>
      </c>
      <c r="G43" s="236" t="s">
        <v>988</v>
      </c>
      <c r="H43" s="236" t="s">
        <v>988</v>
      </c>
    </row>
    <row r="44" spans="1:8" x14ac:dyDescent="0.35">
      <c r="A44" s="41" t="s">
        <v>942</v>
      </c>
      <c r="B44" s="283" t="s">
        <v>989</v>
      </c>
      <c r="C44" s="283" t="s">
        <v>989</v>
      </c>
      <c r="D44" s="283" t="s">
        <v>989</v>
      </c>
      <c r="E44" s="283" t="s">
        <v>989</v>
      </c>
      <c r="F44" s="236" t="s">
        <v>988</v>
      </c>
      <c r="G44" s="236" t="s">
        <v>988</v>
      </c>
      <c r="H44" s="236" t="s">
        <v>988</v>
      </c>
    </row>
    <row r="45" spans="1:8" x14ac:dyDescent="0.35">
      <c r="A45" s="360" t="s">
        <v>48</v>
      </c>
      <c r="B45" s="360"/>
      <c r="C45" s="360"/>
      <c r="D45" s="360"/>
      <c r="E45" s="360"/>
      <c r="F45" s="360"/>
      <c r="G45" s="360"/>
      <c r="H45" s="360"/>
    </row>
    <row r="46" spans="1:8" ht="29" x14ac:dyDescent="0.35">
      <c r="A46" s="234" t="s">
        <v>927</v>
      </c>
      <c r="B46" s="235" t="s">
        <v>988</v>
      </c>
      <c r="C46" s="174" t="s">
        <v>989</v>
      </c>
      <c r="D46" s="247" t="s">
        <v>993</v>
      </c>
      <c r="E46" s="247" t="s">
        <v>1029</v>
      </c>
      <c r="F46" s="249" t="s">
        <v>1021</v>
      </c>
      <c r="G46" s="246" t="s">
        <v>1030</v>
      </c>
      <c r="H46" s="246" t="s">
        <v>1031</v>
      </c>
    </row>
    <row r="47" spans="1:8" x14ac:dyDescent="0.35">
      <c r="A47" s="234" t="s">
        <v>932</v>
      </c>
      <c r="B47" s="236" t="s">
        <v>988</v>
      </c>
      <c r="C47" s="24" t="s">
        <v>989</v>
      </c>
      <c r="D47" s="244" t="s">
        <v>995</v>
      </c>
      <c r="E47" s="24" t="s">
        <v>989</v>
      </c>
      <c r="F47" s="244" t="s">
        <v>1032</v>
      </c>
      <c r="G47" s="244" t="s">
        <v>1021</v>
      </c>
      <c r="H47" s="245" t="s">
        <v>1016</v>
      </c>
    </row>
    <row r="48" spans="1:8" ht="43.5" x14ac:dyDescent="0.35">
      <c r="A48" s="234" t="s">
        <v>986</v>
      </c>
      <c r="B48" s="283" t="s">
        <v>989</v>
      </c>
      <c r="C48" s="236" t="s">
        <v>988</v>
      </c>
      <c r="D48" s="283" t="s">
        <v>989</v>
      </c>
      <c r="E48" s="283" t="s">
        <v>989</v>
      </c>
      <c r="F48" s="283" t="s">
        <v>989</v>
      </c>
      <c r="G48" s="283" t="s">
        <v>989</v>
      </c>
      <c r="H48" s="283" t="s">
        <v>989</v>
      </c>
    </row>
    <row r="49" spans="1:8" x14ac:dyDescent="0.35">
      <c r="A49" s="234" t="s">
        <v>937</v>
      </c>
      <c r="B49" s="249" t="s">
        <v>1021</v>
      </c>
      <c r="C49" s="236" t="s">
        <v>989</v>
      </c>
      <c r="D49" s="246" t="s">
        <v>1033</v>
      </c>
      <c r="E49" s="246" t="s">
        <v>1034</v>
      </c>
      <c r="F49" s="236" t="s">
        <v>988</v>
      </c>
      <c r="G49" s="246" t="s">
        <v>1035</v>
      </c>
      <c r="H49" s="236" t="s">
        <v>988</v>
      </c>
    </row>
    <row r="50" spans="1:8" x14ac:dyDescent="0.35">
      <c r="A50" s="234" t="s">
        <v>940</v>
      </c>
      <c r="B50" s="246" t="s">
        <v>1030</v>
      </c>
      <c r="C50" s="283" t="s">
        <v>989</v>
      </c>
      <c r="D50" s="246" t="s">
        <v>1036</v>
      </c>
      <c r="E50" s="246" t="s">
        <v>1011</v>
      </c>
      <c r="F50" s="246" t="s">
        <v>1035</v>
      </c>
      <c r="G50" s="236" t="s">
        <v>988</v>
      </c>
      <c r="H50" s="236" t="s">
        <v>988</v>
      </c>
    </row>
    <row r="51" spans="1:8" x14ac:dyDescent="0.35">
      <c r="A51" s="41" t="s">
        <v>942</v>
      </c>
      <c r="B51" s="246" t="s">
        <v>1031</v>
      </c>
      <c r="C51" s="283" t="s">
        <v>989</v>
      </c>
      <c r="D51" s="246" t="s">
        <v>994</v>
      </c>
      <c r="E51" s="283" t="s">
        <v>989</v>
      </c>
      <c r="F51" s="236" t="s">
        <v>988</v>
      </c>
      <c r="G51" s="236" t="s">
        <v>988</v>
      </c>
      <c r="H51" s="236" t="s">
        <v>988</v>
      </c>
    </row>
    <row r="52" spans="1:8" x14ac:dyDescent="0.35">
      <c r="A52" s="360" t="s">
        <v>53</v>
      </c>
      <c r="B52" s="360"/>
      <c r="C52" s="360"/>
      <c r="D52" s="360"/>
      <c r="E52" s="360"/>
      <c r="F52" s="360"/>
      <c r="G52" s="360"/>
      <c r="H52" s="360"/>
    </row>
    <row r="53" spans="1:8" ht="29" x14ac:dyDescent="0.35">
      <c r="A53" s="234" t="s">
        <v>927</v>
      </c>
      <c r="B53" s="235" t="s">
        <v>988</v>
      </c>
      <c r="C53" s="174" t="s">
        <v>989</v>
      </c>
      <c r="D53" s="247" t="s">
        <v>1037</v>
      </c>
      <c r="E53" s="247" t="s">
        <v>1038</v>
      </c>
      <c r="F53" s="174" t="s">
        <v>989</v>
      </c>
      <c r="G53" s="246" t="s">
        <v>1032</v>
      </c>
      <c r="H53" s="236" t="s">
        <v>989</v>
      </c>
    </row>
    <row r="54" spans="1:8" x14ac:dyDescent="0.35">
      <c r="A54" s="234" t="s">
        <v>932</v>
      </c>
      <c r="B54" s="236" t="s">
        <v>988</v>
      </c>
      <c r="C54" s="24" t="s">
        <v>989</v>
      </c>
      <c r="D54" s="244" t="s">
        <v>1039</v>
      </c>
      <c r="E54" s="24" t="s">
        <v>989</v>
      </c>
      <c r="F54" s="24" t="s">
        <v>989</v>
      </c>
      <c r="G54" s="244" t="s">
        <v>1002</v>
      </c>
      <c r="H54" s="236" t="s">
        <v>989</v>
      </c>
    </row>
    <row r="55" spans="1:8" ht="43.5" x14ac:dyDescent="0.35">
      <c r="A55" s="234" t="s">
        <v>986</v>
      </c>
      <c r="B55" s="283" t="s">
        <v>989</v>
      </c>
      <c r="C55" s="236" t="s">
        <v>988</v>
      </c>
      <c r="D55" s="283" t="s">
        <v>989</v>
      </c>
      <c r="E55" s="283" t="s">
        <v>989</v>
      </c>
      <c r="F55" s="283" t="s">
        <v>989</v>
      </c>
      <c r="G55" s="283" t="s">
        <v>989</v>
      </c>
      <c r="H55" s="236" t="s">
        <v>989</v>
      </c>
    </row>
    <row r="56" spans="1:8" x14ac:dyDescent="0.35">
      <c r="A56" s="234" t="s">
        <v>937</v>
      </c>
      <c r="B56" s="8" t="s">
        <v>989</v>
      </c>
      <c r="C56" s="236" t="s">
        <v>989</v>
      </c>
      <c r="D56" s="283" t="s">
        <v>989</v>
      </c>
      <c r="E56" s="283" t="s">
        <v>989</v>
      </c>
      <c r="F56" s="236" t="s">
        <v>988</v>
      </c>
      <c r="G56" s="283" t="s">
        <v>989</v>
      </c>
      <c r="H56" s="236" t="s">
        <v>988</v>
      </c>
    </row>
    <row r="57" spans="1:8" x14ac:dyDescent="0.35">
      <c r="A57" s="234" t="s">
        <v>940</v>
      </c>
      <c r="B57" s="246" t="s">
        <v>1032</v>
      </c>
      <c r="C57" s="283" t="s">
        <v>989</v>
      </c>
      <c r="D57" s="246" t="s">
        <v>1023</v>
      </c>
      <c r="E57" s="283" t="s">
        <v>989</v>
      </c>
      <c r="F57" s="283" t="s">
        <v>989</v>
      </c>
      <c r="G57" s="236" t="s">
        <v>988</v>
      </c>
      <c r="H57" s="236" t="s">
        <v>988</v>
      </c>
    </row>
    <row r="58" spans="1:8" x14ac:dyDescent="0.35">
      <c r="A58" s="41" t="s">
        <v>942</v>
      </c>
      <c r="B58" s="283" t="s">
        <v>989</v>
      </c>
      <c r="C58" s="283" t="s">
        <v>989</v>
      </c>
      <c r="D58" s="283" t="s">
        <v>989</v>
      </c>
      <c r="E58" s="283" t="s">
        <v>989</v>
      </c>
      <c r="F58" s="236" t="s">
        <v>988</v>
      </c>
      <c r="G58" s="236" t="s">
        <v>988</v>
      </c>
      <c r="H58" s="236" t="s">
        <v>988</v>
      </c>
    </row>
    <row r="59" spans="1:8" x14ac:dyDescent="0.35">
      <c r="A59" s="360" t="s">
        <v>57</v>
      </c>
      <c r="B59" s="360"/>
      <c r="C59" s="360"/>
      <c r="D59" s="360"/>
      <c r="E59" s="360"/>
      <c r="F59" s="360"/>
      <c r="G59" s="360"/>
      <c r="H59" s="360"/>
    </row>
    <row r="60" spans="1:8" ht="29" x14ac:dyDescent="0.35">
      <c r="A60" s="234" t="s">
        <v>927</v>
      </c>
      <c r="B60" s="235" t="s">
        <v>988</v>
      </c>
      <c r="C60" s="24" t="s">
        <v>989</v>
      </c>
      <c r="D60" s="244" t="s">
        <v>1040</v>
      </c>
      <c r="E60" s="244" t="s">
        <v>1037</v>
      </c>
      <c r="F60" s="24" t="s">
        <v>989</v>
      </c>
      <c r="G60" s="250">
        <v>-0.5</v>
      </c>
      <c r="H60" s="236" t="s">
        <v>988</v>
      </c>
    </row>
    <row r="61" spans="1:8" x14ac:dyDescent="0.35">
      <c r="A61" s="234" t="s">
        <v>932</v>
      </c>
      <c r="B61" s="235" t="s">
        <v>988</v>
      </c>
      <c r="C61" s="235" t="s">
        <v>988</v>
      </c>
      <c r="D61" s="244" t="s">
        <v>1041</v>
      </c>
      <c r="E61" s="244" t="s">
        <v>1040</v>
      </c>
      <c r="F61" s="24" t="s">
        <v>989</v>
      </c>
      <c r="G61" s="244" t="s">
        <v>1000</v>
      </c>
      <c r="H61" s="236" t="s">
        <v>988</v>
      </c>
    </row>
    <row r="62" spans="1:8" ht="43.5" x14ac:dyDescent="0.35">
      <c r="A62" s="234" t="s">
        <v>986</v>
      </c>
      <c r="B62" s="283" t="s">
        <v>989</v>
      </c>
      <c r="C62" s="236" t="s">
        <v>988</v>
      </c>
      <c r="D62" s="283" t="s">
        <v>989</v>
      </c>
      <c r="E62" s="283" t="s">
        <v>989</v>
      </c>
      <c r="F62" s="283" t="s">
        <v>989</v>
      </c>
      <c r="G62" s="283" t="s">
        <v>989</v>
      </c>
      <c r="H62" s="236" t="s">
        <v>988</v>
      </c>
    </row>
    <row r="63" spans="1:8" x14ac:dyDescent="0.35">
      <c r="A63" s="234" t="s">
        <v>937</v>
      </c>
      <c r="B63" s="283" t="s">
        <v>989</v>
      </c>
      <c r="C63" s="283" t="s">
        <v>989</v>
      </c>
      <c r="D63" s="236" t="s">
        <v>989</v>
      </c>
      <c r="E63" s="236" t="s">
        <v>989</v>
      </c>
      <c r="F63" s="236" t="s">
        <v>988</v>
      </c>
      <c r="G63" s="283" t="s">
        <v>989</v>
      </c>
      <c r="H63" s="236" t="s">
        <v>988</v>
      </c>
    </row>
    <row r="64" spans="1:8" x14ac:dyDescent="0.35">
      <c r="A64" s="234" t="s">
        <v>940</v>
      </c>
      <c r="B64" s="246" t="s">
        <v>1039</v>
      </c>
      <c r="C64" s="283" t="s">
        <v>989</v>
      </c>
      <c r="D64" s="246" t="s">
        <v>1042</v>
      </c>
      <c r="E64" s="246" t="s">
        <v>1034</v>
      </c>
      <c r="F64" s="283" t="s">
        <v>989</v>
      </c>
      <c r="G64" s="236" t="s">
        <v>988</v>
      </c>
      <c r="H64" s="236" t="s">
        <v>988</v>
      </c>
    </row>
    <row r="65" spans="1:8" x14ac:dyDescent="0.35">
      <c r="A65" s="41" t="s">
        <v>942</v>
      </c>
      <c r="B65" s="236" t="s">
        <v>988</v>
      </c>
      <c r="C65" s="236" t="s">
        <v>988</v>
      </c>
      <c r="D65" s="236" t="s">
        <v>988</v>
      </c>
      <c r="E65" s="236" t="s">
        <v>988</v>
      </c>
      <c r="F65" s="236" t="s">
        <v>988</v>
      </c>
      <c r="G65" s="236" t="s">
        <v>988</v>
      </c>
      <c r="H65" s="236" t="s">
        <v>988</v>
      </c>
    </row>
    <row r="66" spans="1:8" x14ac:dyDescent="0.35">
      <c r="A66" s="364" t="s">
        <v>12</v>
      </c>
      <c r="B66" s="364"/>
      <c r="C66" s="364"/>
      <c r="D66" s="364"/>
      <c r="E66" s="364"/>
      <c r="F66" s="364"/>
      <c r="G66" s="364"/>
      <c r="H66" s="364"/>
    </row>
    <row r="67" spans="1:8" ht="29" x14ac:dyDescent="0.35">
      <c r="A67" s="234" t="s">
        <v>927</v>
      </c>
      <c r="B67" s="236" t="s">
        <v>988</v>
      </c>
      <c r="C67" s="236" t="s">
        <v>989</v>
      </c>
      <c r="D67" s="245" t="s">
        <v>1009</v>
      </c>
      <c r="E67" s="245" t="s">
        <v>1043</v>
      </c>
      <c r="F67" s="283" t="s">
        <v>989</v>
      </c>
      <c r="G67" s="230">
        <v>-0.33</v>
      </c>
      <c r="H67" s="236" t="s">
        <v>988</v>
      </c>
    </row>
    <row r="68" spans="1:8" x14ac:dyDescent="0.35">
      <c r="A68" s="234" t="s">
        <v>932</v>
      </c>
      <c r="B68" s="236" t="s">
        <v>988</v>
      </c>
      <c r="C68" s="236" t="s">
        <v>988</v>
      </c>
      <c r="D68" s="245" t="s">
        <v>1031</v>
      </c>
      <c r="E68" s="253" t="s">
        <v>1014</v>
      </c>
      <c r="F68" s="283" t="s">
        <v>989</v>
      </c>
      <c r="G68" s="283" t="s">
        <v>989</v>
      </c>
      <c r="H68" s="236" t="s">
        <v>988</v>
      </c>
    </row>
    <row r="69" spans="1:8" ht="43.5" x14ac:dyDescent="0.35">
      <c r="A69" s="234" t="s">
        <v>986</v>
      </c>
      <c r="B69" s="283" t="s">
        <v>989</v>
      </c>
      <c r="C69" s="236" t="s">
        <v>988</v>
      </c>
      <c r="D69" s="236" t="s">
        <v>989</v>
      </c>
      <c r="E69" s="236" t="s">
        <v>989</v>
      </c>
      <c r="F69" s="283" t="s">
        <v>989</v>
      </c>
      <c r="G69" s="283" t="s">
        <v>989</v>
      </c>
      <c r="H69" s="236" t="s">
        <v>988</v>
      </c>
    </row>
    <row r="70" spans="1:8" x14ac:dyDescent="0.35">
      <c r="A70" s="234" t="s">
        <v>937</v>
      </c>
      <c r="B70" s="236" t="s">
        <v>989</v>
      </c>
      <c r="C70" s="236" t="s">
        <v>989</v>
      </c>
      <c r="D70" s="236" t="s">
        <v>989</v>
      </c>
      <c r="E70" s="236" t="s">
        <v>989</v>
      </c>
      <c r="F70" s="236" t="s">
        <v>988</v>
      </c>
      <c r="G70" s="283" t="s">
        <v>989</v>
      </c>
      <c r="H70" s="236" t="s">
        <v>988</v>
      </c>
    </row>
    <row r="71" spans="1:8" x14ac:dyDescent="0.35">
      <c r="A71" s="234" t="s">
        <v>940</v>
      </c>
      <c r="B71" s="230">
        <v>-0.33</v>
      </c>
      <c r="C71" s="236" t="s">
        <v>989</v>
      </c>
      <c r="D71" s="236" t="s">
        <v>989</v>
      </c>
      <c r="E71" s="236" t="s">
        <v>989</v>
      </c>
      <c r="F71" s="237" t="s">
        <v>989</v>
      </c>
      <c r="G71" s="236" t="s">
        <v>988</v>
      </c>
      <c r="H71" s="236" t="s">
        <v>988</v>
      </c>
    </row>
    <row r="72" spans="1:8" x14ac:dyDescent="0.35">
      <c r="A72" s="281" t="s">
        <v>942</v>
      </c>
      <c r="B72" s="282" t="s">
        <v>988</v>
      </c>
      <c r="C72" s="282" t="s">
        <v>988</v>
      </c>
      <c r="D72" s="282" t="s">
        <v>988</v>
      </c>
      <c r="E72" s="282" t="s">
        <v>988</v>
      </c>
      <c r="F72" s="282" t="s">
        <v>988</v>
      </c>
      <c r="G72" s="282" t="s">
        <v>988</v>
      </c>
      <c r="H72" s="282" t="s">
        <v>988</v>
      </c>
    </row>
  </sheetData>
  <mergeCells count="11">
    <mergeCell ref="A66:H66"/>
    <mergeCell ref="A31:H31"/>
    <mergeCell ref="A38:H38"/>
    <mergeCell ref="A45:H45"/>
    <mergeCell ref="A52:H52"/>
    <mergeCell ref="A59:H59"/>
    <mergeCell ref="A10:H10"/>
    <mergeCell ref="A3:H3"/>
    <mergeCell ref="A17:H17"/>
    <mergeCell ref="A24:H24"/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6614-9C83-4118-A1C4-6D81D2729384}">
  <dimension ref="A1:K487"/>
  <sheetViews>
    <sheetView topLeftCell="A463" workbookViewId="0">
      <selection activeCell="A2" sqref="A2:H484"/>
    </sheetView>
  </sheetViews>
  <sheetFormatPr defaultRowHeight="14.5" x14ac:dyDescent="0.35"/>
  <cols>
    <col min="1" max="1" width="16.1796875" bestFit="1" customWidth="1"/>
    <col min="2" max="2" width="16" customWidth="1"/>
    <col min="3" max="3" width="14.1796875" customWidth="1"/>
    <col min="4" max="4" width="13.453125" customWidth="1"/>
    <col min="6" max="6" width="13.1796875" customWidth="1"/>
    <col min="7" max="8" width="11.1796875" customWidth="1"/>
  </cols>
  <sheetData>
    <row r="1" spans="1:11" ht="79.5" customHeight="1" x14ac:dyDescent="0.35">
      <c r="A1" s="322" t="s">
        <v>1049</v>
      </c>
      <c r="B1" s="322"/>
      <c r="C1" s="322"/>
      <c r="D1" s="322"/>
      <c r="E1" s="322"/>
      <c r="F1" s="322"/>
      <c r="G1" s="322"/>
      <c r="H1" s="322"/>
      <c r="I1" s="264"/>
      <c r="J1" s="264"/>
      <c r="K1" s="264"/>
    </row>
    <row r="2" spans="1:11" ht="87" x14ac:dyDescent="0.35">
      <c r="A2" s="13" t="s">
        <v>0</v>
      </c>
      <c r="B2" s="13" t="s">
        <v>1063</v>
      </c>
      <c r="C2" s="13" t="s">
        <v>1053</v>
      </c>
      <c r="D2" s="13" t="s">
        <v>1054</v>
      </c>
      <c r="E2" s="13" t="s">
        <v>90</v>
      </c>
      <c r="F2" s="13" t="s">
        <v>91</v>
      </c>
      <c r="G2" s="13" t="s">
        <v>92</v>
      </c>
      <c r="H2" s="13" t="s">
        <v>93</v>
      </c>
      <c r="I2" s="264"/>
      <c r="J2" s="264"/>
      <c r="K2" s="264"/>
    </row>
    <row r="3" spans="1:11" x14ac:dyDescent="0.35">
      <c r="A3" s="14">
        <v>433615110440001</v>
      </c>
      <c r="B3" s="294" t="s">
        <v>18</v>
      </c>
      <c r="C3" s="66">
        <v>41142</v>
      </c>
      <c r="D3" s="70">
        <v>0.625</v>
      </c>
      <c r="E3" s="62">
        <v>39.22</v>
      </c>
      <c r="F3" s="59" t="s">
        <v>94</v>
      </c>
      <c r="G3" s="62">
        <v>6422.46</v>
      </c>
      <c r="H3" s="62">
        <v>6383.24</v>
      </c>
      <c r="I3" s="264"/>
      <c r="J3" s="264"/>
      <c r="K3" s="287"/>
    </row>
    <row r="4" spans="1:11" x14ac:dyDescent="0.35">
      <c r="A4" s="60">
        <v>433615110440001</v>
      </c>
      <c r="B4" s="58" t="s">
        <v>18</v>
      </c>
      <c r="C4" s="67">
        <v>41393</v>
      </c>
      <c r="D4" s="71">
        <v>0.6777777777777777</v>
      </c>
      <c r="E4" s="63">
        <v>46.85</v>
      </c>
      <c r="F4" s="58" t="s">
        <v>94</v>
      </c>
      <c r="G4" s="63">
        <v>6422.46</v>
      </c>
      <c r="H4" s="63">
        <v>6375.61</v>
      </c>
      <c r="I4" s="283"/>
      <c r="J4" s="264"/>
      <c r="K4" s="63"/>
    </row>
    <row r="5" spans="1:11" x14ac:dyDescent="0.35">
      <c r="A5" s="60">
        <v>433615110440001</v>
      </c>
      <c r="B5" s="58" t="s">
        <v>18</v>
      </c>
      <c r="C5" s="68">
        <v>41484</v>
      </c>
      <c r="D5" s="24">
        <v>0.70833333333333337</v>
      </c>
      <c r="E5" s="64">
        <v>38.19</v>
      </c>
      <c r="F5" s="283" t="s">
        <v>94</v>
      </c>
      <c r="G5" s="64">
        <v>6422.46</v>
      </c>
      <c r="H5" s="64">
        <v>6384.27</v>
      </c>
      <c r="I5" s="264"/>
      <c r="J5" s="264"/>
      <c r="K5" s="64"/>
    </row>
    <row r="6" spans="1:11" x14ac:dyDescent="0.35">
      <c r="A6" s="60">
        <v>433615110440001</v>
      </c>
      <c r="B6" s="58" t="s">
        <v>18</v>
      </c>
      <c r="C6" s="68">
        <v>41750</v>
      </c>
      <c r="D6" s="24">
        <v>0.68194444444444446</v>
      </c>
      <c r="E6" s="64">
        <v>46.34</v>
      </c>
      <c r="F6" s="283" t="s">
        <v>94</v>
      </c>
      <c r="G6" s="64">
        <v>6422.46</v>
      </c>
      <c r="H6" s="64">
        <v>6376.12</v>
      </c>
      <c r="I6" s="264"/>
      <c r="J6" s="264"/>
      <c r="K6" s="64"/>
    </row>
    <row r="7" spans="1:11" x14ac:dyDescent="0.35">
      <c r="A7" s="60">
        <v>433615110440001</v>
      </c>
      <c r="B7" s="58" t="s">
        <v>18</v>
      </c>
      <c r="C7" s="68">
        <v>41848</v>
      </c>
      <c r="D7" s="24">
        <v>0.70833333333333337</v>
      </c>
      <c r="E7" s="64">
        <v>34.78</v>
      </c>
      <c r="F7" s="283" t="s">
        <v>94</v>
      </c>
      <c r="G7" s="64">
        <v>6422.46</v>
      </c>
      <c r="H7" s="64">
        <v>6387.68</v>
      </c>
      <c r="I7" s="264"/>
      <c r="J7" s="264"/>
      <c r="K7" s="64"/>
    </row>
    <row r="8" spans="1:11" x14ac:dyDescent="0.35">
      <c r="A8" s="60">
        <v>433615110440001</v>
      </c>
      <c r="B8" s="58" t="s">
        <v>18</v>
      </c>
      <c r="C8" s="68">
        <v>41940</v>
      </c>
      <c r="D8" s="24">
        <v>0.50972222222222219</v>
      </c>
      <c r="E8" s="64">
        <v>38.729999999999997</v>
      </c>
      <c r="F8" s="283" t="s">
        <v>94</v>
      </c>
      <c r="G8" s="64">
        <v>6422.46</v>
      </c>
      <c r="H8" s="64">
        <v>6383.7300000000005</v>
      </c>
      <c r="I8" s="264"/>
      <c r="J8" s="264"/>
      <c r="K8" s="64"/>
    </row>
    <row r="9" spans="1:11" x14ac:dyDescent="0.35">
      <c r="A9" s="60">
        <v>433615110440001</v>
      </c>
      <c r="B9" s="58" t="s">
        <v>18</v>
      </c>
      <c r="C9" s="68">
        <v>42053</v>
      </c>
      <c r="D9" s="24">
        <v>0.58680555555555558</v>
      </c>
      <c r="E9" s="64">
        <v>43.83</v>
      </c>
      <c r="F9" s="283" t="s">
        <v>94</v>
      </c>
      <c r="G9" s="64">
        <v>6422.46</v>
      </c>
      <c r="H9" s="64">
        <v>6378.63</v>
      </c>
      <c r="I9" s="264"/>
      <c r="J9" s="264"/>
      <c r="K9" s="64"/>
    </row>
    <row r="10" spans="1:11" x14ac:dyDescent="0.35">
      <c r="A10" s="60">
        <v>433615110440001</v>
      </c>
      <c r="B10" s="58" t="s">
        <v>18</v>
      </c>
      <c r="C10" s="68">
        <v>42100</v>
      </c>
      <c r="D10" s="24">
        <v>0.70277777777777783</v>
      </c>
      <c r="E10" s="64">
        <v>43.8</v>
      </c>
      <c r="F10" s="283" t="s">
        <v>94</v>
      </c>
      <c r="G10" s="64">
        <v>6422.46</v>
      </c>
      <c r="H10" s="64">
        <v>6378.66</v>
      </c>
      <c r="I10" s="264"/>
      <c r="J10" s="264"/>
      <c r="K10" s="64"/>
    </row>
    <row r="11" spans="1:11" x14ac:dyDescent="0.35">
      <c r="A11" s="60">
        <v>433615110440001</v>
      </c>
      <c r="B11" s="58" t="s">
        <v>18</v>
      </c>
      <c r="C11" s="68">
        <v>42240</v>
      </c>
      <c r="D11" s="24">
        <v>0.68611111111111101</v>
      </c>
      <c r="E11" s="64">
        <v>39.26</v>
      </c>
      <c r="F11" s="283" t="s">
        <v>94</v>
      </c>
      <c r="G11" s="64">
        <v>6422.46</v>
      </c>
      <c r="H11" s="64">
        <v>6383.2</v>
      </c>
      <c r="I11" s="264"/>
      <c r="J11" s="264"/>
      <c r="K11" s="64"/>
    </row>
    <row r="12" spans="1:11" x14ac:dyDescent="0.35">
      <c r="A12" s="60">
        <v>433615110440001</v>
      </c>
      <c r="B12" s="58" t="s">
        <v>18</v>
      </c>
      <c r="C12" s="68">
        <v>42297</v>
      </c>
      <c r="D12" s="24">
        <v>0.63888888888888895</v>
      </c>
      <c r="E12" s="64">
        <v>41.52</v>
      </c>
      <c r="F12" s="283" t="s">
        <v>94</v>
      </c>
      <c r="G12" s="64">
        <v>6422.46</v>
      </c>
      <c r="H12" s="64">
        <v>6380.94</v>
      </c>
      <c r="I12" s="264"/>
      <c r="J12" s="264"/>
      <c r="K12" s="64"/>
    </row>
    <row r="13" spans="1:11" x14ac:dyDescent="0.35">
      <c r="A13" s="60">
        <v>433615110440001</v>
      </c>
      <c r="B13" s="58" t="s">
        <v>18</v>
      </c>
      <c r="C13" s="68">
        <v>42408</v>
      </c>
      <c r="D13" s="24">
        <v>0.69305555555555554</v>
      </c>
      <c r="E13" s="64">
        <v>46.29</v>
      </c>
      <c r="F13" s="283" t="s">
        <v>94</v>
      </c>
      <c r="G13" s="64">
        <v>6422.46</v>
      </c>
      <c r="H13" s="64">
        <v>6376.17</v>
      </c>
      <c r="I13" s="264"/>
      <c r="J13" s="264"/>
      <c r="K13" s="64"/>
    </row>
    <row r="14" spans="1:11" x14ac:dyDescent="0.35">
      <c r="A14" s="60">
        <v>433615110440001</v>
      </c>
      <c r="B14" s="58" t="s">
        <v>18</v>
      </c>
      <c r="C14" s="68">
        <v>42471</v>
      </c>
      <c r="D14" s="24">
        <v>0.7055555555555556</v>
      </c>
      <c r="E14" s="64">
        <v>46.99</v>
      </c>
      <c r="F14" s="283" t="s">
        <v>94</v>
      </c>
      <c r="G14" s="64">
        <v>6422.46</v>
      </c>
      <c r="H14" s="64">
        <v>6375.47</v>
      </c>
      <c r="I14" s="264"/>
      <c r="J14" s="264"/>
      <c r="K14" s="64"/>
    </row>
    <row r="15" spans="1:11" x14ac:dyDescent="0.35">
      <c r="A15" s="60">
        <v>433615110440001</v>
      </c>
      <c r="B15" s="58" t="s">
        <v>18</v>
      </c>
      <c r="C15" s="68">
        <v>42578</v>
      </c>
      <c r="D15" s="24">
        <v>0.44791666666666669</v>
      </c>
      <c r="E15" s="64">
        <v>37.85</v>
      </c>
      <c r="F15" s="283" t="s">
        <v>94</v>
      </c>
      <c r="G15" s="64">
        <v>6422.46</v>
      </c>
      <c r="H15" s="64">
        <v>6384.61</v>
      </c>
      <c r="I15" s="264"/>
      <c r="J15" s="264"/>
      <c r="K15" s="64"/>
    </row>
    <row r="16" spans="1:11" x14ac:dyDescent="0.35">
      <c r="A16" s="60">
        <v>433615110440001</v>
      </c>
      <c r="B16" s="58" t="s">
        <v>18</v>
      </c>
      <c r="C16" s="68">
        <v>42590</v>
      </c>
      <c r="D16" s="24">
        <v>0.6875</v>
      </c>
      <c r="E16" s="64">
        <v>38.590000000000003</v>
      </c>
      <c r="F16" s="283" t="s">
        <v>94</v>
      </c>
      <c r="G16" s="64">
        <v>6422.46</v>
      </c>
      <c r="H16" s="64">
        <v>6383.87</v>
      </c>
      <c r="I16" s="264"/>
      <c r="J16" s="264"/>
      <c r="K16" s="64"/>
    </row>
    <row r="17" spans="1:11" x14ac:dyDescent="0.35">
      <c r="A17" s="60">
        <v>433615110440001</v>
      </c>
      <c r="B17" s="58" t="s">
        <v>18</v>
      </c>
      <c r="C17" s="68">
        <v>42593</v>
      </c>
      <c r="D17" s="24">
        <v>0.60138888888888886</v>
      </c>
      <c r="E17" s="64">
        <v>38.81</v>
      </c>
      <c r="F17" s="283" t="s">
        <v>94</v>
      </c>
      <c r="G17" s="64">
        <v>6422.46</v>
      </c>
      <c r="H17" s="64">
        <v>6383.65</v>
      </c>
      <c r="I17" s="264"/>
      <c r="J17" s="264"/>
      <c r="K17" s="64"/>
    </row>
    <row r="18" spans="1:11" x14ac:dyDescent="0.35">
      <c r="A18" s="60">
        <v>433615110440001</v>
      </c>
      <c r="B18" s="58" t="s">
        <v>18</v>
      </c>
      <c r="C18" s="68">
        <v>42600</v>
      </c>
      <c r="D18" s="24">
        <v>0.46875</v>
      </c>
      <c r="E18" s="64">
        <v>39.25</v>
      </c>
      <c r="F18" s="283" t="s">
        <v>95</v>
      </c>
      <c r="G18" s="64">
        <v>6422.46</v>
      </c>
      <c r="H18" s="64">
        <v>6383.21</v>
      </c>
      <c r="I18" s="264"/>
      <c r="J18" s="264"/>
      <c r="K18" s="64"/>
    </row>
    <row r="19" spans="1:11" x14ac:dyDescent="0.35">
      <c r="A19" s="60">
        <v>433615110440001</v>
      </c>
      <c r="B19" s="58" t="s">
        <v>18</v>
      </c>
      <c r="C19" s="68">
        <v>42607</v>
      </c>
      <c r="D19" s="24">
        <v>0.60416666666666663</v>
      </c>
      <c r="E19" s="64">
        <v>39.69</v>
      </c>
      <c r="F19" s="283" t="s">
        <v>94</v>
      </c>
      <c r="G19" s="64">
        <v>6422.46</v>
      </c>
      <c r="H19" s="64">
        <v>6382.77</v>
      </c>
      <c r="I19" s="264"/>
      <c r="J19" s="264"/>
      <c r="K19" s="64"/>
    </row>
    <row r="20" spans="1:11" x14ac:dyDescent="0.35">
      <c r="A20" s="60">
        <v>433615110440001</v>
      </c>
      <c r="B20" s="58" t="s">
        <v>18</v>
      </c>
      <c r="C20" s="68">
        <v>42608</v>
      </c>
      <c r="D20" s="24">
        <v>0.53125</v>
      </c>
      <c r="E20" s="64">
        <v>39.74</v>
      </c>
      <c r="F20" s="283" t="s">
        <v>94</v>
      </c>
      <c r="G20" s="64">
        <v>6422.46</v>
      </c>
      <c r="H20" s="64">
        <v>6382.72</v>
      </c>
      <c r="I20" s="264"/>
      <c r="J20" s="264"/>
      <c r="K20" s="64"/>
    </row>
    <row r="21" spans="1:11" x14ac:dyDescent="0.35">
      <c r="A21" s="60">
        <v>433615110440001</v>
      </c>
      <c r="B21" s="58" t="s">
        <v>18</v>
      </c>
      <c r="C21" s="68">
        <v>42682</v>
      </c>
      <c r="D21" s="24">
        <v>0.39930555555555558</v>
      </c>
      <c r="E21" s="64">
        <v>42.49</v>
      </c>
      <c r="F21" s="283" t="s">
        <v>94</v>
      </c>
      <c r="G21" s="64">
        <v>6422.46</v>
      </c>
      <c r="H21" s="64">
        <v>6379.97</v>
      </c>
      <c r="I21" s="264"/>
      <c r="J21" s="264"/>
      <c r="K21" s="64"/>
    </row>
    <row r="22" spans="1:11" x14ac:dyDescent="0.35">
      <c r="A22" s="60">
        <v>433615110440001</v>
      </c>
      <c r="B22" s="58" t="s">
        <v>18</v>
      </c>
      <c r="C22" s="68">
        <v>42803</v>
      </c>
      <c r="D22" s="24">
        <v>0.52638888888888891</v>
      </c>
      <c r="E22" s="64">
        <v>46.74</v>
      </c>
      <c r="F22" s="283" t="s">
        <v>94</v>
      </c>
      <c r="G22" s="64">
        <v>6422.46</v>
      </c>
      <c r="H22" s="64">
        <v>6375.72</v>
      </c>
      <c r="I22" s="264"/>
      <c r="J22" s="264"/>
      <c r="K22" s="64"/>
    </row>
    <row r="23" spans="1:11" x14ac:dyDescent="0.35">
      <c r="A23" s="60">
        <v>433615110440001</v>
      </c>
      <c r="B23" s="58" t="s">
        <v>18</v>
      </c>
      <c r="C23" s="68">
        <v>42842</v>
      </c>
      <c r="D23" s="24">
        <v>0.68402777777777779</v>
      </c>
      <c r="E23" s="64">
        <v>40.61</v>
      </c>
      <c r="F23" s="283" t="s">
        <v>94</v>
      </c>
      <c r="G23" s="64">
        <v>6422.46</v>
      </c>
      <c r="H23" s="64">
        <v>6381.85</v>
      </c>
      <c r="I23" s="264"/>
      <c r="J23" s="264"/>
      <c r="K23" s="64"/>
    </row>
    <row r="24" spans="1:11" x14ac:dyDescent="0.35">
      <c r="A24" s="60">
        <v>433615110440001</v>
      </c>
      <c r="B24" s="58" t="s">
        <v>18</v>
      </c>
      <c r="C24" s="68">
        <v>42947</v>
      </c>
      <c r="D24" s="24">
        <v>0.69305555555555554</v>
      </c>
      <c r="E24" s="64">
        <v>34.03</v>
      </c>
      <c r="F24" s="283" t="s">
        <v>94</v>
      </c>
      <c r="G24" s="64">
        <v>6422.46</v>
      </c>
      <c r="H24" s="64">
        <v>6388.43</v>
      </c>
      <c r="I24" s="264"/>
      <c r="J24" s="264"/>
      <c r="K24" s="64"/>
    </row>
    <row r="25" spans="1:11" x14ac:dyDescent="0.35">
      <c r="A25" s="60">
        <v>433615110440001</v>
      </c>
      <c r="B25" s="58" t="s">
        <v>18</v>
      </c>
      <c r="C25" s="68">
        <v>42948</v>
      </c>
      <c r="D25" s="24">
        <v>0.64166666666666672</v>
      </c>
      <c r="E25" s="64">
        <v>34.04</v>
      </c>
      <c r="F25" s="283" t="s">
        <v>94</v>
      </c>
      <c r="G25" s="64">
        <v>6422.46</v>
      </c>
      <c r="H25" s="64">
        <v>6388.42</v>
      </c>
      <c r="I25" s="264"/>
      <c r="J25" s="264"/>
      <c r="K25" s="64"/>
    </row>
    <row r="26" spans="1:11" x14ac:dyDescent="0.35">
      <c r="A26" s="60">
        <v>433615110440001</v>
      </c>
      <c r="B26" s="58" t="s">
        <v>18</v>
      </c>
      <c r="C26" s="68">
        <v>43046</v>
      </c>
      <c r="D26" s="24">
        <v>0.64652777777777781</v>
      </c>
      <c r="E26" s="64">
        <v>39.53</v>
      </c>
      <c r="F26" s="283" t="s">
        <v>94</v>
      </c>
      <c r="G26" s="64">
        <v>6422.46</v>
      </c>
      <c r="H26" s="64">
        <v>6382.93</v>
      </c>
      <c r="I26" s="264"/>
      <c r="J26" s="264"/>
      <c r="K26" s="64"/>
    </row>
    <row r="27" spans="1:11" x14ac:dyDescent="0.35">
      <c r="A27" s="60">
        <v>433615110440001</v>
      </c>
      <c r="B27" s="58" t="s">
        <v>18</v>
      </c>
      <c r="C27" s="68">
        <v>43159</v>
      </c>
      <c r="D27" s="24">
        <v>0.67499999999999993</v>
      </c>
      <c r="E27" s="64">
        <v>43.8</v>
      </c>
      <c r="F27" s="283" t="s">
        <v>94</v>
      </c>
      <c r="G27" s="64">
        <v>6422.46</v>
      </c>
      <c r="H27" s="64">
        <v>6378.66</v>
      </c>
      <c r="I27" s="264"/>
      <c r="J27" s="264"/>
      <c r="K27" s="64"/>
    </row>
    <row r="28" spans="1:11" x14ac:dyDescent="0.35">
      <c r="A28" s="60">
        <v>433615110440001</v>
      </c>
      <c r="B28" s="58" t="s">
        <v>18</v>
      </c>
      <c r="C28" s="68">
        <v>43193</v>
      </c>
      <c r="D28" s="24">
        <v>0.35486111111111113</v>
      </c>
      <c r="E28" s="64">
        <v>42.85</v>
      </c>
      <c r="F28" s="283" t="s">
        <v>94</v>
      </c>
      <c r="G28" s="64">
        <v>6422.46</v>
      </c>
      <c r="H28" s="64">
        <v>6379.61</v>
      </c>
      <c r="I28" s="264"/>
      <c r="J28" s="264"/>
      <c r="K28" s="64"/>
    </row>
    <row r="29" spans="1:11" x14ac:dyDescent="0.35">
      <c r="A29" s="60">
        <v>433615110440001</v>
      </c>
      <c r="B29" s="58" t="s">
        <v>18</v>
      </c>
      <c r="C29" s="68">
        <v>43318</v>
      </c>
      <c r="D29" s="24">
        <v>0.71527777777777779</v>
      </c>
      <c r="E29" s="64">
        <v>35.880000000000003</v>
      </c>
      <c r="F29" s="283" t="s">
        <v>94</v>
      </c>
      <c r="G29" s="64">
        <v>6422.46</v>
      </c>
      <c r="H29" s="64">
        <v>6386.58</v>
      </c>
      <c r="I29" s="264"/>
      <c r="J29" s="264"/>
      <c r="K29" s="64"/>
    </row>
    <row r="30" spans="1:11" x14ac:dyDescent="0.35">
      <c r="A30" s="60">
        <v>433615110440001</v>
      </c>
      <c r="B30" s="58" t="s">
        <v>18</v>
      </c>
      <c r="C30" s="68">
        <v>43410</v>
      </c>
      <c r="D30" s="24">
        <v>0.44444444444444442</v>
      </c>
      <c r="E30" s="64">
        <v>41.2</v>
      </c>
      <c r="F30" s="283" t="s">
        <v>94</v>
      </c>
      <c r="G30" s="64">
        <v>6422.46</v>
      </c>
      <c r="H30" s="64">
        <v>6381.26</v>
      </c>
      <c r="I30" s="264"/>
      <c r="J30" s="264"/>
      <c r="K30" s="64"/>
    </row>
    <row r="31" spans="1:11" x14ac:dyDescent="0.35">
      <c r="A31" s="60">
        <v>433615110440001</v>
      </c>
      <c r="B31" s="58" t="s">
        <v>18</v>
      </c>
      <c r="C31" s="68">
        <v>43537</v>
      </c>
      <c r="D31" s="24">
        <v>0.53819444444444442</v>
      </c>
      <c r="E31" s="64">
        <v>45.82</v>
      </c>
      <c r="F31" s="283" t="s">
        <v>94</v>
      </c>
      <c r="G31" s="64">
        <v>6422.46</v>
      </c>
      <c r="H31" s="64">
        <v>6376.64</v>
      </c>
      <c r="I31" s="264"/>
      <c r="J31" s="264"/>
      <c r="K31" s="64"/>
    </row>
    <row r="32" spans="1:11" x14ac:dyDescent="0.35">
      <c r="A32" s="60">
        <v>433615110440001</v>
      </c>
      <c r="B32" s="58" t="s">
        <v>18</v>
      </c>
      <c r="C32" s="68">
        <v>43591</v>
      </c>
      <c r="D32" s="24">
        <v>0.68819444444444444</v>
      </c>
      <c r="E32" s="64">
        <v>42.29</v>
      </c>
      <c r="F32" s="283" t="s">
        <v>94</v>
      </c>
      <c r="G32" s="64">
        <v>6422.46</v>
      </c>
      <c r="H32" s="64">
        <v>6380.17</v>
      </c>
      <c r="I32" s="264"/>
      <c r="J32" s="264"/>
      <c r="K32" s="64"/>
    </row>
    <row r="33" spans="1:11" x14ac:dyDescent="0.35">
      <c r="A33" s="60">
        <v>433615110440001</v>
      </c>
      <c r="B33" s="58" t="s">
        <v>18</v>
      </c>
      <c r="C33" s="68">
        <v>43690</v>
      </c>
      <c r="D33" s="24">
        <v>0.53333333333333333</v>
      </c>
      <c r="E33" s="64">
        <v>38.33</v>
      </c>
      <c r="F33" s="283" t="s">
        <v>94</v>
      </c>
      <c r="G33" s="64">
        <v>6422.46</v>
      </c>
      <c r="H33" s="64">
        <v>6384.13</v>
      </c>
      <c r="I33" s="264"/>
      <c r="J33" s="264"/>
      <c r="K33" s="64"/>
    </row>
    <row r="34" spans="1:11" x14ac:dyDescent="0.35">
      <c r="A34" s="60">
        <v>433615110440001</v>
      </c>
      <c r="B34" s="58" t="s">
        <v>18</v>
      </c>
      <c r="C34" s="68">
        <v>43781</v>
      </c>
      <c r="D34" s="24">
        <v>0.67638888888888893</v>
      </c>
      <c r="E34" s="64">
        <v>42.85</v>
      </c>
      <c r="F34" s="283" t="s">
        <v>94</v>
      </c>
      <c r="G34" s="64">
        <v>6422.46</v>
      </c>
      <c r="H34" s="64">
        <v>6379.61</v>
      </c>
      <c r="I34" s="264"/>
      <c r="J34" s="264"/>
      <c r="K34" s="64"/>
    </row>
    <row r="35" spans="1:11" x14ac:dyDescent="0.35">
      <c r="A35" s="60">
        <v>433615110440001</v>
      </c>
      <c r="B35" s="58" t="s">
        <v>18</v>
      </c>
      <c r="C35" s="68">
        <v>43902</v>
      </c>
      <c r="D35" s="117">
        <v>0.51180555555555551</v>
      </c>
      <c r="E35" s="283">
        <v>47.27</v>
      </c>
      <c r="F35" s="283" t="s">
        <v>94</v>
      </c>
      <c r="G35" s="64">
        <v>6422.46</v>
      </c>
      <c r="H35" s="64">
        <v>6375.2300000000005</v>
      </c>
      <c r="I35" s="264"/>
      <c r="J35" s="264"/>
      <c r="K35" s="283"/>
    </row>
    <row r="36" spans="1:11" x14ac:dyDescent="0.35">
      <c r="A36" s="60">
        <v>433615110440001</v>
      </c>
      <c r="B36" s="58" t="s">
        <v>18</v>
      </c>
      <c r="C36" s="68">
        <v>43969</v>
      </c>
      <c r="D36" s="117">
        <v>0.67569444444444438</v>
      </c>
      <c r="E36" s="283">
        <v>43.97</v>
      </c>
      <c r="F36" s="283" t="s">
        <v>94</v>
      </c>
      <c r="G36" s="64">
        <v>6422.46</v>
      </c>
      <c r="H36" s="64">
        <v>6375.19</v>
      </c>
      <c r="I36" s="264"/>
      <c r="J36" s="264"/>
      <c r="K36" s="283"/>
    </row>
    <row r="37" spans="1:11" x14ac:dyDescent="0.35">
      <c r="A37" s="60">
        <v>433615110440001</v>
      </c>
      <c r="B37" s="58" t="s">
        <v>18</v>
      </c>
      <c r="C37" s="68">
        <v>44060</v>
      </c>
      <c r="D37" s="117">
        <v>0.65902777777777777</v>
      </c>
      <c r="E37" s="283">
        <v>38.33</v>
      </c>
      <c r="F37" s="283" t="s">
        <v>94</v>
      </c>
      <c r="G37" s="64">
        <v>6422.46</v>
      </c>
      <c r="H37" s="64">
        <v>6384.13</v>
      </c>
      <c r="I37" s="264"/>
      <c r="J37" s="264"/>
      <c r="K37" s="283"/>
    </row>
    <row r="38" spans="1:11" x14ac:dyDescent="0.35">
      <c r="A38" s="14">
        <v>433604110443401</v>
      </c>
      <c r="B38" s="294" t="s">
        <v>96</v>
      </c>
      <c r="C38" s="69">
        <v>41393</v>
      </c>
      <c r="D38" s="72">
        <v>0.71736111111111101</v>
      </c>
      <c r="E38" s="65">
        <v>53.62</v>
      </c>
      <c r="F38" s="61" t="s">
        <v>94</v>
      </c>
      <c r="G38" s="65">
        <v>6414.26</v>
      </c>
      <c r="H38" s="65">
        <v>6360.64</v>
      </c>
      <c r="I38" s="264"/>
      <c r="J38" s="264"/>
      <c r="K38" s="63"/>
    </row>
    <row r="39" spans="1:11" x14ac:dyDescent="0.35">
      <c r="A39" s="60">
        <v>433604110443401</v>
      </c>
      <c r="B39" s="58" t="s">
        <v>96</v>
      </c>
      <c r="C39" s="68">
        <v>41940</v>
      </c>
      <c r="D39" s="24">
        <v>0.4694444444444445</v>
      </c>
      <c r="E39" s="64">
        <v>47.45</v>
      </c>
      <c r="F39" s="283" t="s">
        <v>94</v>
      </c>
      <c r="G39" s="64">
        <v>6414.26</v>
      </c>
      <c r="H39" s="64">
        <v>6366.81</v>
      </c>
      <c r="I39" s="264"/>
      <c r="J39" s="264"/>
      <c r="K39" s="64"/>
    </row>
    <row r="40" spans="1:11" x14ac:dyDescent="0.35">
      <c r="A40" s="60">
        <v>433604110443401</v>
      </c>
      <c r="B40" s="58" t="s">
        <v>96</v>
      </c>
      <c r="C40" s="68">
        <v>42053</v>
      </c>
      <c r="D40" s="24">
        <v>0.42291666666666666</v>
      </c>
      <c r="E40" s="64">
        <v>52.61</v>
      </c>
      <c r="F40" s="283" t="s">
        <v>94</v>
      </c>
      <c r="G40" s="64">
        <v>6414.26</v>
      </c>
      <c r="H40" s="64">
        <v>6361.6500000000005</v>
      </c>
      <c r="I40" s="264"/>
      <c r="J40" s="264"/>
      <c r="K40" s="64"/>
    </row>
    <row r="41" spans="1:11" x14ac:dyDescent="0.35">
      <c r="A41" s="60">
        <v>433604110443401</v>
      </c>
      <c r="B41" s="58" t="s">
        <v>96</v>
      </c>
      <c r="C41" s="68">
        <v>42103</v>
      </c>
      <c r="D41" s="24">
        <v>0.4201388888888889</v>
      </c>
      <c r="E41" s="64">
        <v>52.02</v>
      </c>
      <c r="F41" s="283" t="s">
        <v>94</v>
      </c>
      <c r="G41" s="64">
        <v>6414.26</v>
      </c>
      <c r="H41" s="64">
        <v>6362.24</v>
      </c>
      <c r="I41" s="264"/>
      <c r="J41" s="264"/>
      <c r="K41" s="64"/>
    </row>
    <row r="42" spans="1:11" x14ac:dyDescent="0.35">
      <c r="A42" s="60">
        <v>433604110443401</v>
      </c>
      <c r="B42" s="58" t="s">
        <v>96</v>
      </c>
      <c r="C42" s="68">
        <v>42241</v>
      </c>
      <c r="D42" s="24">
        <v>0.5</v>
      </c>
      <c r="E42" s="64">
        <v>47.65</v>
      </c>
      <c r="F42" s="283" t="s">
        <v>94</v>
      </c>
      <c r="G42" s="64">
        <v>6414.26</v>
      </c>
      <c r="H42" s="64">
        <v>6366.6100000000006</v>
      </c>
      <c r="I42" s="264"/>
      <c r="J42" s="264"/>
      <c r="K42" s="64"/>
    </row>
    <row r="43" spans="1:11" x14ac:dyDescent="0.35">
      <c r="A43" s="60">
        <v>433604110443401</v>
      </c>
      <c r="B43" s="58" t="s">
        <v>96</v>
      </c>
      <c r="C43" s="68">
        <v>42296</v>
      </c>
      <c r="D43" s="24">
        <v>0.72222222222222221</v>
      </c>
      <c r="E43" s="64">
        <v>50.03</v>
      </c>
      <c r="F43" s="283" t="s">
        <v>94</v>
      </c>
      <c r="G43" s="64">
        <v>6414.26</v>
      </c>
      <c r="H43" s="64">
        <v>6364.2300000000005</v>
      </c>
      <c r="I43" s="264"/>
      <c r="J43" s="264"/>
      <c r="K43" s="64"/>
    </row>
    <row r="44" spans="1:11" x14ac:dyDescent="0.35">
      <c r="A44" s="60">
        <v>433604110443401</v>
      </c>
      <c r="B44" s="58" t="s">
        <v>96</v>
      </c>
      <c r="C44" s="68">
        <v>42409</v>
      </c>
      <c r="D44" s="24">
        <v>0.52083333333333337</v>
      </c>
      <c r="E44" s="64">
        <v>53.63</v>
      </c>
      <c r="F44" s="283" t="s">
        <v>94</v>
      </c>
      <c r="G44" s="64">
        <v>6414.26</v>
      </c>
      <c r="H44" s="64">
        <v>6360.63</v>
      </c>
      <c r="I44" s="264"/>
      <c r="J44" s="264"/>
      <c r="K44" s="64"/>
    </row>
    <row r="45" spans="1:11" x14ac:dyDescent="0.35">
      <c r="A45" s="60">
        <v>433604110443401</v>
      </c>
      <c r="B45" s="58" t="s">
        <v>96</v>
      </c>
      <c r="C45" s="68">
        <v>42593</v>
      </c>
      <c r="D45" s="24">
        <v>0.52361111111111114</v>
      </c>
      <c r="E45" s="64">
        <v>47.54</v>
      </c>
      <c r="F45" s="283" t="s">
        <v>94</v>
      </c>
      <c r="G45" s="64">
        <v>6414.26</v>
      </c>
      <c r="H45" s="64">
        <v>6366.72</v>
      </c>
      <c r="I45" s="264"/>
      <c r="J45" s="264"/>
      <c r="K45" s="64"/>
    </row>
    <row r="46" spans="1:11" x14ac:dyDescent="0.35">
      <c r="A46" s="60">
        <v>433604110443401</v>
      </c>
      <c r="B46" s="58" t="s">
        <v>96</v>
      </c>
      <c r="C46" s="68">
        <v>42681</v>
      </c>
      <c r="D46" s="24">
        <v>0.71805555555555556</v>
      </c>
      <c r="E46" s="64">
        <v>51.58</v>
      </c>
      <c r="F46" s="283" t="s">
        <v>94</v>
      </c>
      <c r="G46" s="64">
        <v>6414.26</v>
      </c>
      <c r="H46" s="64">
        <v>6362.68</v>
      </c>
      <c r="I46" s="264"/>
      <c r="J46" s="264"/>
      <c r="K46" s="64"/>
    </row>
    <row r="47" spans="1:11" x14ac:dyDescent="0.35">
      <c r="A47" s="60">
        <v>433604110443401</v>
      </c>
      <c r="B47" s="58" t="s">
        <v>96</v>
      </c>
      <c r="C47" s="68">
        <v>42802</v>
      </c>
      <c r="D47" s="24">
        <v>0.77777777777777779</v>
      </c>
      <c r="E47" s="64">
        <v>53.77</v>
      </c>
      <c r="F47" s="283" t="s">
        <v>94</v>
      </c>
      <c r="G47" s="64">
        <v>6414.26</v>
      </c>
      <c r="H47" s="64">
        <v>6360.49</v>
      </c>
      <c r="I47" s="264"/>
      <c r="J47" s="264"/>
      <c r="K47" s="64"/>
    </row>
    <row r="48" spans="1:11" x14ac:dyDescent="0.35">
      <c r="A48" s="60">
        <v>433604110443401</v>
      </c>
      <c r="B48" s="58" t="s">
        <v>96</v>
      </c>
      <c r="C48" s="68">
        <v>42845</v>
      </c>
      <c r="D48" s="24">
        <v>0.4826388888888889</v>
      </c>
      <c r="E48" s="64">
        <v>49</v>
      </c>
      <c r="F48" s="283" t="s">
        <v>94</v>
      </c>
      <c r="G48" s="64">
        <v>6414.26</v>
      </c>
      <c r="H48" s="64">
        <v>6365.26</v>
      </c>
      <c r="I48" s="264"/>
      <c r="J48" s="264"/>
      <c r="K48" s="64"/>
    </row>
    <row r="49" spans="1:11" x14ac:dyDescent="0.35">
      <c r="A49" s="60">
        <v>433604110443401</v>
      </c>
      <c r="B49" s="58" t="s">
        <v>96</v>
      </c>
      <c r="C49" s="68">
        <v>42949</v>
      </c>
      <c r="D49" s="24">
        <v>0.43958333333333338</v>
      </c>
      <c r="E49" s="64">
        <v>43.47</v>
      </c>
      <c r="F49" s="283" t="s">
        <v>94</v>
      </c>
      <c r="G49" s="64">
        <v>6414.26</v>
      </c>
      <c r="H49" s="64">
        <v>6370.79</v>
      </c>
      <c r="I49" s="264"/>
      <c r="J49" s="264"/>
      <c r="K49" s="64"/>
    </row>
    <row r="50" spans="1:11" x14ac:dyDescent="0.35">
      <c r="A50" s="60">
        <v>433604110443401</v>
      </c>
      <c r="B50" s="58" t="s">
        <v>96</v>
      </c>
      <c r="C50" s="68">
        <v>43046</v>
      </c>
      <c r="D50" s="24">
        <v>0.41944444444444445</v>
      </c>
      <c r="E50" s="64">
        <v>49.06</v>
      </c>
      <c r="F50" s="283" t="s">
        <v>94</v>
      </c>
      <c r="G50" s="64">
        <v>6414.26</v>
      </c>
      <c r="H50" s="64">
        <v>6365.2</v>
      </c>
      <c r="I50" s="264"/>
      <c r="J50" s="264"/>
      <c r="K50" s="64"/>
    </row>
    <row r="51" spans="1:11" x14ac:dyDescent="0.35">
      <c r="A51" s="60">
        <v>433604110443401</v>
      </c>
      <c r="B51" s="58" t="s">
        <v>96</v>
      </c>
      <c r="C51" s="68">
        <v>43159</v>
      </c>
      <c r="D51" s="24">
        <v>0.3666666666666667</v>
      </c>
      <c r="E51" s="64">
        <v>53.28</v>
      </c>
      <c r="F51" s="283" t="s">
        <v>94</v>
      </c>
      <c r="G51" s="64">
        <v>6414.26</v>
      </c>
      <c r="H51" s="64">
        <v>6360.9800000000005</v>
      </c>
      <c r="I51" s="264"/>
      <c r="J51" s="264"/>
      <c r="K51" s="64"/>
    </row>
    <row r="52" spans="1:11" x14ac:dyDescent="0.35">
      <c r="A52" s="60">
        <v>433604110443401</v>
      </c>
      <c r="B52" s="58" t="s">
        <v>96</v>
      </c>
      <c r="C52" s="68">
        <v>43195</v>
      </c>
      <c r="D52" s="24">
        <v>0.45833333333333331</v>
      </c>
      <c r="E52" s="64">
        <v>52.15</v>
      </c>
      <c r="F52" s="283" t="s">
        <v>94</v>
      </c>
      <c r="G52" s="64">
        <v>6414.26</v>
      </c>
      <c r="H52" s="64">
        <v>6362.1100000000006</v>
      </c>
      <c r="I52" s="264"/>
      <c r="J52" s="264"/>
      <c r="K52" s="64"/>
    </row>
    <row r="53" spans="1:11" x14ac:dyDescent="0.35">
      <c r="A53" s="60">
        <v>433604110443401</v>
      </c>
      <c r="B53" s="58" t="s">
        <v>96</v>
      </c>
      <c r="C53" s="68">
        <v>43320</v>
      </c>
      <c r="D53" s="24">
        <v>0.69374999999999998</v>
      </c>
      <c r="E53" s="64">
        <v>44.84</v>
      </c>
      <c r="F53" s="283" t="s">
        <v>94</v>
      </c>
      <c r="G53" s="64">
        <v>6414.26</v>
      </c>
      <c r="H53" s="64">
        <v>6369.42</v>
      </c>
      <c r="I53" s="264"/>
      <c r="J53" s="264"/>
      <c r="K53" s="64"/>
    </row>
    <row r="54" spans="1:11" x14ac:dyDescent="0.35">
      <c r="A54" s="60">
        <v>433604110443401</v>
      </c>
      <c r="B54" s="58" t="s">
        <v>96</v>
      </c>
      <c r="C54" s="68">
        <v>43409</v>
      </c>
      <c r="D54" s="24">
        <v>0.69236111111111109</v>
      </c>
      <c r="E54" s="64">
        <v>51.73</v>
      </c>
      <c r="F54" s="283" t="s">
        <v>94</v>
      </c>
      <c r="G54" s="64">
        <v>6414.26</v>
      </c>
      <c r="H54" s="64">
        <v>6362.5300000000007</v>
      </c>
      <c r="I54" s="264"/>
      <c r="J54" s="264"/>
      <c r="K54" s="64"/>
    </row>
    <row r="55" spans="1:11" x14ac:dyDescent="0.35">
      <c r="A55" s="60">
        <v>433604110443401</v>
      </c>
      <c r="B55" s="58" t="s">
        <v>96</v>
      </c>
      <c r="C55" s="68">
        <v>43594</v>
      </c>
      <c r="D55" s="24">
        <v>0.58472222222222225</v>
      </c>
      <c r="E55" s="64">
        <v>50.29</v>
      </c>
      <c r="F55" s="283" t="s">
        <v>94</v>
      </c>
      <c r="G55" s="64">
        <v>6414.26</v>
      </c>
      <c r="H55" s="64">
        <v>6363.97</v>
      </c>
      <c r="I55" s="264"/>
      <c r="J55" s="264"/>
      <c r="K55" s="64"/>
    </row>
    <row r="56" spans="1:11" x14ac:dyDescent="0.35">
      <c r="A56" s="60">
        <v>433604110443401</v>
      </c>
      <c r="B56" s="58" t="s">
        <v>96</v>
      </c>
      <c r="C56" s="68">
        <v>43692</v>
      </c>
      <c r="D56" s="24">
        <v>0.50972222222222219</v>
      </c>
      <c r="E56" s="64">
        <v>47.03</v>
      </c>
      <c r="F56" s="283" t="s">
        <v>94</v>
      </c>
      <c r="G56" s="64">
        <v>6414.26</v>
      </c>
      <c r="H56" s="64">
        <v>6367.2300000000005</v>
      </c>
      <c r="I56" s="264"/>
      <c r="J56" s="264"/>
      <c r="K56" s="64"/>
    </row>
    <row r="57" spans="1:11" x14ac:dyDescent="0.35">
      <c r="A57" s="60">
        <v>433604110443401</v>
      </c>
      <c r="B57" s="58" t="s">
        <v>96</v>
      </c>
      <c r="C57" s="68">
        <v>43782</v>
      </c>
      <c r="D57" s="24">
        <v>0.59166666666666667</v>
      </c>
      <c r="E57" s="64">
        <v>52.14</v>
      </c>
      <c r="F57" s="283" t="s">
        <v>94</v>
      </c>
      <c r="G57" s="64">
        <v>6414.26</v>
      </c>
      <c r="H57" s="64">
        <v>6362.12</v>
      </c>
      <c r="I57" s="264"/>
      <c r="J57" s="264"/>
      <c r="K57" s="64"/>
    </row>
    <row r="58" spans="1:11" x14ac:dyDescent="0.35">
      <c r="A58" s="60">
        <v>433604110443401</v>
      </c>
      <c r="B58" s="58" t="s">
        <v>96</v>
      </c>
      <c r="C58" s="68">
        <v>43902</v>
      </c>
      <c r="D58" s="24">
        <v>0.38472222222222219</v>
      </c>
      <c r="E58" s="64">
        <v>53.76</v>
      </c>
      <c r="F58" s="283" t="s">
        <v>94</v>
      </c>
      <c r="G58" s="64">
        <v>6414.26</v>
      </c>
      <c r="H58" s="64">
        <v>6360.5</v>
      </c>
      <c r="I58" s="264"/>
      <c r="J58" s="264"/>
      <c r="K58" s="64"/>
    </row>
    <row r="59" spans="1:11" x14ac:dyDescent="0.35">
      <c r="A59" s="60">
        <v>433604110443401</v>
      </c>
      <c r="B59" s="58" t="s">
        <v>96</v>
      </c>
      <c r="C59" s="68">
        <v>43972</v>
      </c>
      <c r="D59" s="117">
        <v>0.77500000000000002</v>
      </c>
      <c r="E59" s="283">
        <v>53.06</v>
      </c>
      <c r="F59" s="283" t="s">
        <v>94</v>
      </c>
      <c r="G59" s="64">
        <v>6414.26</v>
      </c>
      <c r="H59" s="64">
        <v>6361.2</v>
      </c>
      <c r="I59" s="264"/>
      <c r="J59" s="264"/>
      <c r="K59" s="283"/>
    </row>
    <row r="60" spans="1:11" x14ac:dyDescent="0.35">
      <c r="A60" s="60">
        <v>433604110443401</v>
      </c>
      <c r="B60" s="58" t="s">
        <v>96</v>
      </c>
      <c r="C60" s="68">
        <v>44063</v>
      </c>
      <c r="D60" s="117">
        <v>0.54861111111111105</v>
      </c>
      <c r="E60" s="283">
        <v>48.53</v>
      </c>
      <c r="F60" s="283" t="s">
        <v>94</v>
      </c>
      <c r="G60" s="64">
        <v>6414.26</v>
      </c>
      <c r="H60" s="64">
        <v>6365.73</v>
      </c>
      <c r="I60" s="264"/>
      <c r="J60" s="264"/>
      <c r="K60" s="283"/>
    </row>
    <row r="61" spans="1:11" x14ac:dyDescent="0.35">
      <c r="A61" s="14">
        <v>433604110443403</v>
      </c>
      <c r="B61" s="294" t="s">
        <v>97</v>
      </c>
      <c r="C61" s="69">
        <v>41142</v>
      </c>
      <c r="D61" s="72">
        <v>0.6743055555555556</v>
      </c>
      <c r="E61" s="65">
        <v>48.84</v>
      </c>
      <c r="F61" s="61" t="s">
        <v>94</v>
      </c>
      <c r="G61" s="65">
        <v>6415.4</v>
      </c>
      <c r="H61" s="65">
        <v>6366.56</v>
      </c>
      <c r="I61" s="264"/>
      <c r="J61" s="264"/>
      <c r="K61" s="63"/>
    </row>
    <row r="62" spans="1:11" x14ac:dyDescent="0.35">
      <c r="A62" s="60">
        <v>433604110443403</v>
      </c>
      <c r="B62" s="58" t="s">
        <v>97</v>
      </c>
      <c r="C62" s="67">
        <v>41393</v>
      </c>
      <c r="D62" s="71">
        <v>0.72013888888888899</v>
      </c>
      <c r="E62" s="63">
        <v>56.38</v>
      </c>
      <c r="F62" s="58" t="s">
        <v>94</v>
      </c>
      <c r="G62" s="63">
        <v>6415.4</v>
      </c>
      <c r="H62" s="63">
        <v>6359.0199999999995</v>
      </c>
      <c r="I62" s="264"/>
      <c r="J62" s="264"/>
      <c r="K62" s="63"/>
    </row>
    <row r="63" spans="1:11" x14ac:dyDescent="0.35">
      <c r="A63" s="60">
        <v>433604110443403</v>
      </c>
      <c r="B63" s="58" t="s">
        <v>97</v>
      </c>
      <c r="C63" s="68">
        <v>41487</v>
      </c>
      <c r="D63" s="24">
        <v>0.64930555555555558</v>
      </c>
      <c r="E63" s="64">
        <v>47.27</v>
      </c>
      <c r="F63" s="283" t="s">
        <v>94</v>
      </c>
      <c r="G63" s="64">
        <v>6415.4</v>
      </c>
      <c r="H63" s="64">
        <v>6368.1299999999992</v>
      </c>
      <c r="I63" s="264"/>
      <c r="J63" s="264"/>
      <c r="K63" s="64"/>
    </row>
    <row r="64" spans="1:11" x14ac:dyDescent="0.35">
      <c r="A64" s="60">
        <v>433604110443403</v>
      </c>
      <c r="B64" s="58" t="s">
        <v>97</v>
      </c>
      <c r="C64" s="68">
        <v>41753</v>
      </c>
      <c r="D64" s="24">
        <v>0.34583333333333338</v>
      </c>
      <c r="E64" s="64">
        <v>54.72</v>
      </c>
      <c r="F64" s="283" t="s">
        <v>94</v>
      </c>
      <c r="G64" s="64">
        <v>6415.4</v>
      </c>
      <c r="H64" s="64">
        <v>6360.6799999999994</v>
      </c>
      <c r="I64" s="264"/>
      <c r="J64" s="264"/>
      <c r="K64" s="64"/>
    </row>
    <row r="65" spans="1:11" x14ac:dyDescent="0.35">
      <c r="A65" s="60">
        <v>433604110443403</v>
      </c>
      <c r="B65" s="58" t="s">
        <v>97</v>
      </c>
      <c r="C65" s="68">
        <v>41753</v>
      </c>
      <c r="D65" s="24">
        <v>0.78125</v>
      </c>
      <c r="E65" s="64">
        <v>54.62</v>
      </c>
      <c r="F65" s="283" t="s">
        <v>94</v>
      </c>
      <c r="G65" s="64">
        <v>6415.4</v>
      </c>
      <c r="H65" s="64">
        <v>6360.78</v>
      </c>
      <c r="I65" s="264"/>
      <c r="J65" s="264"/>
      <c r="K65" s="64"/>
    </row>
    <row r="66" spans="1:11" x14ac:dyDescent="0.35">
      <c r="A66" s="60">
        <v>433604110443403</v>
      </c>
      <c r="B66" s="58" t="s">
        <v>97</v>
      </c>
      <c r="C66" s="68">
        <v>41851</v>
      </c>
      <c r="D66" s="24">
        <v>0.66527777777777775</v>
      </c>
      <c r="E66" s="64">
        <v>44.2</v>
      </c>
      <c r="F66" s="283" t="s">
        <v>94</v>
      </c>
      <c r="G66" s="64">
        <v>6415.4</v>
      </c>
      <c r="H66" s="64">
        <v>6371.2</v>
      </c>
      <c r="I66" s="264"/>
      <c r="J66" s="264"/>
      <c r="K66" s="64"/>
    </row>
    <row r="67" spans="1:11" x14ac:dyDescent="0.35">
      <c r="A67" s="60">
        <v>433604110443403</v>
      </c>
      <c r="B67" s="58" t="s">
        <v>97</v>
      </c>
      <c r="C67" s="68">
        <v>41940</v>
      </c>
      <c r="D67" s="24">
        <v>0.47291666666666665</v>
      </c>
      <c r="E67" s="64">
        <v>48.58</v>
      </c>
      <c r="F67" s="283" t="s">
        <v>94</v>
      </c>
      <c r="G67" s="64">
        <v>6415.4</v>
      </c>
      <c r="H67" s="64">
        <v>6366.82</v>
      </c>
      <c r="I67" s="264"/>
      <c r="J67" s="264"/>
      <c r="K67" s="64"/>
    </row>
    <row r="68" spans="1:11" x14ac:dyDescent="0.35">
      <c r="A68" s="60">
        <v>433604110443403</v>
      </c>
      <c r="B68" s="58" t="s">
        <v>97</v>
      </c>
      <c r="C68" s="68">
        <v>42053</v>
      </c>
      <c r="D68" s="24">
        <v>0.44722222222222219</v>
      </c>
      <c r="E68" s="64">
        <v>53.72</v>
      </c>
      <c r="F68" s="283" t="s">
        <v>94</v>
      </c>
      <c r="G68" s="64">
        <v>6415.4</v>
      </c>
      <c r="H68" s="64">
        <v>6361.6799999999994</v>
      </c>
      <c r="I68" s="264"/>
      <c r="J68" s="264"/>
      <c r="K68" s="64"/>
    </row>
    <row r="69" spans="1:11" x14ac:dyDescent="0.35">
      <c r="A69" s="60">
        <v>433604110443403</v>
      </c>
      <c r="B69" s="58" t="s">
        <v>97</v>
      </c>
      <c r="C69" s="68">
        <v>42103</v>
      </c>
      <c r="D69" s="24">
        <v>0.40972222222222227</v>
      </c>
      <c r="E69" s="64">
        <v>53.14</v>
      </c>
      <c r="F69" s="283" t="s">
        <v>94</v>
      </c>
      <c r="G69" s="64">
        <v>6415.4</v>
      </c>
      <c r="H69" s="64">
        <v>6362.2599999999993</v>
      </c>
      <c r="I69" s="264"/>
      <c r="J69" s="264"/>
      <c r="K69" s="64"/>
    </row>
    <row r="70" spans="1:11" x14ac:dyDescent="0.35">
      <c r="A70" s="60">
        <v>433604110443403</v>
      </c>
      <c r="B70" s="58" t="s">
        <v>97</v>
      </c>
      <c r="C70" s="68">
        <v>42243</v>
      </c>
      <c r="D70" s="24">
        <v>0.53541666666666665</v>
      </c>
      <c r="E70" s="64">
        <v>48.78</v>
      </c>
      <c r="F70" s="283" t="s">
        <v>94</v>
      </c>
      <c r="G70" s="64">
        <v>6415.4</v>
      </c>
      <c r="H70" s="64">
        <v>6366.62</v>
      </c>
      <c r="I70" s="264"/>
      <c r="J70" s="264"/>
      <c r="K70" s="64"/>
    </row>
    <row r="71" spans="1:11" x14ac:dyDescent="0.35">
      <c r="A71" s="60">
        <v>433604110443403</v>
      </c>
      <c r="B71" s="58" t="s">
        <v>97</v>
      </c>
      <c r="C71" s="68">
        <v>42296</v>
      </c>
      <c r="D71" s="24">
        <v>0.72986111111111107</v>
      </c>
      <c r="E71" s="64">
        <v>51.14</v>
      </c>
      <c r="F71" s="283" t="s">
        <v>94</v>
      </c>
      <c r="G71" s="64">
        <v>6415.4</v>
      </c>
      <c r="H71" s="64">
        <v>6364.2599999999993</v>
      </c>
      <c r="I71" s="264"/>
      <c r="J71" s="264"/>
      <c r="K71" s="64"/>
    </row>
    <row r="72" spans="1:11" x14ac:dyDescent="0.35">
      <c r="A72" s="60">
        <v>433604110443403</v>
      </c>
      <c r="B72" s="58" t="s">
        <v>97</v>
      </c>
      <c r="C72" s="68">
        <v>42409</v>
      </c>
      <c r="D72" s="24">
        <v>0.51041666666666663</v>
      </c>
      <c r="E72" s="64">
        <v>55.89</v>
      </c>
      <c r="F72" s="283" t="s">
        <v>94</v>
      </c>
      <c r="G72" s="64">
        <v>6415.4</v>
      </c>
      <c r="H72" s="64">
        <v>6359.5099999999993</v>
      </c>
      <c r="I72" s="264"/>
      <c r="J72" s="264"/>
      <c r="K72" s="64"/>
    </row>
    <row r="73" spans="1:11" x14ac:dyDescent="0.35">
      <c r="A73" s="60">
        <v>433604110443403</v>
      </c>
      <c r="B73" s="58" t="s">
        <v>97</v>
      </c>
      <c r="C73" s="68">
        <v>42473</v>
      </c>
      <c r="D73" s="24">
        <v>0.4826388888888889</v>
      </c>
      <c r="E73" s="64">
        <v>56.04</v>
      </c>
      <c r="F73" s="283" t="s">
        <v>94</v>
      </c>
      <c r="G73" s="64">
        <v>6415.4</v>
      </c>
      <c r="H73" s="64">
        <v>6359.36</v>
      </c>
      <c r="I73" s="264"/>
      <c r="J73" s="264"/>
      <c r="K73" s="64"/>
    </row>
    <row r="74" spans="1:11" x14ac:dyDescent="0.35">
      <c r="A74" s="60">
        <v>433604110443403</v>
      </c>
      <c r="B74" s="58" t="s">
        <v>97</v>
      </c>
      <c r="C74" s="68">
        <v>42593</v>
      </c>
      <c r="D74" s="24">
        <v>0.33819444444444446</v>
      </c>
      <c r="E74" s="64">
        <v>48.7</v>
      </c>
      <c r="F74" s="283" t="s">
        <v>94</v>
      </c>
      <c r="G74" s="64">
        <v>6415.4</v>
      </c>
      <c r="H74" s="64">
        <v>6366.7</v>
      </c>
      <c r="I74" s="264"/>
      <c r="J74" s="264"/>
      <c r="K74" s="64"/>
    </row>
    <row r="75" spans="1:11" x14ac:dyDescent="0.35">
      <c r="A75" s="60">
        <v>433604110443403</v>
      </c>
      <c r="B75" s="58" t="s">
        <v>97</v>
      </c>
      <c r="C75" s="68">
        <v>42681</v>
      </c>
      <c r="D75" s="24">
        <v>0.72083333333333333</v>
      </c>
      <c r="E75" s="64">
        <v>52.67</v>
      </c>
      <c r="F75" s="283" t="s">
        <v>94</v>
      </c>
      <c r="G75" s="64">
        <v>6415.4</v>
      </c>
      <c r="H75" s="64">
        <v>6362.73</v>
      </c>
      <c r="I75" s="264"/>
      <c r="J75" s="264"/>
      <c r="K75" s="64"/>
    </row>
    <row r="76" spans="1:11" x14ac:dyDescent="0.35">
      <c r="A76" s="60">
        <v>433604110443403</v>
      </c>
      <c r="B76" s="58" t="s">
        <v>97</v>
      </c>
      <c r="C76" s="68">
        <v>42802</v>
      </c>
      <c r="D76" s="24">
        <v>0.76874999999999993</v>
      </c>
      <c r="E76" s="64">
        <v>56.62</v>
      </c>
      <c r="F76" s="283" t="s">
        <v>94</v>
      </c>
      <c r="G76" s="64">
        <v>6415.4</v>
      </c>
      <c r="H76" s="64">
        <v>6358.78</v>
      </c>
      <c r="I76" s="264"/>
      <c r="J76" s="264"/>
      <c r="K76" s="64"/>
    </row>
    <row r="77" spans="1:11" x14ac:dyDescent="0.35">
      <c r="A77" s="60">
        <v>433604110443403</v>
      </c>
      <c r="B77" s="58" t="s">
        <v>97</v>
      </c>
      <c r="C77" s="68">
        <v>42845</v>
      </c>
      <c r="D77" s="24">
        <v>0.34027777777777773</v>
      </c>
      <c r="E77" s="64">
        <v>50.11</v>
      </c>
      <c r="F77" s="283" t="s">
        <v>94</v>
      </c>
      <c r="G77" s="64">
        <v>6415.4</v>
      </c>
      <c r="H77" s="64">
        <v>6365.29</v>
      </c>
      <c r="I77" s="264"/>
      <c r="J77" s="264"/>
      <c r="K77" s="64"/>
    </row>
    <row r="78" spans="1:11" x14ac:dyDescent="0.35">
      <c r="A78" s="60">
        <v>433604110443403</v>
      </c>
      <c r="B78" s="58" t="s">
        <v>97</v>
      </c>
      <c r="C78" s="68">
        <v>42949</v>
      </c>
      <c r="D78" s="24">
        <v>0.44305555555555554</v>
      </c>
      <c r="E78" s="64">
        <v>44.59</v>
      </c>
      <c r="F78" s="283" t="s">
        <v>94</v>
      </c>
      <c r="G78" s="64">
        <v>6415.4</v>
      </c>
      <c r="H78" s="64">
        <v>6370.8099999999995</v>
      </c>
      <c r="I78" s="264"/>
      <c r="J78" s="264"/>
      <c r="K78" s="64"/>
    </row>
    <row r="79" spans="1:11" x14ac:dyDescent="0.35">
      <c r="A79" s="60">
        <v>433604110443403</v>
      </c>
      <c r="B79" s="58" t="s">
        <v>97</v>
      </c>
      <c r="C79" s="68">
        <v>43046</v>
      </c>
      <c r="D79" s="24">
        <v>0.4291666666666667</v>
      </c>
      <c r="E79" s="64">
        <v>50.17</v>
      </c>
      <c r="F79" s="283" t="s">
        <v>94</v>
      </c>
      <c r="G79" s="64">
        <v>6415.4</v>
      </c>
      <c r="H79" s="64">
        <v>6365.23</v>
      </c>
      <c r="I79" s="264"/>
      <c r="J79" s="264"/>
      <c r="K79" s="64"/>
    </row>
    <row r="80" spans="1:11" x14ac:dyDescent="0.35">
      <c r="A80" s="60">
        <v>433604110443403</v>
      </c>
      <c r="B80" s="58" t="s">
        <v>97</v>
      </c>
      <c r="C80" s="68">
        <v>43159</v>
      </c>
      <c r="D80" s="24">
        <v>0.36874999999999997</v>
      </c>
      <c r="E80" s="64">
        <v>54.35</v>
      </c>
      <c r="F80" s="283" t="s">
        <v>94</v>
      </c>
      <c r="G80" s="64">
        <v>6415.4</v>
      </c>
      <c r="H80" s="64">
        <v>6361.0499999999993</v>
      </c>
      <c r="I80" s="264"/>
      <c r="J80" s="264"/>
      <c r="K80" s="64"/>
    </row>
    <row r="81" spans="1:11" x14ac:dyDescent="0.35">
      <c r="A81" s="60">
        <v>433604110443403</v>
      </c>
      <c r="B81" s="58" t="s">
        <v>97</v>
      </c>
      <c r="C81" s="68">
        <v>43195</v>
      </c>
      <c r="D81" s="24">
        <v>0.35069444444444442</v>
      </c>
      <c r="E81" s="64">
        <v>53.26</v>
      </c>
      <c r="F81" s="283" t="s">
        <v>94</v>
      </c>
      <c r="G81" s="64">
        <v>6415.4</v>
      </c>
      <c r="H81" s="64">
        <v>6362.1399999999994</v>
      </c>
      <c r="I81" s="264"/>
      <c r="J81" s="264"/>
      <c r="K81" s="64"/>
    </row>
    <row r="82" spans="1:11" x14ac:dyDescent="0.35">
      <c r="A82" s="60">
        <v>433604110443403</v>
      </c>
      <c r="B82" s="58" t="s">
        <v>97</v>
      </c>
      <c r="C82" s="68">
        <v>43320</v>
      </c>
      <c r="D82" s="24">
        <v>0.53055555555555556</v>
      </c>
      <c r="E82" s="64">
        <v>45.92</v>
      </c>
      <c r="F82" s="283" t="s">
        <v>94</v>
      </c>
      <c r="G82" s="64">
        <v>6415.4</v>
      </c>
      <c r="H82" s="64">
        <v>6369.48</v>
      </c>
      <c r="I82" s="264"/>
      <c r="J82" s="264"/>
      <c r="K82" s="64"/>
    </row>
    <row r="83" spans="1:11" x14ac:dyDescent="0.35">
      <c r="A83" s="60">
        <v>433604110443403</v>
      </c>
      <c r="B83" s="58" t="s">
        <v>97</v>
      </c>
      <c r="C83" s="68">
        <v>43409</v>
      </c>
      <c r="D83" s="24">
        <v>0.69930555555555562</v>
      </c>
      <c r="E83" s="64">
        <v>51.55</v>
      </c>
      <c r="F83" s="283" t="s">
        <v>94</v>
      </c>
      <c r="G83" s="64">
        <v>6415.4</v>
      </c>
      <c r="H83" s="64">
        <v>6363.8499999999995</v>
      </c>
      <c r="I83" s="264"/>
      <c r="J83" s="264"/>
      <c r="K83" s="64"/>
    </row>
    <row r="84" spans="1:11" x14ac:dyDescent="0.35">
      <c r="A84" s="60">
        <v>433604110443403</v>
      </c>
      <c r="B84" s="58" t="s">
        <v>97</v>
      </c>
      <c r="C84" s="68">
        <v>43594</v>
      </c>
      <c r="D84" s="24">
        <v>0.56736111111111109</v>
      </c>
      <c r="E84" s="64">
        <v>51.36</v>
      </c>
      <c r="F84" s="283" t="s">
        <v>94</v>
      </c>
      <c r="G84" s="64">
        <v>6415.4</v>
      </c>
      <c r="H84" s="64">
        <v>6364.04</v>
      </c>
      <c r="I84" s="264"/>
      <c r="J84" s="264"/>
      <c r="K84" s="64"/>
    </row>
    <row r="85" spans="1:11" x14ac:dyDescent="0.35">
      <c r="A85" s="60">
        <v>433604110443403</v>
      </c>
      <c r="B85" s="58" t="s">
        <v>97</v>
      </c>
      <c r="C85" s="68">
        <v>43692</v>
      </c>
      <c r="D85" s="24">
        <v>0.51458333333333328</v>
      </c>
      <c r="E85" s="64">
        <v>48.15</v>
      </c>
      <c r="F85" s="283" t="s">
        <v>94</v>
      </c>
      <c r="G85" s="64">
        <v>6415.4</v>
      </c>
      <c r="H85" s="64">
        <v>6367.25</v>
      </c>
      <c r="I85" s="264"/>
      <c r="J85" s="264"/>
      <c r="K85" s="64"/>
    </row>
    <row r="86" spans="1:11" x14ac:dyDescent="0.35">
      <c r="A86" s="60">
        <v>433604110443403</v>
      </c>
      <c r="B86" s="58" t="s">
        <v>97</v>
      </c>
      <c r="C86" s="68">
        <v>43782</v>
      </c>
      <c r="D86" s="24">
        <v>0.59305555555555556</v>
      </c>
      <c r="E86" s="64">
        <v>53.25</v>
      </c>
      <c r="F86" s="283" t="s">
        <v>94</v>
      </c>
      <c r="G86" s="64">
        <v>6415.4</v>
      </c>
      <c r="H86" s="64">
        <v>6362.15</v>
      </c>
      <c r="I86" s="264"/>
      <c r="J86" s="264"/>
      <c r="K86" s="64"/>
    </row>
    <row r="87" spans="1:11" x14ac:dyDescent="0.35">
      <c r="A87" s="60">
        <v>433604110443403</v>
      </c>
      <c r="B87" s="58" t="s">
        <v>97</v>
      </c>
      <c r="C87" s="68">
        <v>43902</v>
      </c>
      <c r="D87" s="24">
        <v>0.38958333333333334</v>
      </c>
      <c r="E87" s="64">
        <v>57.8</v>
      </c>
      <c r="F87" s="283" t="s">
        <v>94</v>
      </c>
      <c r="G87" s="64">
        <v>6415.4</v>
      </c>
      <c r="H87" s="64">
        <v>6357.5999999999995</v>
      </c>
      <c r="I87" s="264"/>
      <c r="J87" s="264"/>
      <c r="K87" s="64"/>
    </row>
    <row r="88" spans="1:11" x14ac:dyDescent="0.35">
      <c r="A88" s="60">
        <v>433604110443403</v>
      </c>
      <c r="B88" s="58" t="s">
        <v>97</v>
      </c>
      <c r="C88" s="68">
        <v>43972</v>
      </c>
      <c r="D88" s="117">
        <v>0.4993055555555555</v>
      </c>
      <c r="E88" s="283">
        <v>53.28</v>
      </c>
      <c r="F88" s="283" t="s">
        <v>94</v>
      </c>
      <c r="G88" s="64">
        <v>6415.4</v>
      </c>
      <c r="H88" s="64">
        <v>6362.12</v>
      </c>
      <c r="I88" s="264"/>
      <c r="J88" s="264"/>
      <c r="K88" s="283"/>
    </row>
    <row r="89" spans="1:11" x14ac:dyDescent="0.35">
      <c r="A89" s="60">
        <v>433604110443403</v>
      </c>
      <c r="B89" s="58" t="s">
        <v>97</v>
      </c>
      <c r="C89" s="68">
        <v>44063</v>
      </c>
      <c r="D89" s="117">
        <v>0.58124999999999993</v>
      </c>
      <c r="E89" s="283">
        <v>48.71</v>
      </c>
      <c r="F89" s="283" t="s">
        <v>94</v>
      </c>
      <c r="G89" s="64">
        <v>6415.4</v>
      </c>
      <c r="H89" s="64">
        <v>6366.69</v>
      </c>
      <c r="I89" s="264"/>
      <c r="J89" s="264"/>
      <c r="K89" s="283"/>
    </row>
    <row r="90" spans="1:11" x14ac:dyDescent="0.35">
      <c r="A90" s="14">
        <v>433604110443402</v>
      </c>
      <c r="B90" s="294" t="s">
        <v>31</v>
      </c>
      <c r="C90" s="69">
        <v>41142</v>
      </c>
      <c r="D90" s="72">
        <v>0.67222222222222217</v>
      </c>
      <c r="E90" s="65">
        <v>49</v>
      </c>
      <c r="F90" s="61" t="s">
        <v>94</v>
      </c>
      <c r="G90" s="65">
        <v>6415.25</v>
      </c>
      <c r="H90" s="65">
        <v>6366.25</v>
      </c>
      <c r="I90" s="264"/>
      <c r="J90" s="264"/>
      <c r="K90" s="63"/>
    </row>
    <row r="91" spans="1:11" x14ac:dyDescent="0.35">
      <c r="A91" s="60">
        <v>433604110443402</v>
      </c>
      <c r="B91" s="58" t="s">
        <v>31</v>
      </c>
      <c r="C91" s="67">
        <v>41393</v>
      </c>
      <c r="D91" s="71">
        <v>0.71527777777777779</v>
      </c>
      <c r="E91" s="63">
        <v>56.5</v>
      </c>
      <c r="F91" s="58" t="s">
        <v>94</v>
      </c>
      <c r="G91" s="63">
        <v>6415.25</v>
      </c>
      <c r="H91" s="63">
        <v>6358.75</v>
      </c>
      <c r="I91" s="264"/>
      <c r="J91" s="264"/>
      <c r="K91" s="63"/>
    </row>
    <row r="92" spans="1:11" x14ac:dyDescent="0.35">
      <c r="A92" s="60">
        <v>433604110443402</v>
      </c>
      <c r="B92" s="58" t="s">
        <v>31</v>
      </c>
      <c r="C92" s="68">
        <v>41484</v>
      </c>
      <c r="D92" s="24">
        <v>0.4861111111111111</v>
      </c>
      <c r="E92" s="64">
        <v>47.31</v>
      </c>
      <c r="F92" s="283" t="s">
        <v>94</v>
      </c>
      <c r="G92" s="64">
        <v>6415.25</v>
      </c>
      <c r="H92" s="64">
        <v>6367.94</v>
      </c>
      <c r="I92" s="264"/>
      <c r="J92" s="264"/>
      <c r="K92" s="64"/>
    </row>
    <row r="93" spans="1:11" x14ac:dyDescent="0.35">
      <c r="A93" s="60">
        <v>433604110443402</v>
      </c>
      <c r="B93" s="58" t="s">
        <v>31</v>
      </c>
      <c r="C93" s="68">
        <v>41752</v>
      </c>
      <c r="D93" s="24">
        <v>0.63888888888888895</v>
      </c>
      <c r="E93" s="64">
        <v>55.02</v>
      </c>
      <c r="F93" s="283" t="s">
        <v>94</v>
      </c>
      <c r="G93" s="64">
        <v>6415.25</v>
      </c>
      <c r="H93" s="64">
        <v>6360.23</v>
      </c>
      <c r="I93" s="264"/>
      <c r="J93" s="264"/>
      <c r="K93" s="64"/>
    </row>
    <row r="94" spans="1:11" x14ac:dyDescent="0.35">
      <c r="A94" s="60">
        <v>433604110443402</v>
      </c>
      <c r="B94" s="58" t="s">
        <v>31</v>
      </c>
      <c r="C94" s="68">
        <v>41753</v>
      </c>
      <c r="D94" s="24">
        <v>0.77083333333333337</v>
      </c>
      <c r="E94" s="64">
        <v>54.79</v>
      </c>
      <c r="F94" s="283" t="s">
        <v>94</v>
      </c>
      <c r="G94" s="64">
        <v>6415.25</v>
      </c>
      <c r="H94" s="64">
        <v>6360.46</v>
      </c>
      <c r="I94" s="264"/>
      <c r="J94" s="264"/>
      <c r="K94" s="64"/>
    </row>
    <row r="95" spans="1:11" x14ac:dyDescent="0.35">
      <c r="A95" s="60">
        <v>433604110443402</v>
      </c>
      <c r="B95" s="58" t="s">
        <v>31</v>
      </c>
      <c r="C95" s="68">
        <v>41851</v>
      </c>
      <c r="D95" s="24">
        <v>0.47361111111111115</v>
      </c>
      <c r="E95" s="64">
        <v>44.42</v>
      </c>
      <c r="F95" s="283" t="s">
        <v>94</v>
      </c>
      <c r="G95" s="64">
        <v>6415.25</v>
      </c>
      <c r="H95" s="64">
        <v>6370.83</v>
      </c>
      <c r="I95" s="264"/>
      <c r="J95" s="264"/>
      <c r="K95" s="64"/>
    </row>
    <row r="96" spans="1:11" x14ac:dyDescent="0.35">
      <c r="A96" s="60">
        <v>433604110443402</v>
      </c>
      <c r="B96" s="58" t="s">
        <v>31</v>
      </c>
      <c r="C96" s="68">
        <v>41940</v>
      </c>
      <c r="D96" s="24">
        <v>0.46527777777777773</v>
      </c>
      <c r="E96" s="64">
        <v>48.77</v>
      </c>
      <c r="F96" s="283" t="s">
        <v>94</v>
      </c>
      <c r="G96" s="64">
        <v>6415.25</v>
      </c>
      <c r="H96" s="64">
        <v>6366.48</v>
      </c>
      <c r="I96" s="264"/>
      <c r="J96" s="264"/>
      <c r="K96" s="64"/>
    </row>
    <row r="97" spans="1:11" x14ac:dyDescent="0.35">
      <c r="A97" s="60">
        <v>433604110443402</v>
      </c>
      <c r="B97" s="58" t="s">
        <v>31</v>
      </c>
      <c r="C97" s="68">
        <v>42053</v>
      </c>
      <c r="D97" s="24">
        <v>0.4375</v>
      </c>
      <c r="E97" s="64">
        <v>54.01</v>
      </c>
      <c r="F97" s="283" t="s">
        <v>94</v>
      </c>
      <c r="G97" s="64">
        <v>6415.25</v>
      </c>
      <c r="H97" s="64">
        <v>6361.24</v>
      </c>
      <c r="I97" s="264"/>
      <c r="J97" s="264"/>
      <c r="K97" s="64"/>
    </row>
    <row r="98" spans="1:11" x14ac:dyDescent="0.35">
      <c r="A98" s="60">
        <v>433604110443402</v>
      </c>
      <c r="B98" s="58" t="s">
        <v>31</v>
      </c>
      <c r="C98" s="68">
        <v>42103</v>
      </c>
      <c r="D98" s="24">
        <v>0.40277777777777773</v>
      </c>
      <c r="E98" s="64">
        <v>53.4</v>
      </c>
      <c r="F98" s="283" t="s">
        <v>94</v>
      </c>
      <c r="G98" s="64">
        <v>6415.25</v>
      </c>
      <c r="H98" s="64">
        <v>6361.85</v>
      </c>
      <c r="I98" s="264"/>
      <c r="J98" s="264"/>
      <c r="K98" s="64"/>
    </row>
    <row r="99" spans="1:11" x14ac:dyDescent="0.35">
      <c r="A99" s="60">
        <v>433604110443402</v>
      </c>
      <c r="B99" s="58" t="s">
        <v>31</v>
      </c>
      <c r="C99" s="68">
        <v>42243</v>
      </c>
      <c r="D99" s="24">
        <v>0.44375000000000003</v>
      </c>
      <c r="E99" s="64">
        <v>49</v>
      </c>
      <c r="F99" s="283" t="s">
        <v>94</v>
      </c>
      <c r="G99" s="64">
        <v>6415.25</v>
      </c>
      <c r="H99" s="64">
        <v>6366.25</v>
      </c>
      <c r="I99" s="264"/>
      <c r="J99" s="264"/>
      <c r="K99" s="64"/>
    </row>
    <row r="100" spans="1:11" x14ac:dyDescent="0.35">
      <c r="A100" s="60">
        <v>433604110443402</v>
      </c>
      <c r="B100" s="58" t="s">
        <v>31</v>
      </c>
      <c r="C100" s="68">
        <v>42296</v>
      </c>
      <c r="D100" s="24">
        <v>0.72430555555555554</v>
      </c>
      <c r="E100" s="64">
        <v>51.41</v>
      </c>
      <c r="F100" s="283" t="s">
        <v>94</v>
      </c>
      <c r="G100" s="64">
        <v>6415.25</v>
      </c>
      <c r="H100" s="64">
        <v>6363.84</v>
      </c>
      <c r="I100" s="264"/>
      <c r="J100" s="264"/>
      <c r="K100" s="64"/>
    </row>
    <row r="101" spans="1:11" x14ac:dyDescent="0.35">
      <c r="A101" s="60">
        <v>433604110443402</v>
      </c>
      <c r="B101" s="58" t="s">
        <v>31</v>
      </c>
      <c r="C101" s="68">
        <v>42409</v>
      </c>
      <c r="D101" s="24">
        <v>0.50069444444444444</v>
      </c>
      <c r="E101" s="64">
        <v>56.18</v>
      </c>
      <c r="F101" s="283" t="s">
        <v>94</v>
      </c>
      <c r="G101" s="64">
        <v>6415.25</v>
      </c>
      <c r="H101" s="64">
        <v>6359.07</v>
      </c>
      <c r="I101" s="264"/>
      <c r="J101" s="264"/>
      <c r="K101" s="64"/>
    </row>
    <row r="102" spans="1:11" x14ac:dyDescent="0.35">
      <c r="A102" s="60">
        <v>433604110443402</v>
      </c>
      <c r="B102" s="58" t="s">
        <v>31</v>
      </c>
      <c r="C102" s="68">
        <v>42473</v>
      </c>
      <c r="D102" s="24">
        <v>0.33611111111111108</v>
      </c>
      <c r="E102" s="64">
        <v>56.31</v>
      </c>
      <c r="F102" s="283" t="s">
        <v>94</v>
      </c>
      <c r="G102" s="64">
        <v>6415.25</v>
      </c>
      <c r="H102" s="64">
        <v>6358.94</v>
      </c>
      <c r="I102" s="264"/>
      <c r="J102" s="264"/>
      <c r="K102" s="64"/>
    </row>
    <row r="103" spans="1:11" x14ac:dyDescent="0.35">
      <c r="A103" s="60">
        <v>433604110443402</v>
      </c>
      <c r="B103" s="58" t="s">
        <v>31</v>
      </c>
      <c r="C103" s="68">
        <v>42593</v>
      </c>
      <c r="D103" s="24">
        <v>0.44375000000000003</v>
      </c>
      <c r="E103" s="64">
        <v>48.9</v>
      </c>
      <c r="F103" s="283" t="s">
        <v>94</v>
      </c>
      <c r="G103" s="64">
        <v>6415.25</v>
      </c>
      <c r="H103" s="64">
        <v>6366.35</v>
      </c>
      <c r="I103" s="264"/>
      <c r="J103" s="264"/>
      <c r="K103" s="64"/>
    </row>
    <row r="104" spans="1:11" x14ac:dyDescent="0.35">
      <c r="A104" s="60">
        <v>433604110443402</v>
      </c>
      <c r="B104" s="58" t="s">
        <v>31</v>
      </c>
      <c r="C104" s="68">
        <v>42681</v>
      </c>
      <c r="D104" s="24">
        <v>0.72986111111111107</v>
      </c>
      <c r="E104" s="64">
        <v>52.93</v>
      </c>
      <c r="F104" s="283" t="s">
        <v>94</v>
      </c>
      <c r="G104" s="64">
        <v>6415.25</v>
      </c>
      <c r="H104" s="64">
        <v>6362.32</v>
      </c>
      <c r="I104" s="264"/>
      <c r="J104" s="264"/>
      <c r="K104" s="64"/>
    </row>
    <row r="105" spans="1:11" x14ac:dyDescent="0.35">
      <c r="A105" s="60">
        <v>433604110443402</v>
      </c>
      <c r="B105" s="58" t="s">
        <v>31</v>
      </c>
      <c r="C105" s="68">
        <v>42802</v>
      </c>
      <c r="D105" s="24">
        <v>0.7583333333333333</v>
      </c>
      <c r="E105" s="64">
        <v>56.85</v>
      </c>
      <c r="F105" s="283" t="s">
        <v>94</v>
      </c>
      <c r="G105" s="64">
        <v>6415.25</v>
      </c>
      <c r="H105" s="64">
        <v>6358.4</v>
      </c>
      <c r="I105" s="264"/>
      <c r="J105" s="264"/>
      <c r="K105" s="64"/>
    </row>
    <row r="106" spans="1:11" x14ac:dyDescent="0.35">
      <c r="A106" s="60">
        <v>433604110443402</v>
      </c>
      <c r="B106" s="58" t="s">
        <v>31</v>
      </c>
      <c r="C106" s="68">
        <v>42845</v>
      </c>
      <c r="D106" s="24">
        <v>0.48958333333333331</v>
      </c>
      <c r="E106" s="64">
        <v>50.36</v>
      </c>
      <c r="F106" s="283" t="s">
        <v>94</v>
      </c>
      <c r="G106" s="64">
        <v>6415.25</v>
      </c>
      <c r="H106" s="64">
        <v>6364.89</v>
      </c>
      <c r="I106" s="264"/>
      <c r="J106" s="264"/>
      <c r="K106" s="64"/>
    </row>
    <row r="107" spans="1:11" x14ac:dyDescent="0.35">
      <c r="A107" s="60">
        <v>433604110443402</v>
      </c>
      <c r="B107" s="58" t="s">
        <v>31</v>
      </c>
      <c r="C107" s="68">
        <v>42949</v>
      </c>
      <c r="D107" s="24">
        <v>0.6118055555555556</v>
      </c>
      <c r="E107" s="64">
        <v>44.83</v>
      </c>
      <c r="F107" s="283" t="s">
        <v>94</v>
      </c>
      <c r="G107" s="64">
        <v>6415.25</v>
      </c>
      <c r="H107" s="64">
        <v>6370.42</v>
      </c>
      <c r="I107" s="264"/>
      <c r="J107" s="264"/>
      <c r="K107" s="64"/>
    </row>
    <row r="108" spans="1:11" x14ac:dyDescent="0.35">
      <c r="A108" s="60">
        <v>433604110443402</v>
      </c>
      <c r="B108" s="58" t="s">
        <v>31</v>
      </c>
      <c r="C108" s="68">
        <v>43046</v>
      </c>
      <c r="D108" s="24">
        <v>0.41319444444444442</v>
      </c>
      <c r="E108" s="64">
        <v>50.45</v>
      </c>
      <c r="F108" s="283" t="s">
        <v>94</v>
      </c>
      <c r="G108" s="64">
        <v>6415.25</v>
      </c>
      <c r="H108" s="64">
        <v>6364.8</v>
      </c>
      <c r="I108" s="264"/>
      <c r="J108" s="264"/>
      <c r="K108" s="64"/>
    </row>
    <row r="109" spans="1:11" x14ac:dyDescent="0.35">
      <c r="A109" s="60">
        <v>433604110443402</v>
      </c>
      <c r="B109" s="58" t="s">
        <v>31</v>
      </c>
      <c r="C109" s="68">
        <v>43159</v>
      </c>
      <c r="D109" s="24">
        <v>0.37638888888888888</v>
      </c>
      <c r="E109" s="64">
        <v>54.69</v>
      </c>
      <c r="F109" s="283" t="s">
        <v>94</v>
      </c>
      <c r="G109" s="64">
        <v>6415.25</v>
      </c>
      <c r="H109" s="64">
        <v>6360.56</v>
      </c>
      <c r="I109" s="264"/>
      <c r="J109" s="264"/>
      <c r="K109" s="64"/>
    </row>
    <row r="110" spans="1:11" x14ac:dyDescent="0.35">
      <c r="A110" s="60">
        <v>433604110443402</v>
      </c>
      <c r="B110" s="58" t="s">
        <v>31</v>
      </c>
      <c r="C110" s="68">
        <v>43195</v>
      </c>
      <c r="D110" s="24">
        <v>0.4368055555555555</v>
      </c>
      <c r="E110" s="64">
        <v>53.55</v>
      </c>
      <c r="F110" s="283" t="s">
        <v>94</v>
      </c>
      <c r="G110" s="64">
        <v>6415.25</v>
      </c>
      <c r="H110" s="64">
        <v>6361.7</v>
      </c>
      <c r="I110" s="264"/>
      <c r="J110" s="264"/>
      <c r="K110" s="64"/>
    </row>
    <row r="111" spans="1:11" x14ac:dyDescent="0.35">
      <c r="A111" s="60">
        <v>433604110443402</v>
      </c>
      <c r="B111" s="58" t="s">
        <v>31</v>
      </c>
      <c r="C111" s="68">
        <v>43320</v>
      </c>
      <c r="D111" s="24">
        <v>0.67152777777777783</v>
      </c>
      <c r="E111" s="64">
        <v>46.18</v>
      </c>
      <c r="F111" s="283" t="s">
        <v>94</v>
      </c>
      <c r="G111" s="64">
        <v>6415.25</v>
      </c>
      <c r="H111" s="64">
        <v>6369.07</v>
      </c>
      <c r="I111" s="264"/>
      <c r="J111" s="264"/>
      <c r="K111" s="64"/>
    </row>
    <row r="112" spans="1:11" x14ac:dyDescent="0.35">
      <c r="A112" s="60">
        <v>433604110443402</v>
      </c>
      <c r="B112" s="58" t="s">
        <v>31</v>
      </c>
      <c r="C112" s="68">
        <v>43409</v>
      </c>
      <c r="D112" s="24">
        <v>0.6958333333333333</v>
      </c>
      <c r="E112" s="64">
        <v>51.82</v>
      </c>
      <c r="F112" s="283" t="s">
        <v>94</v>
      </c>
      <c r="G112" s="64">
        <v>6415.25</v>
      </c>
      <c r="H112" s="64">
        <v>6363.43</v>
      </c>
      <c r="I112" s="264"/>
      <c r="J112" s="264"/>
      <c r="K112" s="64"/>
    </row>
    <row r="113" spans="1:11" x14ac:dyDescent="0.35">
      <c r="A113" s="60">
        <v>433604110443402</v>
      </c>
      <c r="B113" s="58" t="s">
        <v>31</v>
      </c>
      <c r="C113" s="68">
        <v>43594</v>
      </c>
      <c r="D113" s="24">
        <v>0.46180555555555558</v>
      </c>
      <c r="E113" s="64">
        <v>51.56</v>
      </c>
      <c r="F113" s="283" t="s">
        <v>94</v>
      </c>
      <c r="G113" s="64">
        <v>6415.25</v>
      </c>
      <c r="H113" s="64">
        <v>6363.69</v>
      </c>
      <c r="I113" s="264"/>
      <c r="J113" s="264"/>
      <c r="K113" s="64"/>
    </row>
    <row r="114" spans="1:11" x14ac:dyDescent="0.35">
      <c r="A114" s="60">
        <v>433604110443402</v>
      </c>
      <c r="B114" s="58" t="s">
        <v>31</v>
      </c>
      <c r="C114" s="68">
        <v>43692</v>
      </c>
      <c r="D114" s="24">
        <v>0.48958333333333331</v>
      </c>
      <c r="E114" s="64">
        <v>48.35</v>
      </c>
      <c r="F114" s="283" t="s">
        <v>94</v>
      </c>
      <c r="G114" s="64">
        <v>6415.25</v>
      </c>
      <c r="H114" s="64">
        <v>6366.9</v>
      </c>
      <c r="I114" s="264"/>
      <c r="J114" s="264"/>
      <c r="K114" s="64"/>
    </row>
    <row r="115" spans="1:11" x14ac:dyDescent="0.35">
      <c r="A115" s="60">
        <v>433604110443402</v>
      </c>
      <c r="B115" s="58" t="s">
        <v>31</v>
      </c>
      <c r="C115" s="68">
        <v>43782</v>
      </c>
      <c r="D115" s="24">
        <v>0.5805555555555556</v>
      </c>
      <c r="E115" s="64">
        <v>53.49</v>
      </c>
      <c r="F115" s="283" t="s">
        <v>94</v>
      </c>
      <c r="G115" s="64">
        <v>6415.25</v>
      </c>
      <c r="H115" s="64">
        <v>6361.76</v>
      </c>
      <c r="I115" s="264"/>
      <c r="J115" s="264"/>
      <c r="K115" s="64"/>
    </row>
    <row r="116" spans="1:11" x14ac:dyDescent="0.35">
      <c r="A116" s="60">
        <v>433604110443402</v>
      </c>
      <c r="B116" s="58" t="s">
        <v>31</v>
      </c>
      <c r="C116" s="68">
        <v>43901</v>
      </c>
      <c r="D116" s="24">
        <v>0.36458333333333331</v>
      </c>
      <c r="E116" s="64">
        <v>57.96</v>
      </c>
      <c r="F116" s="283" t="s">
        <v>94</v>
      </c>
      <c r="G116" s="64">
        <v>6415.25</v>
      </c>
      <c r="H116" s="64">
        <v>6357.29</v>
      </c>
      <c r="I116" s="264"/>
      <c r="J116" s="264"/>
      <c r="K116" s="64"/>
    </row>
    <row r="117" spans="1:11" x14ac:dyDescent="0.35">
      <c r="A117" s="60">
        <v>433604110443402</v>
      </c>
      <c r="B117" s="58" t="s">
        <v>31</v>
      </c>
      <c r="C117" s="68">
        <v>43972</v>
      </c>
      <c r="D117" s="117">
        <v>0.50763888888888886</v>
      </c>
      <c r="E117" s="283">
        <v>53.45</v>
      </c>
      <c r="F117" s="283" t="s">
        <v>94</v>
      </c>
      <c r="G117" s="64">
        <v>6415.25</v>
      </c>
      <c r="H117" s="64">
        <v>6361.8</v>
      </c>
      <c r="I117" s="264"/>
      <c r="J117" s="264"/>
      <c r="K117" s="283"/>
    </row>
    <row r="118" spans="1:11" x14ac:dyDescent="0.35">
      <c r="A118" s="60">
        <v>433604110443402</v>
      </c>
      <c r="B118" s="58" t="s">
        <v>31</v>
      </c>
      <c r="C118" s="68">
        <v>44063</v>
      </c>
      <c r="D118" s="117">
        <v>0.48819444444444443</v>
      </c>
      <c r="E118" s="283">
        <v>48.92</v>
      </c>
      <c r="F118" s="283" t="s">
        <v>94</v>
      </c>
      <c r="G118" s="64">
        <v>6415.25</v>
      </c>
      <c r="H118" s="64">
        <v>6366.33</v>
      </c>
      <c r="I118" s="264"/>
      <c r="J118" s="264"/>
      <c r="K118" s="283"/>
    </row>
    <row r="119" spans="1:11" x14ac:dyDescent="0.35">
      <c r="A119" s="14">
        <v>433551110443501</v>
      </c>
      <c r="B119" s="294" t="s">
        <v>32</v>
      </c>
      <c r="C119" s="69">
        <v>41142</v>
      </c>
      <c r="D119" s="72">
        <v>0.68125000000000002</v>
      </c>
      <c r="E119" s="65">
        <v>45.5</v>
      </c>
      <c r="F119" s="61" t="s">
        <v>94</v>
      </c>
      <c r="G119" s="65">
        <v>6406.59</v>
      </c>
      <c r="H119" s="65">
        <v>6361.09</v>
      </c>
      <c r="I119" s="264"/>
      <c r="J119" s="264"/>
      <c r="K119" s="63"/>
    </row>
    <row r="120" spans="1:11" x14ac:dyDescent="0.35">
      <c r="A120" s="60">
        <v>433551110443501</v>
      </c>
      <c r="B120" s="58" t="s">
        <v>32</v>
      </c>
      <c r="C120" s="67">
        <v>41393</v>
      </c>
      <c r="D120" s="71">
        <v>0.73888888888888893</v>
      </c>
      <c r="E120" s="63">
        <v>53.86</v>
      </c>
      <c r="F120" s="58" t="s">
        <v>94</v>
      </c>
      <c r="G120" s="63">
        <v>6406.59</v>
      </c>
      <c r="H120" s="63">
        <v>6352.7300000000005</v>
      </c>
      <c r="I120" s="264"/>
      <c r="J120" s="264"/>
      <c r="K120" s="63"/>
    </row>
    <row r="121" spans="1:11" x14ac:dyDescent="0.35">
      <c r="A121" s="60">
        <v>433551110443501</v>
      </c>
      <c r="B121" s="58" t="s">
        <v>32</v>
      </c>
      <c r="C121" s="68">
        <v>41485</v>
      </c>
      <c r="D121" s="24">
        <v>0.51041666666666663</v>
      </c>
      <c r="E121" s="64">
        <v>43.47</v>
      </c>
      <c r="F121" s="283" t="s">
        <v>94</v>
      </c>
      <c r="G121" s="64">
        <v>6406.59</v>
      </c>
      <c r="H121" s="64">
        <v>6363.12</v>
      </c>
      <c r="I121" s="264"/>
      <c r="J121" s="264"/>
      <c r="K121" s="64"/>
    </row>
    <row r="122" spans="1:11" x14ac:dyDescent="0.35">
      <c r="A122" s="60">
        <v>433551110443501</v>
      </c>
      <c r="B122" s="58" t="s">
        <v>32</v>
      </c>
      <c r="C122" s="68">
        <v>41751</v>
      </c>
      <c r="D122" s="24">
        <v>0.65138888888888891</v>
      </c>
      <c r="E122" s="64">
        <v>52.37</v>
      </c>
      <c r="F122" s="283" t="s">
        <v>94</v>
      </c>
      <c r="G122" s="64">
        <v>6406.59</v>
      </c>
      <c r="H122" s="64">
        <v>6354.22</v>
      </c>
      <c r="I122" s="264"/>
      <c r="J122" s="264"/>
      <c r="K122" s="64"/>
    </row>
    <row r="123" spans="1:11" x14ac:dyDescent="0.35">
      <c r="A123" s="60">
        <v>433551110443501</v>
      </c>
      <c r="B123" s="58" t="s">
        <v>32</v>
      </c>
      <c r="C123" s="68">
        <v>41849</v>
      </c>
      <c r="D123" s="24">
        <v>0.59375</v>
      </c>
      <c r="E123" s="64">
        <v>40.35</v>
      </c>
      <c r="F123" s="283" t="s">
        <v>94</v>
      </c>
      <c r="G123" s="64">
        <v>6406.59</v>
      </c>
      <c r="H123" s="64">
        <v>6366.24</v>
      </c>
      <c r="I123" s="264"/>
      <c r="J123" s="264"/>
      <c r="K123" s="64"/>
    </row>
    <row r="124" spans="1:11" x14ac:dyDescent="0.35">
      <c r="A124" s="60">
        <v>433551110443501</v>
      </c>
      <c r="B124" s="58" t="s">
        <v>32</v>
      </c>
      <c r="C124" s="68">
        <v>41940</v>
      </c>
      <c r="D124" s="24">
        <v>0.48125000000000001</v>
      </c>
      <c r="E124" s="64">
        <v>45.37</v>
      </c>
      <c r="F124" s="283" t="s">
        <v>94</v>
      </c>
      <c r="G124" s="64">
        <v>6406.59</v>
      </c>
      <c r="H124" s="64">
        <v>6361.22</v>
      </c>
      <c r="I124" s="264"/>
      <c r="J124" s="264"/>
      <c r="K124" s="64"/>
    </row>
    <row r="125" spans="1:11" x14ac:dyDescent="0.35">
      <c r="A125" s="60">
        <v>433551110443501</v>
      </c>
      <c r="B125" s="58" t="s">
        <v>32</v>
      </c>
      <c r="C125" s="68">
        <v>42053</v>
      </c>
      <c r="D125" s="24">
        <v>0.52361111111111114</v>
      </c>
      <c r="E125" s="64">
        <v>51.65</v>
      </c>
      <c r="F125" s="283" t="s">
        <v>94</v>
      </c>
      <c r="G125" s="64">
        <v>6406.59</v>
      </c>
      <c r="H125" s="64">
        <v>6354.9400000000005</v>
      </c>
      <c r="I125" s="264"/>
      <c r="J125" s="264"/>
      <c r="K125" s="64"/>
    </row>
    <row r="126" spans="1:11" x14ac:dyDescent="0.35">
      <c r="A126" s="60">
        <v>433551110443501</v>
      </c>
      <c r="B126" s="58" t="s">
        <v>32</v>
      </c>
      <c r="C126" s="68">
        <v>42101</v>
      </c>
      <c r="D126" s="24">
        <v>0.60416666666666663</v>
      </c>
      <c r="E126" s="64">
        <v>51.02</v>
      </c>
      <c r="F126" s="283" t="s">
        <v>94</v>
      </c>
      <c r="G126" s="64">
        <v>6406.59</v>
      </c>
      <c r="H126" s="64">
        <v>6355.57</v>
      </c>
      <c r="I126" s="264"/>
      <c r="J126" s="264"/>
      <c r="K126" s="64"/>
    </row>
    <row r="127" spans="1:11" x14ac:dyDescent="0.35">
      <c r="A127" s="60">
        <v>433551110443501</v>
      </c>
      <c r="B127" s="58" t="s">
        <v>32</v>
      </c>
      <c r="C127" s="68">
        <v>42241</v>
      </c>
      <c r="D127" s="24">
        <v>0.57916666666666672</v>
      </c>
      <c r="E127" s="64">
        <v>45.54</v>
      </c>
      <c r="F127" s="283" t="s">
        <v>94</v>
      </c>
      <c r="G127" s="64">
        <v>6406.59</v>
      </c>
      <c r="H127" s="64">
        <v>6361.05</v>
      </c>
      <c r="I127" s="264"/>
      <c r="J127" s="264"/>
      <c r="K127" s="64"/>
    </row>
    <row r="128" spans="1:11" x14ac:dyDescent="0.35">
      <c r="A128" s="60">
        <v>433551110443501</v>
      </c>
      <c r="B128" s="58" t="s">
        <v>32</v>
      </c>
      <c r="C128" s="68">
        <v>42296</v>
      </c>
      <c r="D128" s="24">
        <v>0.77916666666666667</v>
      </c>
      <c r="E128" s="64">
        <v>48.62</v>
      </c>
      <c r="F128" s="283" t="s">
        <v>94</v>
      </c>
      <c r="G128" s="64">
        <v>6406.59</v>
      </c>
      <c r="H128" s="64">
        <v>6357.97</v>
      </c>
      <c r="I128" s="264"/>
      <c r="J128" s="264"/>
      <c r="K128" s="64"/>
    </row>
    <row r="129" spans="1:11" x14ac:dyDescent="0.35">
      <c r="A129" s="60">
        <v>433551110443501</v>
      </c>
      <c r="B129" s="58" t="s">
        <v>32</v>
      </c>
      <c r="C129" s="68">
        <v>42409</v>
      </c>
      <c r="D129" s="24">
        <v>0.56458333333333333</v>
      </c>
      <c r="E129" s="64">
        <v>53.89</v>
      </c>
      <c r="F129" s="283" t="s">
        <v>94</v>
      </c>
      <c r="G129" s="64">
        <v>6406.59</v>
      </c>
      <c r="H129" s="64">
        <v>6352.7</v>
      </c>
      <c r="I129" s="264"/>
      <c r="J129" s="264"/>
      <c r="K129" s="64"/>
    </row>
    <row r="130" spans="1:11" x14ac:dyDescent="0.35">
      <c r="A130" s="60">
        <v>433551110443501</v>
      </c>
      <c r="B130" s="58" t="s">
        <v>32</v>
      </c>
      <c r="C130" s="68">
        <v>42472</v>
      </c>
      <c r="D130" s="24">
        <v>0.51180555555555551</v>
      </c>
      <c r="E130" s="64">
        <v>53.98</v>
      </c>
      <c r="F130" s="283" t="s">
        <v>94</v>
      </c>
      <c r="G130" s="64">
        <v>6406.59</v>
      </c>
      <c r="H130" s="64">
        <v>6352.6100000000006</v>
      </c>
      <c r="I130" s="264"/>
      <c r="J130" s="264"/>
      <c r="K130" s="64"/>
    </row>
    <row r="131" spans="1:11" x14ac:dyDescent="0.35">
      <c r="A131" s="60">
        <v>433551110443501</v>
      </c>
      <c r="B131" s="58" t="s">
        <v>32</v>
      </c>
      <c r="C131" s="68">
        <v>42591</v>
      </c>
      <c r="D131" s="24">
        <v>0.5493055555555556</v>
      </c>
      <c r="E131" s="64">
        <v>45.37</v>
      </c>
      <c r="F131" s="283" t="s">
        <v>94</v>
      </c>
      <c r="G131" s="64">
        <v>6406.59</v>
      </c>
      <c r="H131" s="64">
        <v>6361.22</v>
      </c>
      <c r="I131" s="264"/>
      <c r="J131" s="264"/>
      <c r="K131" s="64"/>
    </row>
    <row r="132" spans="1:11" x14ac:dyDescent="0.35">
      <c r="A132" s="60">
        <v>433551110443501</v>
      </c>
      <c r="B132" s="58" t="s">
        <v>32</v>
      </c>
      <c r="C132" s="68">
        <v>42682</v>
      </c>
      <c r="D132" s="24">
        <v>0.34027777777777773</v>
      </c>
      <c r="E132" s="64">
        <v>50.15</v>
      </c>
      <c r="F132" s="283" t="s">
        <v>94</v>
      </c>
      <c r="G132" s="64">
        <v>6406.59</v>
      </c>
      <c r="H132" s="64">
        <v>6356.4400000000005</v>
      </c>
      <c r="I132" s="264"/>
      <c r="J132" s="264"/>
      <c r="K132" s="64"/>
    </row>
    <row r="133" spans="1:11" x14ac:dyDescent="0.35">
      <c r="A133" s="60">
        <v>433551110443501</v>
      </c>
      <c r="B133" s="58" t="s">
        <v>32</v>
      </c>
      <c r="C133" s="68">
        <v>42803</v>
      </c>
      <c r="D133" s="24">
        <v>0.41875000000000001</v>
      </c>
      <c r="E133" s="64">
        <v>54.41</v>
      </c>
      <c r="F133" s="283" t="s">
        <v>94</v>
      </c>
      <c r="G133" s="64">
        <v>6406.59</v>
      </c>
      <c r="H133" s="64">
        <v>6352.18</v>
      </c>
      <c r="I133" s="264"/>
      <c r="J133" s="264"/>
      <c r="K133" s="64"/>
    </row>
    <row r="134" spans="1:11" x14ac:dyDescent="0.35">
      <c r="A134" s="60">
        <v>433551110443501</v>
      </c>
      <c r="B134" s="58" t="s">
        <v>32</v>
      </c>
      <c r="C134" s="68">
        <v>42843</v>
      </c>
      <c r="D134" s="24">
        <v>0.51874999999999993</v>
      </c>
      <c r="E134" s="64">
        <v>47.66</v>
      </c>
      <c r="F134" s="283" t="s">
        <v>94</v>
      </c>
      <c r="G134" s="64">
        <v>6406.59</v>
      </c>
      <c r="H134" s="64">
        <v>6358.93</v>
      </c>
      <c r="I134" s="264"/>
      <c r="J134" s="264"/>
      <c r="K134" s="64"/>
    </row>
    <row r="135" spans="1:11" x14ac:dyDescent="0.35">
      <c r="A135" s="60">
        <v>433551110443501</v>
      </c>
      <c r="B135" s="58" t="s">
        <v>32</v>
      </c>
      <c r="C135" s="68">
        <v>42948</v>
      </c>
      <c r="D135" s="24">
        <v>0.49444444444444446</v>
      </c>
      <c r="E135" s="64">
        <v>41.01</v>
      </c>
      <c r="F135" s="283" t="s">
        <v>94</v>
      </c>
      <c r="G135" s="64">
        <v>6406.59</v>
      </c>
      <c r="H135" s="64">
        <v>6365.58</v>
      </c>
      <c r="I135" s="264"/>
      <c r="J135" s="264"/>
      <c r="K135" s="64"/>
    </row>
    <row r="136" spans="1:11" x14ac:dyDescent="0.35">
      <c r="A136" s="60">
        <v>433551110443501</v>
      </c>
      <c r="B136" s="58" t="s">
        <v>32</v>
      </c>
      <c r="C136" s="68">
        <v>43046</v>
      </c>
      <c r="D136" s="24">
        <v>0.50555555555555554</v>
      </c>
      <c r="E136" s="64">
        <v>47.34</v>
      </c>
      <c r="F136" s="283" t="s">
        <v>94</v>
      </c>
      <c r="G136" s="64">
        <v>6406.59</v>
      </c>
      <c r="H136" s="64">
        <v>6359.25</v>
      </c>
      <c r="I136" s="264"/>
      <c r="J136" s="264"/>
      <c r="K136" s="64"/>
    </row>
    <row r="137" spans="1:11" x14ac:dyDescent="0.35">
      <c r="A137" s="60">
        <v>433551110443501</v>
      </c>
      <c r="B137" s="58" t="s">
        <v>32</v>
      </c>
      <c r="C137" s="68">
        <v>43159</v>
      </c>
      <c r="D137" s="24">
        <v>0.4291666666666667</v>
      </c>
      <c r="E137" s="64">
        <v>52.09</v>
      </c>
      <c r="F137" s="283" t="s">
        <v>94</v>
      </c>
      <c r="G137" s="64">
        <v>6406.59</v>
      </c>
      <c r="H137" s="64">
        <v>6354.5</v>
      </c>
      <c r="I137" s="264"/>
      <c r="J137" s="264"/>
      <c r="K137" s="64"/>
    </row>
    <row r="138" spans="1:11" x14ac:dyDescent="0.35">
      <c r="A138" s="60">
        <v>433551110443501</v>
      </c>
      <c r="B138" s="58" t="s">
        <v>32</v>
      </c>
      <c r="C138" s="68">
        <v>43194</v>
      </c>
      <c r="D138" s="24">
        <v>0.37013888888888885</v>
      </c>
      <c r="E138" s="64">
        <v>51.03</v>
      </c>
      <c r="F138" s="283" t="s">
        <v>94</v>
      </c>
      <c r="G138" s="64">
        <v>6406.59</v>
      </c>
      <c r="H138" s="64">
        <v>6355.56</v>
      </c>
      <c r="I138" s="264"/>
      <c r="J138" s="264"/>
      <c r="K138" s="64"/>
    </row>
    <row r="139" spans="1:11" x14ac:dyDescent="0.35">
      <c r="A139" s="60">
        <v>433551110443501</v>
      </c>
      <c r="B139" s="58" t="s">
        <v>32</v>
      </c>
      <c r="C139" s="68">
        <v>43319</v>
      </c>
      <c r="D139" s="24">
        <v>0.64930555555555558</v>
      </c>
      <c r="E139" s="64">
        <v>42.11</v>
      </c>
      <c r="F139" s="283" t="s">
        <v>94</v>
      </c>
      <c r="G139" s="64">
        <v>6406.59</v>
      </c>
      <c r="H139" s="64">
        <v>6364.4800000000005</v>
      </c>
      <c r="I139" s="264"/>
      <c r="J139" s="264"/>
      <c r="K139" s="64"/>
    </row>
    <row r="140" spans="1:11" x14ac:dyDescent="0.35">
      <c r="A140" s="60">
        <v>433551110443501</v>
      </c>
      <c r="B140" s="58" t="s">
        <v>32</v>
      </c>
      <c r="C140" s="68">
        <v>43410</v>
      </c>
      <c r="D140" s="24">
        <v>0.3756944444444445</v>
      </c>
      <c r="E140" s="64">
        <v>48.78</v>
      </c>
      <c r="F140" s="283" t="s">
        <v>94</v>
      </c>
      <c r="G140" s="64">
        <v>6406.59</v>
      </c>
      <c r="H140" s="64">
        <v>6357.81</v>
      </c>
      <c r="I140" s="264"/>
      <c r="J140" s="264"/>
      <c r="K140" s="64"/>
    </row>
    <row r="141" spans="1:11" x14ac:dyDescent="0.35">
      <c r="A141" s="60">
        <v>433551110443501</v>
      </c>
      <c r="B141" s="58" t="s">
        <v>32</v>
      </c>
      <c r="C141" s="68">
        <v>43537</v>
      </c>
      <c r="D141" s="24">
        <v>0.58888888888888891</v>
      </c>
      <c r="E141" s="64">
        <v>53.74</v>
      </c>
      <c r="F141" s="283" t="s">
        <v>94</v>
      </c>
      <c r="G141" s="64">
        <v>6406.59</v>
      </c>
      <c r="H141" s="64">
        <v>6352.85</v>
      </c>
      <c r="I141" s="264"/>
      <c r="J141" s="264"/>
      <c r="K141" s="64"/>
    </row>
    <row r="142" spans="1:11" x14ac:dyDescent="0.35">
      <c r="A142" s="60">
        <v>433551110443501</v>
      </c>
      <c r="B142" s="58" t="s">
        <v>32</v>
      </c>
      <c r="C142" s="68">
        <v>43592</v>
      </c>
      <c r="D142" s="24">
        <v>0.66249999999999998</v>
      </c>
      <c r="E142" s="64">
        <v>48.67</v>
      </c>
      <c r="F142" s="283" t="s">
        <v>94</v>
      </c>
      <c r="G142" s="64">
        <v>6406.59</v>
      </c>
      <c r="H142" s="64">
        <v>6357.92</v>
      </c>
      <c r="I142" s="264"/>
      <c r="J142" s="264"/>
      <c r="K142" s="64"/>
    </row>
    <row r="143" spans="1:11" x14ac:dyDescent="0.35">
      <c r="A143" s="60">
        <v>433551110443501</v>
      </c>
      <c r="B143" s="58" t="s">
        <v>32</v>
      </c>
      <c r="C143" s="68">
        <v>43592</v>
      </c>
      <c r="D143" s="24">
        <v>0.72638888888888886</v>
      </c>
      <c r="E143" s="64">
        <v>48.67</v>
      </c>
      <c r="F143" s="283" t="s">
        <v>94</v>
      </c>
      <c r="G143" s="64">
        <v>6406.59</v>
      </c>
      <c r="H143" s="64">
        <v>6357.92</v>
      </c>
      <c r="I143" s="264"/>
      <c r="J143" s="264"/>
      <c r="K143" s="64"/>
    </row>
    <row r="144" spans="1:11" x14ac:dyDescent="0.35">
      <c r="A144" s="60">
        <v>433551110443501</v>
      </c>
      <c r="B144" s="58" t="s">
        <v>32</v>
      </c>
      <c r="C144" s="68">
        <v>43689</v>
      </c>
      <c r="D144" s="24">
        <v>0.72083333333333333</v>
      </c>
      <c r="E144" s="64">
        <v>44.6</v>
      </c>
      <c r="F144" s="283" t="s">
        <v>94</v>
      </c>
      <c r="G144" s="64">
        <v>6406.59</v>
      </c>
      <c r="H144" s="64">
        <v>6361.99</v>
      </c>
      <c r="I144" s="264"/>
      <c r="J144" s="264"/>
      <c r="K144" s="64"/>
    </row>
    <row r="145" spans="1:11" x14ac:dyDescent="0.35">
      <c r="A145" s="60">
        <v>433551110443501</v>
      </c>
      <c r="B145" s="58" t="s">
        <v>32</v>
      </c>
      <c r="C145" s="68">
        <v>43782</v>
      </c>
      <c r="D145" s="24">
        <v>0.62708333333333333</v>
      </c>
      <c r="E145" s="64">
        <v>50.59</v>
      </c>
      <c r="F145" s="283" t="s">
        <v>94</v>
      </c>
      <c r="G145" s="64">
        <v>6406.59</v>
      </c>
      <c r="H145" s="64">
        <v>6356</v>
      </c>
      <c r="I145" s="264"/>
      <c r="J145" s="264"/>
      <c r="K145" s="64"/>
    </row>
    <row r="146" spans="1:11" x14ac:dyDescent="0.35">
      <c r="A146" s="60">
        <v>433551110443501</v>
      </c>
      <c r="B146" s="58" t="s">
        <v>32</v>
      </c>
      <c r="C146" s="68">
        <v>43902</v>
      </c>
      <c r="D146" s="24">
        <v>0.43958333333333338</v>
      </c>
      <c r="E146" s="64">
        <v>59.26</v>
      </c>
      <c r="F146" s="283" t="s">
        <v>94</v>
      </c>
      <c r="G146" s="64">
        <v>6406.59</v>
      </c>
      <c r="H146" s="64">
        <v>6347.33</v>
      </c>
      <c r="I146" s="264"/>
      <c r="J146" s="264"/>
      <c r="K146" s="64"/>
    </row>
    <row r="147" spans="1:11" x14ac:dyDescent="0.35">
      <c r="A147" s="60">
        <v>433551110443501</v>
      </c>
      <c r="B147" s="58" t="s">
        <v>32</v>
      </c>
      <c r="C147" s="68">
        <v>43970</v>
      </c>
      <c r="D147" s="116">
        <v>0.50347222222222221</v>
      </c>
      <c r="E147" s="64">
        <v>50.9</v>
      </c>
      <c r="F147" s="283" t="s">
        <v>94</v>
      </c>
      <c r="G147" s="64">
        <v>6406.59</v>
      </c>
      <c r="H147" s="64">
        <v>6355.69</v>
      </c>
      <c r="I147" s="264"/>
      <c r="J147" s="264"/>
      <c r="K147" s="64"/>
    </row>
    <row r="148" spans="1:11" x14ac:dyDescent="0.35">
      <c r="A148" s="60">
        <v>433551110443501</v>
      </c>
      <c r="B148" s="58" t="s">
        <v>32</v>
      </c>
      <c r="C148" s="68">
        <v>44061</v>
      </c>
      <c r="D148" s="116">
        <v>0.51666666666666672</v>
      </c>
      <c r="E148" s="283">
        <v>45.07</v>
      </c>
      <c r="F148" s="283" t="s">
        <v>94</v>
      </c>
      <c r="G148" s="64">
        <v>6406.59</v>
      </c>
      <c r="H148" s="64">
        <v>6361.52</v>
      </c>
      <c r="I148" s="264"/>
      <c r="J148" s="264"/>
      <c r="K148" s="283"/>
    </row>
    <row r="149" spans="1:11" x14ac:dyDescent="0.35">
      <c r="A149" s="14">
        <v>433600110443701</v>
      </c>
      <c r="B149" s="294" t="s">
        <v>37</v>
      </c>
      <c r="C149" s="69">
        <v>41142</v>
      </c>
      <c r="D149" s="72">
        <v>0.6777777777777777</v>
      </c>
      <c r="E149" s="65">
        <v>47.36</v>
      </c>
      <c r="F149" s="61" t="s">
        <v>94</v>
      </c>
      <c r="G149" s="65">
        <v>6412.97</v>
      </c>
      <c r="H149" s="65">
        <v>6365.61</v>
      </c>
      <c r="I149" s="264"/>
      <c r="J149" s="264"/>
      <c r="K149" s="63"/>
    </row>
    <row r="150" spans="1:11" x14ac:dyDescent="0.35">
      <c r="A150" s="60">
        <v>433600110443701</v>
      </c>
      <c r="B150" s="58" t="s">
        <v>37</v>
      </c>
      <c r="C150" s="67">
        <v>41393</v>
      </c>
      <c r="D150" s="71">
        <v>0.73125000000000007</v>
      </c>
      <c r="E150" s="63">
        <v>54.69</v>
      </c>
      <c r="F150" s="58" t="s">
        <v>94</v>
      </c>
      <c r="G150" s="63">
        <v>6412.97</v>
      </c>
      <c r="H150" s="63">
        <v>6358.2800000000007</v>
      </c>
      <c r="I150" s="264"/>
      <c r="J150" s="264"/>
      <c r="K150" s="63"/>
    </row>
    <row r="151" spans="1:11" x14ac:dyDescent="0.35">
      <c r="A151" s="60">
        <v>433600110443701</v>
      </c>
      <c r="B151" s="58" t="s">
        <v>37</v>
      </c>
      <c r="C151" s="68">
        <v>41486</v>
      </c>
      <c r="D151" s="24">
        <v>0.37152777777777773</v>
      </c>
      <c r="E151" s="64">
        <v>45.64</v>
      </c>
      <c r="F151" s="283" t="s">
        <v>94</v>
      </c>
      <c r="G151" s="64">
        <v>6412.97</v>
      </c>
      <c r="H151" s="64">
        <v>6367.33</v>
      </c>
      <c r="I151" s="264"/>
      <c r="J151" s="264"/>
      <c r="K151" s="64"/>
    </row>
    <row r="152" spans="1:11" x14ac:dyDescent="0.35">
      <c r="A152" s="60">
        <v>433600110443701</v>
      </c>
      <c r="B152" s="58" t="s">
        <v>37</v>
      </c>
      <c r="C152" s="68">
        <v>41751</v>
      </c>
      <c r="D152" s="24">
        <v>0.63541666666666663</v>
      </c>
      <c r="E152" s="64">
        <v>53.73</v>
      </c>
      <c r="F152" s="283" t="s">
        <v>94</v>
      </c>
      <c r="G152" s="64">
        <v>6412.97</v>
      </c>
      <c r="H152" s="64">
        <v>6359.2400000000007</v>
      </c>
      <c r="I152" s="264"/>
      <c r="J152" s="264"/>
      <c r="K152" s="64"/>
    </row>
    <row r="153" spans="1:11" x14ac:dyDescent="0.35">
      <c r="A153" s="60">
        <v>433600110443701</v>
      </c>
      <c r="B153" s="58" t="s">
        <v>37</v>
      </c>
      <c r="C153" s="68">
        <v>41752</v>
      </c>
      <c r="D153" s="24">
        <v>0.34722222222222227</v>
      </c>
      <c r="E153" s="64">
        <v>53.62</v>
      </c>
      <c r="F153" s="283" t="s">
        <v>94</v>
      </c>
      <c r="G153" s="64">
        <v>6412.97</v>
      </c>
      <c r="H153" s="64">
        <v>6359.35</v>
      </c>
      <c r="I153" s="264"/>
      <c r="J153" s="264"/>
      <c r="K153" s="64"/>
    </row>
    <row r="154" spans="1:11" x14ac:dyDescent="0.35">
      <c r="A154" s="60">
        <v>433600110443701</v>
      </c>
      <c r="B154" s="58" t="s">
        <v>37</v>
      </c>
      <c r="C154" s="68">
        <v>41851</v>
      </c>
      <c r="D154" s="24">
        <v>0.34375</v>
      </c>
      <c r="E154" s="64">
        <v>42.78</v>
      </c>
      <c r="F154" s="283" t="s">
        <v>94</v>
      </c>
      <c r="G154" s="64">
        <v>6412.97</v>
      </c>
      <c r="H154" s="64">
        <v>6370.1900000000005</v>
      </c>
      <c r="I154" s="264"/>
      <c r="J154" s="264"/>
      <c r="K154" s="64"/>
    </row>
    <row r="155" spans="1:11" x14ac:dyDescent="0.35">
      <c r="A155" s="60">
        <v>433600110443701</v>
      </c>
      <c r="B155" s="58" t="s">
        <v>37</v>
      </c>
      <c r="C155" s="68">
        <v>41940</v>
      </c>
      <c r="D155" s="24">
        <v>0.4770833333333333</v>
      </c>
      <c r="E155" s="64">
        <v>47.36</v>
      </c>
      <c r="F155" s="283" t="s">
        <v>94</v>
      </c>
      <c r="G155" s="64">
        <v>6412.97</v>
      </c>
      <c r="H155" s="64">
        <v>6365.6100000000006</v>
      </c>
      <c r="I155" s="264"/>
      <c r="J155" s="264"/>
      <c r="K155" s="64"/>
    </row>
    <row r="156" spans="1:11" x14ac:dyDescent="0.35">
      <c r="A156" s="60">
        <v>433600110443701</v>
      </c>
      <c r="B156" s="58" t="s">
        <v>37</v>
      </c>
      <c r="C156" s="68">
        <v>42053</v>
      </c>
      <c r="D156" s="24">
        <v>0.375</v>
      </c>
      <c r="E156" s="64">
        <v>52.93</v>
      </c>
      <c r="F156" s="283" t="s">
        <v>94</v>
      </c>
      <c r="G156" s="64">
        <v>6412.97</v>
      </c>
      <c r="H156" s="64">
        <v>6360.04</v>
      </c>
      <c r="I156" s="264"/>
      <c r="J156" s="264"/>
      <c r="K156" s="64"/>
    </row>
    <row r="157" spans="1:11" x14ac:dyDescent="0.35">
      <c r="A157" s="60">
        <v>433600110443701</v>
      </c>
      <c r="B157" s="58" t="s">
        <v>37</v>
      </c>
      <c r="C157" s="68">
        <v>42103</v>
      </c>
      <c r="D157" s="24">
        <v>0.3923611111111111</v>
      </c>
      <c r="E157" s="64">
        <v>52.2</v>
      </c>
      <c r="F157" s="283" t="s">
        <v>94</v>
      </c>
      <c r="G157" s="64">
        <v>6412.97</v>
      </c>
      <c r="H157" s="64">
        <v>6360.77</v>
      </c>
      <c r="I157" s="264"/>
      <c r="J157" s="264"/>
      <c r="K157" s="64"/>
    </row>
    <row r="158" spans="1:11" x14ac:dyDescent="0.35">
      <c r="A158" s="60">
        <v>433600110443701</v>
      </c>
      <c r="B158" s="58" t="s">
        <v>37</v>
      </c>
      <c r="C158" s="68">
        <v>42243</v>
      </c>
      <c r="D158" s="24">
        <v>0.33611111111111108</v>
      </c>
      <c r="E158" s="64">
        <v>47.52</v>
      </c>
      <c r="F158" s="283" t="s">
        <v>94</v>
      </c>
      <c r="G158" s="64">
        <v>6412.97</v>
      </c>
      <c r="H158" s="64">
        <v>6365.45</v>
      </c>
      <c r="I158" s="264"/>
      <c r="J158" s="264"/>
      <c r="K158" s="64"/>
    </row>
    <row r="159" spans="1:11" x14ac:dyDescent="0.35">
      <c r="A159" s="60">
        <v>433600110443701</v>
      </c>
      <c r="B159" s="58" t="s">
        <v>37</v>
      </c>
      <c r="C159" s="68">
        <v>42296</v>
      </c>
      <c r="D159" s="24">
        <v>0.77500000000000002</v>
      </c>
      <c r="E159" s="64">
        <v>50.17</v>
      </c>
      <c r="F159" s="283" t="s">
        <v>94</v>
      </c>
      <c r="G159" s="64">
        <v>6412.97</v>
      </c>
      <c r="H159" s="64">
        <v>6362.8</v>
      </c>
      <c r="I159" s="264"/>
      <c r="J159" s="264"/>
      <c r="K159" s="64"/>
    </row>
    <row r="160" spans="1:11" x14ac:dyDescent="0.35">
      <c r="A160" s="60">
        <v>433600110443701</v>
      </c>
      <c r="B160" s="58" t="s">
        <v>37</v>
      </c>
      <c r="C160" s="68">
        <v>42409</v>
      </c>
      <c r="D160" s="24">
        <v>0.36388888888888887</v>
      </c>
      <c r="E160" s="64">
        <v>54.73</v>
      </c>
      <c r="F160" s="283" t="s">
        <v>94</v>
      </c>
      <c r="G160" s="64">
        <v>6412.97</v>
      </c>
      <c r="H160" s="64">
        <v>6358.2400000000007</v>
      </c>
      <c r="I160" s="264"/>
      <c r="J160" s="264"/>
      <c r="K160" s="64"/>
    </row>
    <row r="161" spans="1:11" x14ac:dyDescent="0.35">
      <c r="A161" s="60">
        <v>433600110443701</v>
      </c>
      <c r="B161" s="58" t="s">
        <v>37</v>
      </c>
      <c r="C161" s="68">
        <v>42472</v>
      </c>
      <c r="D161" s="24">
        <v>0.6118055555555556</v>
      </c>
      <c r="E161" s="64">
        <v>54.77</v>
      </c>
      <c r="F161" s="283" t="s">
        <v>94</v>
      </c>
      <c r="G161" s="64">
        <v>6412.97</v>
      </c>
      <c r="H161" s="64">
        <v>6358.2</v>
      </c>
      <c r="I161" s="264"/>
      <c r="J161" s="264"/>
      <c r="K161" s="64"/>
    </row>
    <row r="162" spans="1:11" x14ac:dyDescent="0.35">
      <c r="A162" s="60">
        <v>433600110443701</v>
      </c>
      <c r="B162" s="58" t="s">
        <v>37</v>
      </c>
      <c r="C162" s="68">
        <v>42592</v>
      </c>
      <c r="D162" s="24">
        <v>0.3430555555555555</v>
      </c>
      <c r="E162" s="64">
        <v>47.32</v>
      </c>
      <c r="F162" s="283" t="s">
        <v>94</v>
      </c>
      <c r="G162" s="64">
        <v>6412.97</v>
      </c>
      <c r="H162" s="64">
        <v>6365.6500000000005</v>
      </c>
      <c r="I162" s="264"/>
      <c r="J162" s="264"/>
      <c r="K162" s="64"/>
    </row>
    <row r="163" spans="1:11" x14ac:dyDescent="0.35">
      <c r="A163" s="60">
        <v>433600110443701</v>
      </c>
      <c r="B163" s="58" t="s">
        <v>37</v>
      </c>
      <c r="C163" s="68">
        <v>42682</v>
      </c>
      <c r="D163" s="24">
        <v>0.3263888888888889</v>
      </c>
      <c r="E163" s="64">
        <v>51.65</v>
      </c>
      <c r="F163" s="283" t="s">
        <v>94</v>
      </c>
      <c r="G163" s="64">
        <v>6412.97</v>
      </c>
      <c r="H163" s="64">
        <v>6361.3200000000006</v>
      </c>
      <c r="I163" s="264"/>
      <c r="J163" s="264"/>
      <c r="K163" s="64"/>
    </row>
    <row r="164" spans="1:11" x14ac:dyDescent="0.35">
      <c r="A164" s="60">
        <v>433600110443701</v>
      </c>
      <c r="B164" s="58" t="s">
        <v>37</v>
      </c>
      <c r="C164" s="68">
        <v>42803</v>
      </c>
      <c r="D164" s="24">
        <v>0.40416666666666662</v>
      </c>
      <c r="E164" s="64">
        <v>54.82</v>
      </c>
      <c r="F164" s="283" t="s">
        <v>94</v>
      </c>
      <c r="G164" s="64">
        <v>6412.97</v>
      </c>
      <c r="H164" s="64">
        <v>6358.1500000000005</v>
      </c>
      <c r="I164" s="264"/>
      <c r="J164" s="264"/>
      <c r="K164" s="64"/>
    </row>
    <row r="165" spans="1:11" x14ac:dyDescent="0.35">
      <c r="A165" s="60">
        <v>433600110443701</v>
      </c>
      <c r="B165" s="58" t="s">
        <v>37</v>
      </c>
      <c r="C165" s="68">
        <v>42844</v>
      </c>
      <c r="D165" s="24">
        <v>0.33958333333333335</v>
      </c>
      <c r="E165" s="64">
        <v>48.95</v>
      </c>
      <c r="F165" s="283" t="s">
        <v>94</v>
      </c>
      <c r="G165" s="64">
        <v>6412.97</v>
      </c>
      <c r="H165" s="64">
        <v>6364.02</v>
      </c>
      <c r="I165" s="264"/>
      <c r="J165" s="264"/>
      <c r="K165" s="64"/>
    </row>
    <row r="166" spans="1:11" x14ac:dyDescent="0.35">
      <c r="A166" s="60">
        <v>433600110443701</v>
      </c>
      <c r="B166" s="58" t="s">
        <v>37</v>
      </c>
      <c r="C166" s="68">
        <v>42949</v>
      </c>
      <c r="D166" s="24">
        <v>0.33124999999999999</v>
      </c>
      <c r="E166" s="64">
        <v>43.26</v>
      </c>
      <c r="F166" s="283" t="s">
        <v>94</v>
      </c>
      <c r="G166" s="64">
        <v>6412.97</v>
      </c>
      <c r="H166" s="64">
        <v>6369.71</v>
      </c>
      <c r="I166" s="264"/>
      <c r="J166" s="264"/>
      <c r="K166" s="64"/>
    </row>
    <row r="167" spans="1:11" x14ac:dyDescent="0.35">
      <c r="A167" s="60">
        <v>433600110443701</v>
      </c>
      <c r="B167" s="58" t="s">
        <v>37</v>
      </c>
      <c r="C167" s="68">
        <v>43046</v>
      </c>
      <c r="D167" s="24">
        <v>0.47083333333333338</v>
      </c>
      <c r="E167" s="64">
        <v>49.1</v>
      </c>
      <c r="F167" s="283" t="s">
        <v>94</v>
      </c>
      <c r="G167" s="64">
        <v>6412.97</v>
      </c>
      <c r="H167" s="64">
        <v>6363.87</v>
      </c>
      <c r="I167" s="264"/>
      <c r="J167" s="264"/>
      <c r="K167" s="64"/>
    </row>
    <row r="168" spans="1:11" x14ac:dyDescent="0.35">
      <c r="A168" s="60">
        <v>433600110443701</v>
      </c>
      <c r="B168" s="58" t="s">
        <v>37</v>
      </c>
      <c r="C168" s="68">
        <v>43159</v>
      </c>
      <c r="D168" s="24">
        <v>0.41875000000000001</v>
      </c>
      <c r="E168" s="64">
        <v>53.37</v>
      </c>
      <c r="F168" s="283" t="s">
        <v>94</v>
      </c>
      <c r="G168" s="64">
        <v>6412.97</v>
      </c>
      <c r="H168" s="64">
        <v>6359.6</v>
      </c>
      <c r="I168" s="264"/>
      <c r="J168" s="264"/>
      <c r="K168" s="64"/>
    </row>
    <row r="169" spans="1:11" x14ac:dyDescent="0.35">
      <c r="A169" s="60">
        <v>433600110443701</v>
      </c>
      <c r="B169" s="58" t="s">
        <v>37</v>
      </c>
      <c r="C169" s="68">
        <v>43194</v>
      </c>
      <c r="D169" s="24">
        <v>0.51111111111111118</v>
      </c>
      <c r="E169" s="64">
        <v>52.3</v>
      </c>
      <c r="F169" s="283" t="s">
        <v>94</v>
      </c>
      <c r="G169" s="64">
        <v>6412.97</v>
      </c>
      <c r="H169" s="64">
        <v>6360.67</v>
      </c>
      <c r="I169" s="264"/>
      <c r="J169" s="264"/>
      <c r="K169" s="64"/>
    </row>
    <row r="170" spans="1:11" x14ac:dyDescent="0.35">
      <c r="A170" s="60">
        <v>433600110443701</v>
      </c>
      <c r="B170" s="58" t="s">
        <v>37</v>
      </c>
      <c r="C170" s="68">
        <v>43320</v>
      </c>
      <c r="D170" s="24">
        <v>0.44305555555555554</v>
      </c>
      <c r="E170" s="64">
        <v>44.44</v>
      </c>
      <c r="F170" s="283" t="s">
        <v>94</v>
      </c>
      <c r="G170" s="64">
        <v>6412.97</v>
      </c>
      <c r="H170" s="64">
        <v>6368.5300000000007</v>
      </c>
      <c r="I170" s="264"/>
      <c r="J170" s="264"/>
      <c r="K170" s="64"/>
    </row>
    <row r="171" spans="1:11" x14ac:dyDescent="0.35">
      <c r="A171" s="60">
        <v>433600110443701</v>
      </c>
      <c r="B171" s="58" t="s">
        <v>37</v>
      </c>
      <c r="C171" s="68">
        <v>43320</v>
      </c>
      <c r="D171" s="24">
        <v>0.49652777777777773</v>
      </c>
      <c r="E171" s="64">
        <v>44.43</v>
      </c>
      <c r="F171" s="283" t="s">
        <v>94</v>
      </c>
      <c r="G171" s="64">
        <v>6412.97</v>
      </c>
      <c r="H171" s="64">
        <v>6368.54</v>
      </c>
      <c r="I171" s="264"/>
      <c r="J171" s="264"/>
      <c r="K171" s="64"/>
    </row>
    <row r="172" spans="1:11" x14ac:dyDescent="0.35">
      <c r="A172" s="60">
        <v>433600110443701</v>
      </c>
      <c r="B172" s="58" t="s">
        <v>37</v>
      </c>
      <c r="C172" s="68">
        <v>43410</v>
      </c>
      <c r="D172" s="24">
        <v>0.37083333333333335</v>
      </c>
      <c r="E172" s="64">
        <v>50.43</v>
      </c>
      <c r="F172" s="283" t="s">
        <v>94</v>
      </c>
      <c r="G172" s="64">
        <v>6412.97</v>
      </c>
      <c r="H172" s="64">
        <v>6362.54</v>
      </c>
      <c r="I172" s="264"/>
      <c r="J172" s="264"/>
      <c r="K172" s="64"/>
    </row>
    <row r="173" spans="1:11" x14ac:dyDescent="0.35">
      <c r="A173" s="60">
        <v>433600110443701</v>
      </c>
      <c r="B173" s="58" t="s">
        <v>37</v>
      </c>
      <c r="C173" s="68">
        <v>43537</v>
      </c>
      <c r="D173" s="24">
        <v>0.40069444444444446</v>
      </c>
      <c r="E173" s="64">
        <v>54.77</v>
      </c>
      <c r="F173" s="283" t="s">
        <v>94</v>
      </c>
      <c r="G173" s="64">
        <v>6412.97</v>
      </c>
      <c r="H173" s="64">
        <v>6358.2</v>
      </c>
      <c r="I173" s="264"/>
      <c r="J173" s="264"/>
      <c r="K173" s="64"/>
    </row>
    <row r="174" spans="1:11" x14ac:dyDescent="0.35">
      <c r="A174" s="60">
        <v>433600110443701</v>
      </c>
      <c r="B174" s="58" t="s">
        <v>37</v>
      </c>
      <c r="C174" s="68">
        <v>43593</v>
      </c>
      <c r="D174" s="24">
        <v>0.45555555555555555</v>
      </c>
      <c r="E174" s="64">
        <v>50.04</v>
      </c>
      <c r="F174" s="283" t="s">
        <v>94</v>
      </c>
      <c r="G174" s="64">
        <v>6412.97</v>
      </c>
      <c r="H174" s="64">
        <v>6362.93</v>
      </c>
      <c r="I174" s="264"/>
      <c r="J174" s="264"/>
      <c r="K174" s="64"/>
    </row>
    <row r="175" spans="1:11" x14ac:dyDescent="0.35">
      <c r="A175" s="60">
        <v>433600110443701</v>
      </c>
      <c r="B175" s="58" t="s">
        <v>37</v>
      </c>
      <c r="C175" s="68">
        <v>43691</v>
      </c>
      <c r="D175" s="24">
        <v>0.52569444444444446</v>
      </c>
      <c r="E175" s="64">
        <v>46.63</v>
      </c>
      <c r="F175" s="283" t="s">
        <v>94</v>
      </c>
      <c r="G175" s="64">
        <v>6412.97</v>
      </c>
      <c r="H175" s="64">
        <v>6366.34</v>
      </c>
      <c r="I175" s="264"/>
      <c r="J175" s="264"/>
      <c r="K175" s="64"/>
    </row>
    <row r="176" spans="1:11" x14ac:dyDescent="0.35">
      <c r="A176" s="60">
        <v>433600110443701</v>
      </c>
      <c r="B176" s="58" t="s">
        <v>37</v>
      </c>
      <c r="C176" s="68">
        <v>43781</v>
      </c>
      <c r="D176" s="24">
        <v>0.70833333333333337</v>
      </c>
      <c r="E176" s="64">
        <v>52.03</v>
      </c>
      <c r="F176" s="283" t="s">
        <v>94</v>
      </c>
      <c r="G176" s="64">
        <v>6412.97</v>
      </c>
      <c r="H176" s="64">
        <v>6360.9400000000005</v>
      </c>
      <c r="I176" s="264"/>
      <c r="J176" s="264"/>
      <c r="K176" s="64"/>
    </row>
    <row r="177" spans="1:11" x14ac:dyDescent="0.35">
      <c r="A177" s="60">
        <v>433600110443701</v>
      </c>
      <c r="B177" s="58" t="s">
        <v>37</v>
      </c>
      <c r="C177" s="68">
        <v>43902</v>
      </c>
      <c r="D177" s="24">
        <v>0.41666666666666669</v>
      </c>
      <c r="E177" s="64">
        <v>54.8</v>
      </c>
      <c r="F177" s="283" t="s">
        <v>94</v>
      </c>
      <c r="G177" s="64">
        <v>6412.97</v>
      </c>
      <c r="H177" s="64">
        <v>6358.17</v>
      </c>
      <c r="I177" s="264"/>
      <c r="J177" s="264"/>
      <c r="K177" s="64"/>
    </row>
    <row r="178" spans="1:11" x14ac:dyDescent="0.35">
      <c r="A178" s="60">
        <v>433600110443701</v>
      </c>
      <c r="B178" s="58" t="s">
        <v>37</v>
      </c>
      <c r="C178" s="68">
        <v>43971</v>
      </c>
      <c r="D178" s="117">
        <v>0.3298611111111111</v>
      </c>
      <c r="E178" s="64">
        <v>52.12</v>
      </c>
      <c r="F178" s="283" t="s">
        <v>94</v>
      </c>
      <c r="G178" s="64">
        <v>6412.97</v>
      </c>
      <c r="H178" s="64">
        <v>6360.85</v>
      </c>
      <c r="I178" s="264"/>
      <c r="J178" s="264"/>
      <c r="K178" s="64"/>
    </row>
    <row r="179" spans="1:11" x14ac:dyDescent="0.35">
      <c r="A179" s="60">
        <v>433600110443701</v>
      </c>
      <c r="B179" s="58" t="s">
        <v>37</v>
      </c>
      <c r="C179" s="68">
        <v>44062</v>
      </c>
      <c r="D179" s="117">
        <v>0.46666666666666662</v>
      </c>
      <c r="E179" s="64">
        <v>47.2</v>
      </c>
      <c r="F179" s="283" t="s">
        <v>94</v>
      </c>
      <c r="G179" s="64">
        <v>6412.97</v>
      </c>
      <c r="H179" s="64">
        <v>6365.77</v>
      </c>
      <c r="I179" s="264"/>
      <c r="J179" s="264"/>
      <c r="K179" s="64"/>
    </row>
    <row r="180" spans="1:11" x14ac:dyDescent="0.35">
      <c r="A180" s="14">
        <v>433603110443501</v>
      </c>
      <c r="B180" s="294" t="s">
        <v>42</v>
      </c>
      <c r="C180" s="69">
        <v>41142</v>
      </c>
      <c r="D180" s="72">
        <v>0.66597222222222219</v>
      </c>
      <c r="E180" s="65">
        <v>48.51</v>
      </c>
      <c r="F180" s="61" t="s">
        <v>94</v>
      </c>
      <c r="G180" s="65">
        <v>6412.22</v>
      </c>
      <c r="H180" s="65">
        <v>6363.71</v>
      </c>
      <c r="I180" s="264"/>
      <c r="J180" s="264"/>
      <c r="K180" s="63"/>
    </row>
    <row r="181" spans="1:11" x14ac:dyDescent="0.35">
      <c r="A181" s="60">
        <v>433603110443501</v>
      </c>
      <c r="B181" s="58" t="s">
        <v>42</v>
      </c>
      <c r="C181" s="67">
        <v>41393</v>
      </c>
      <c r="D181" s="71">
        <v>0.72430555555555554</v>
      </c>
      <c r="E181" s="63">
        <v>56.05</v>
      </c>
      <c r="F181" s="58" t="s">
        <v>94</v>
      </c>
      <c r="G181" s="63">
        <v>6412.22</v>
      </c>
      <c r="H181" s="63">
        <v>6356.17</v>
      </c>
      <c r="I181" s="264"/>
      <c r="J181" s="264"/>
      <c r="K181" s="63"/>
    </row>
    <row r="182" spans="1:11" x14ac:dyDescent="0.35">
      <c r="A182" s="60">
        <v>433603110443501</v>
      </c>
      <c r="B182" s="58" t="s">
        <v>42</v>
      </c>
      <c r="C182" s="68">
        <v>41487</v>
      </c>
      <c r="D182" s="24">
        <v>0.37152777777777773</v>
      </c>
      <c r="E182" s="64">
        <v>46.9</v>
      </c>
      <c r="F182" s="283" t="s">
        <v>94</v>
      </c>
      <c r="G182" s="64">
        <v>6412.22</v>
      </c>
      <c r="H182" s="64">
        <v>6365.3200000000006</v>
      </c>
      <c r="I182" s="264"/>
      <c r="J182" s="264"/>
      <c r="K182" s="64"/>
    </row>
    <row r="183" spans="1:11" x14ac:dyDescent="0.35">
      <c r="A183" s="60">
        <v>433603110443501</v>
      </c>
      <c r="B183" s="58" t="s">
        <v>42</v>
      </c>
      <c r="C183" s="68">
        <v>41752</v>
      </c>
      <c r="D183" s="24">
        <v>0.49444444444444446</v>
      </c>
      <c r="E183" s="64">
        <v>54.59</v>
      </c>
      <c r="F183" s="283" t="s">
        <v>94</v>
      </c>
      <c r="G183" s="64">
        <v>6412.22</v>
      </c>
      <c r="H183" s="64">
        <v>6357.63</v>
      </c>
      <c r="I183" s="264"/>
      <c r="J183" s="264"/>
      <c r="K183" s="64"/>
    </row>
    <row r="184" spans="1:11" x14ac:dyDescent="0.35">
      <c r="A184" s="60">
        <v>433603110443501</v>
      </c>
      <c r="B184" s="58" t="s">
        <v>42</v>
      </c>
      <c r="C184" s="68">
        <v>41850</v>
      </c>
      <c r="D184" s="24">
        <v>0.37152777777777773</v>
      </c>
      <c r="E184" s="64">
        <v>43.99</v>
      </c>
      <c r="F184" s="283" t="s">
        <v>94</v>
      </c>
      <c r="G184" s="64">
        <v>6412.22</v>
      </c>
      <c r="H184" s="64">
        <v>6368.2300000000005</v>
      </c>
      <c r="I184" s="264"/>
      <c r="J184" s="264"/>
      <c r="K184" s="64"/>
    </row>
    <row r="185" spans="1:11" x14ac:dyDescent="0.35">
      <c r="A185" s="60">
        <v>433603110443501</v>
      </c>
      <c r="B185" s="58" t="s">
        <v>42</v>
      </c>
      <c r="C185" s="68">
        <v>41940</v>
      </c>
      <c r="D185" s="24">
        <v>0.44791666666666669</v>
      </c>
      <c r="E185" s="64">
        <v>48.6</v>
      </c>
      <c r="F185" s="283" t="s">
        <v>94</v>
      </c>
      <c r="G185" s="64">
        <v>6412.22</v>
      </c>
      <c r="H185" s="64">
        <v>6363.62</v>
      </c>
      <c r="I185" s="264"/>
      <c r="J185" s="264"/>
      <c r="K185" s="64"/>
    </row>
    <row r="186" spans="1:11" x14ac:dyDescent="0.35">
      <c r="A186" s="60">
        <v>433603110443501</v>
      </c>
      <c r="B186" s="58" t="s">
        <v>42</v>
      </c>
      <c r="C186" s="68">
        <v>42053</v>
      </c>
      <c r="D186" s="24">
        <v>0.39861111111111108</v>
      </c>
      <c r="E186" s="64">
        <v>53.97</v>
      </c>
      <c r="F186" s="283" t="s">
        <v>94</v>
      </c>
      <c r="G186" s="64">
        <v>6412.22</v>
      </c>
      <c r="H186" s="64">
        <v>6358.25</v>
      </c>
      <c r="I186" s="264"/>
      <c r="J186" s="264"/>
      <c r="K186" s="64"/>
    </row>
    <row r="187" spans="1:11" x14ac:dyDescent="0.35">
      <c r="A187" s="60">
        <v>433603110443501</v>
      </c>
      <c r="B187" s="58" t="s">
        <v>42</v>
      </c>
      <c r="C187" s="68">
        <v>42102</v>
      </c>
      <c r="D187" s="24">
        <v>0.48958333333333331</v>
      </c>
      <c r="E187" s="64">
        <v>53.23</v>
      </c>
      <c r="F187" s="283" t="s">
        <v>94</v>
      </c>
      <c r="G187" s="64">
        <v>6412.22</v>
      </c>
      <c r="H187" s="64">
        <v>6358.9900000000007</v>
      </c>
      <c r="I187" s="264"/>
      <c r="J187" s="264"/>
      <c r="K187" s="64"/>
    </row>
    <row r="188" spans="1:11" x14ac:dyDescent="0.35">
      <c r="A188" s="60">
        <v>433603110443501</v>
      </c>
      <c r="B188" s="58" t="s">
        <v>42</v>
      </c>
      <c r="C188" s="68">
        <v>42242</v>
      </c>
      <c r="D188" s="24">
        <v>0.46249999999999997</v>
      </c>
      <c r="E188" s="64">
        <v>48.57</v>
      </c>
      <c r="F188" s="283" t="s">
        <v>94</v>
      </c>
      <c r="G188" s="64">
        <v>6412.22</v>
      </c>
      <c r="H188" s="64">
        <v>6363.6500000000005</v>
      </c>
      <c r="I188" s="264"/>
      <c r="J188" s="264"/>
      <c r="K188" s="64"/>
    </row>
    <row r="189" spans="1:11" x14ac:dyDescent="0.35">
      <c r="A189" s="60">
        <v>433603110443501</v>
      </c>
      <c r="B189" s="58" t="s">
        <v>42</v>
      </c>
      <c r="C189" s="68">
        <v>42296</v>
      </c>
      <c r="D189" s="24">
        <v>0.7416666666666667</v>
      </c>
      <c r="E189" s="64">
        <v>51.18</v>
      </c>
      <c r="F189" s="283" t="s">
        <v>94</v>
      </c>
      <c r="G189" s="64">
        <v>6412.22</v>
      </c>
      <c r="H189" s="64">
        <v>6361.04</v>
      </c>
      <c r="I189" s="264"/>
      <c r="J189" s="264"/>
      <c r="K189" s="64"/>
    </row>
    <row r="190" spans="1:11" x14ac:dyDescent="0.35">
      <c r="A190" s="60">
        <v>433603110443501</v>
      </c>
      <c r="B190" s="58" t="s">
        <v>42</v>
      </c>
      <c r="C190" s="68">
        <v>42409</v>
      </c>
      <c r="D190" s="24">
        <v>0.53611111111111109</v>
      </c>
      <c r="E190" s="64">
        <v>55.98</v>
      </c>
      <c r="F190" s="283" t="s">
        <v>94</v>
      </c>
      <c r="G190" s="64">
        <v>6412.22</v>
      </c>
      <c r="H190" s="64">
        <v>6356.2400000000007</v>
      </c>
      <c r="I190" s="264"/>
      <c r="J190" s="264"/>
      <c r="K190" s="64"/>
    </row>
    <row r="191" spans="1:11" x14ac:dyDescent="0.35">
      <c r="A191" s="60">
        <v>433603110443501</v>
      </c>
      <c r="B191" s="58" t="s">
        <v>42</v>
      </c>
      <c r="C191" s="68">
        <v>42472</v>
      </c>
      <c r="D191" s="24">
        <v>0.63472222222222219</v>
      </c>
      <c r="E191" s="64">
        <v>56.05</v>
      </c>
      <c r="F191" s="283" t="s">
        <v>94</v>
      </c>
      <c r="G191" s="64">
        <v>6412.22</v>
      </c>
      <c r="H191" s="64">
        <v>6356.17</v>
      </c>
      <c r="I191" s="264"/>
      <c r="J191" s="264"/>
      <c r="K191" s="64"/>
    </row>
    <row r="192" spans="1:11" x14ac:dyDescent="0.35">
      <c r="A192" s="60">
        <v>433603110443501</v>
      </c>
      <c r="B192" s="58" t="s">
        <v>42</v>
      </c>
      <c r="C192" s="68">
        <v>42592</v>
      </c>
      <c r="D192" s="24">
        <v>0.47500000000000003</v>
      </c>
      <c r="E192" s="64">
        <v>48.52</v>
      </c>
      <c r="F192" s="283" t="s">
        <v>94</v>
      </c>
      <c r="G192" s="64">
        <v>6412.22</v>
      </c>
      <c r="H192" s="64">
        <v>6363.7</v>
      </c>
      <c r="I192" s="264"/>
      <c r="J192" s="264"/>
      <c r="K192" s="64"/>
    </row>
    <row r="193" spans="1:11" x14ac:dyDescent="0.35">
      <c r="A193" s="60">
        <v>433603110443501</v>
      </c>
      <c r="B193" s="58" t="s">
        <v>42</v>
      </c>
      <c r="C193" s="68">
        <v>42681</v>
      </c>
      <c r="D193" s="24">
        <v>0.69791666666666663</v>
      </c>
      <c r="E193" s="64">
        <v>52.68</v>
      </c>
      <c r="F193" s="283" t="s">
        <v>94</v>
      </c>
      <c r="G193" s="64">
        <v>6412.22</v>
      </c>
      <c r="H193" s="64">
        <v>6359.54</v>
      </c>
      <c r="I193" s="264"/>
      <c r="J193" s="264"/>
      <c r="K193" s="64"/>
    </row>
    <row r="194" spans="1:11" x14ac:dyDescent="0.35">
      <c r="A194" s="60">
        <v>433603110443501</v>
      </c>
      <c r="B194" s="58" t="s">
        <v>42</v>
      </c>
      <c r="C194" s="68">
        <v>42803</v>
      </c>
      <c r="D194" s="24">
        <v>0.38541666666666669</v>
      </c>
      <c r="E194" s="64">
        <v>56.49</v>
      </c>
      <c r="F194" s="283" t="s">
        <v>94</v>
      </c>
      <c r="G194" s="64">
        <v>6412.22</v>
      </c>
      <c r="H194" s="64">
        <v>6355.7300000000005</v>
      </c>
      <c r="I194" s="264"/>
      <c r="J194" s="264"/>
      <c r="K194" s="64"/>
    </row>
    <row r="195" spans="1:11" x14ac:dyDescent="0.35">
      <c r="A195" s="60">
        <v>433603110443501</v>
      </c>
      <c r="B195" s="58" t="s">
        <v>42</v>
      </c>
      <c r="C195" s="68">
        <v>42844</v>
      </c>
      <c r="D195" s="24">
        <v>0.66736111111111107</v>
      </c>
      <c r="E195" s="64">
        <v>49.93</v>
      </c>
      <c r="F195" s="283" t="s">
        <v>94</v>
      </c>
      <c r="G195" s="64">
        <v>6412.22</v>
      </c>
      <c r="H195" s="64">
        <v>6362.29</v>
      </c>
      <c r="I195" s="264"/>
      <c r="J195" s="264"/>
      <c r="K195" s="64"/>
    </row>
    <row r="196" spans="1:11" x14ac:dyDescent="0.35">
      <c r="A196" s="60">
        <v>433603110443501</v>
      </c>
      <c r="B196" s="58" t="s">
        <v>42</v>
      </c>
      <c r="C196" s="68">
        <v>42950</v>
      </c>
      <c r="D196" s="24">
        <v>0.35902777777777778</v>
      </c>
      <c r="E196" s="64">
        <v>44.64</v>
      </c>
      <c r="F196" s="283" t="s">
        <v>94</v>
      </c>
      <c r="G196" s="64">
        <v>6412.22</v>
      </c>
      <c r="H196" s="64">
        <v>6367.58</v>
      </c>
      <c r="I196" s="264"/>
      <c r="J196" s="264"/>
      <c r="K196" s="64"/>
    </row>
    <row r="197" spans="1:11" x14ac:dyDescent="0.35">
      <c r="A197" s="60">
        <v>433603110443501</v>
      </c>
      <c r="B197" s="58" t="s">
        <v>42</v>
      </c>
      <c r="C197" s="68">
        <v>43046</v>
      </c>
      <c r="D197" s="24">
        <v>0.44305555555555554</v>
      </c>
      <c r="E197" s="64">
        <v>50.25</v>
      </c>
      <c r="F197" s="283" t="s">
        <v>94</v>
      </c>
      <c r="G197" s="64">
        <v>6412.22</v>
      </c>
      <c r="H197" s="64">
        <v>6361.97</v>
      </c>
      <c r="I197" s="264"/>
      <c r="J197" s="264"/>
      <c r="K197" s="64"/>
    </row>
    <row r="198" spans="1:11" x14ac:dyDescent="0.35">
      <c r="A198" s="60">
        <v>433603110443501</v>
      </c>
      <c r="B198" s="58" t="s">
        <v>42</v>
      </c>
      <c r="C198" s="68">
        <v>43159</v>
      </c>
      <c r="D198" s="24">
        <v>0.4055555555555555</v>
      </c>
      <c r="E198" s="64">
        <v>54.41</v>
      </c>
      <c r="F198" s="283" t="s">
        <v>94</v>
      </c>
      <c r="G198" s="64">
        <v>6412.22</v>
      </c>
      <c r="H198" s="64">
        <v>6357.81</v>
      </c>
      <c r="I198" s="264"/>
      <c r="J198" s="264"/>
      <c r="K198" s="64"/>
    </row>
    <row r="199" spans="1:11" x14ac:dyDescent="0.35">
      <c r="A199" s="60">
        <v>433603110443501</v>
      </c>
      <c r="B199" s="58" t="s">
        <v>42</v>
      </c>
      <c r="C199" s="68">
        <v>43194</v>
      </c>
      <c r="D199" s="24">
        <v>0.62083333333333335</v>
      </c>
      <c r="E199" s="64">
        <v>53.27</v>
      </c>
      <c r="F199" s="283" t="s">
        <v>94</v>
      </c>
      <c r="G199" s="64">
        <v>6412.22</v>
      </c>
      <c r="H199" s="64">
        <v>6358.95</v>
      </c>
      <c r="I199" s="264"/>
      <c r="J199" s="264"/>
      <c r="K199" s="64"/>
    </row>
    <row r="200" spans="1:11" x14ac:dyDescent="0.35">
      <c r="A200" s="60">
        <v>433603110443501</v>
      </c>
      <c r="B200" s="58" t="s">
        <v>42</v>
      </c>
      <c r="C200" s="68">
        <v>43321</v>
      </c>
      <c r="D200" s="24">
        <v>0.32569444444444445</v>
      </c>
      <c r="E200" s="64">
        <v>45.84</v>
      </c>
      <c r="F200" s="283" t="s">
        <v>95</v>
      </c>
      <c r="G200" s="64">
        <v>6412.22</v>
      </c>
      <c r="H200" s="64">
        <v>6366.38</v>
      </c>
      <c r="I200" s="264"/>
      <c r="J200" s="264"/>
      <c r="K200" s="64"/>
    </row>
    <row r="201" spans="1:11" x14ac:dyDescent="0.35">
      <c r="A201" s="60">
        <v>433603110443501</v>
      </c>
      <c r="B201" s="58" t="s">
        <v>42</v>
      </c>
      <c r="C201" s="68">
        <v>43409</v>
      </c>
      <c r="D201" s="24">
        <v>0.71388888888888891</v>
      </c>
      <c r="E201" s="64">
        <v>51.48</v>
      </c>
      <c r="F201" s="283" t="s">
        <v>94</v>
      </c>
      <c r="G201" s="64">
        <v>6412.22</v>
      </c>
      <c r="H201" s="64">
        <v>6360.7400000000007</v>
      </c>
      <c r="I201" s="264"/>
      <c r="J201" s="264"/>
      <c r="K201" s="64"/>
    </row>
    <row r="202" spans="1:11" x14ac:dyDescent="0.35">
      <c r="A202" s="60">
        <v>433603110443501</v>
      </c>
      <c r="B202" s="58" t="s">
        <v>42</v>
      </c>
      <c r="C202" s="68">
        <v>43537</v>
      </c>
      <c r="D202" s="24">
        <v>0.42222222222222222</v>
      </c>
      <c r="E202" s="64">
        <v>55.96</v>
      </c>
      <c r="F202" s="283" t="s">
        <v>94</v>
      </c>
      <c r="G202" s="64">
        <v>6412.22</v>
      </c>
      <c r="H202" s="64">
        <v>6356.26</v>
      </c>
      <c r="I202" s="264"/>
      <c r="J202" s="264"/>
      <c r="K202" s="64"/>
    </row>
    <row r="203" spans="1:11" x14ac:dyDescent="0.35">
      <c r="A203" s="60">
        <v>433603110443501</v>
      </c>
      <c r="B203" s="58" t="s">
        <v>42</v>
      </c>
      <c r="C203" s="68">
        <v>43594</v>
      </c>
      <c r="D203" s="24">
        <v>0.3347222222222222</v>
      </c>
      <c r="E203" s="64">
        <v>50.97</v>
      </c>
      <c r="F203" s="283" t="s">
        <v>94</v>
      </c>
      <c r="G203" s="64">
        <v>6412.22</v>
      </c>
      <c r="H203" s="64">
        <v>6361.25</v>
      </c>
      <c r="I203" s="264"/>
      <c r="J203" s="264"/>
      <c r="K203" s="64"/>
    </row>
    <row r="204" spans="1:11" x14ac:dyDescent="0.35">
      <c r="A204" s="60">
        <v>433603110443501</v>
      </c>
      <c r="B204" s="58" t="s">
        <v>42</v>
      </c>
      <c r="C204" s="68">
        <v>43692</v>
      </c>
      <c r="D204" s="24">
        <v>0.34652777777777777</v>
      </c>
      <c r="E204" s="64">
        <v>47.9</v>
      </c>
      <c r="F204" s="283" t="s">
        <v>94</v>
      </c>
      <c r="G204" s="64">
        <v>6412.22</v>
      </c>
      <c r="H204" s="64">
        <v>6364.3200000000006</v>
      </c>
      <c r="I204" s="264"/>
      <c r="J204" s="264"/>
      <c r="K204" s="64"/>
    </row>
    <row r="205" spans="1:11" x14ac:dyDescent="0.35">
      <c r="A205" s="60">
        <v>433603110443501</v>
      </c>
      <c r="B205" s="58" t="s">
        <v>42</v>
      </c>
      <c r="C205" s="68">
        <v>43782</v>
      </c>
      <c r="D205" s="24">
        <v>0.61597222222222225</v>
      </c>
      <c r="E205" s="64">
        <v>53.12</v>
      </c>
      <c r="F205" s="283" t="s">
        <v>94</v>
      </c>
      <c r="G205" s="64">
        <v>6412.22</v>
      </c>
      <c r="H205" s="64">
        <v>6359.1</v>
      </c>
      <c r="I205" s="264"/>
      <c r="J205" s="264"/>
      <c r="K205" s="64"/>
    </row>
    <row r="206" spans="1:11" x14ac:dyDescent="0.35">
      <c r="A206" s="60">
        <v>433603110443501</v>
      </c>
      <c r="B206" s="58" t="s">
        <v>42</v>
      </c>
      <c r="C206" s="68">
        <v>43901</v>
      </c>
      <c r="D206" s="24">
        <v>0.75416666666666676</v>
      </c>
      <c r="E206" s="64">
        <v>57.47</v>
      </c>
      <c r="F206" s="283" t="s">
        <v>94</v>
      </c>
      <c r="G206" s="64">
        <v>6412.22</v>
      </c>
      <c r="H206" s="64">
        <v>6354.75</v>
      </c>
      <c r="I206" s="264"/>
      <c r="J206" s="264"/>
      <c r="K206" s="64"/>
    </row>
    <row r="207" spans="1:11" x14ac:dyDescent="0.35">
      <c r="A207" s="60">
        <v>433603110443501</v>
      </c>
      <c r="B207" s="58" t="s">
        <v>42</v>
      </c>
      <c r="C207" s="68">
        <v>43972</v>
      </c>
      <c r="D207" s="117">
        <v>0.33055555555555555</v>
      </c>
      <c r="E207" s="283">
        <v>52.88</v>
      </c>
      <c r="F207" s="283" t="s">
        <v>94</v>
      </c>
      <c r="G207" s="64">
        <v>6412.22</v>
      </c>
      <c r="H207" s="64">
        <v>6359.34</v>
      </c>
      <c r="I207" s="264"/>
      <c r="J207" s="264"/>
      <c r="K207" s="283"/>
    </row>
    <row r="208" spans="1:11" x14ac:dyDescent="0.35">
      <c r="A208" s="60">
        <v>433603110443501</v>
      </c>
      <c r="B208" s="58" t="s">
        <v>42</v>
      </c>
      <c r="C208" s="68">
        <v>44063</v>
      </c>
      <c r="D208" s="117">
        <v>0.3263888888888889</v>
      </c>
      <c r="E208" s="283">
        <v>48.57</v>
      </c>
      <c r="F208" s="283" t="s">
        <v>94</v>
      </c>
      <c r="G208" s="64">
        <v>6412.22</v>
      </c>
      <c r="H208" s="64">
        <v>6363.65</v>
      </c>
      <c r="I208" s="264"/>
      <c r="J208" s="264"/>
      <c r="K208" s="283"/>
    </row>
    <row r="209" spans="1:11" x14ac:dyDescent="0.35">
      <c r="A209" s="14">
        <v>433603110443502</v>
      </c>
      <c r="B209" s="294" t="s">
        <v>48</v>
      </c>
      <c r="C209" s="69">
        <v>41133</v>
      </c>
      <c r="D209" s="72">
        <v>0.66875000000000007</v>
      </c>
      <c r="E209" s="65">
        <v>48.52</v>
      </c>
      <c r="F209" s="61" t="s">
        <v>94</v>
      </c>
      <c r="G209" s="65">
        <v>6411.99</v>
      </c>
      <c r="H209" s="65">
        <v>6363.47</v>
      </c>
      <c r="I209" s="264"/>
      <c r="J209" s="264"/>
      <c r="K209" s="63"/>
    </row>
    <row r="210" spans="1:11" x14ac:dyDescent="0.35">
      <c r="A210" s="60">
        <v>433603110443502</v>
      </c>
      <c r="B210" s="58" t="s">
        <v>48</v>
      </c>
      <c r="C210" s="67">
        <v>41393</v>
      </c>
      <c r="D210" s="71">
        <v>0.72638888888888886</v>
      </c>
      <c r="E210" s="63">
        <v>56.2</v>
      </c>
      <c r="F210" s="58" t="s">
        <v>94</v>
      </c>
      <c r="G210" s="63">
        <v>6411.99</v>
      </c>
      <c r="H210" s="63">
        <v>6355.79</v>
      </c>
      <c r="I210" s="264"/>
      <c r="J210" s="264"/>
      <c r="K210" s="63"/>
    </row>
    <row r="211" spans="1:11" x14ac:dyDescent="0.35">
      <c r="A211" s="60">
        <v>433603110443502</v>
      </c>
      <c r="B211" s="58" t="s">
        <v>48</v>
      </c>
      <c r="C211" s="68">
        <v>41484</v>
      </c>
      <c r="D211" s="24">
        <v>0.375</v>
      </c>
      <c r="E211" s="64">
        <v>46.89</v>
      </c>
      <c r="F211" s="283" t="s">
        <v>94</v>
      </c>
      <c r="G211" s="64">
        <v>6411.99</v>
      </c>
      <c r="H211" s="64">
        <v>6365.0999999999995</v>
      </c>
      <c r="I211" s="264"/>
      <c r="J211" s="264"/>
      <c r="K211" s="64"/>
    </row>
    <row r="212" spans="1:11" x14ac:dyDescent="0.35">
      <c r="A212" s="60">
        <v>433603110443502</v>
      </c>
      <c r="B212" s="58" t="s">
        <v>48</v>
      </c>
      <c r="C212" s="68">
        <v>41753</v>
      </c>
      <c r="D212" s="24">
        <v>0.54166666666666663</v>
      </c>
      <c r="E212" s="64">
        <v>54.66</v>
      </c>
      <c r="F212" s="283" t="s">
        <v>94</v>
      </c>
      <c r="G212" s="64">
        <v>6411.99</v>
      </c>
      <c r="H212" s="64">
        <v>6357.33</v>
      </c>
      <c r="I212" s="264"/>
      <c r="J212" s="264"/>
      <c r="K212" s="64"/>
    </row>
    <row r="213" spans="1:11" x14ac:dyDescent="0.35">
      <c r="A213" s="60">
        <v>433603110443502</v>
      </c>
      <c r="B213" s="58" t="s">
        <v>48</v>
      </c>
      <c r="C213" s="68">
        <v>41850</v>
      </c>
      <c r="D213" s="24">
        <v>0.5180555555555556</v>
      </c>
      <c r="E213" s="64">
        <v>43.91</v>
      </c>
      <c r="F213" s="283" t="s">
        <v>94</v>
      </c>
      <c r="G213" s="64">
        <v>6411.99</v>
      </c>
      <c r="H213" s="64">
        <v>6368.08</v>
      </c>
      <c r="I213" s="264"/>
      <c r="J213" s="264"/>
      <c r="K213" s="64"/>
    </row>
    <row r="214" spans="1:11" x14ac:dyDescent="0.35">
      <c r="A214" s="60">
        <v>433603110443502</v>
      </c>
      <c r="B214" s="58" t="s">
        <v>48</v>
      </c>
      <c r="C214" s="68">
        <v>41940</v>
      </c>
      <c r="D214" s="24">
        <v>0.46319444444444446</v>
      </c>
      <c r="E214" s="64">
        <v>48.56</v>
      </c>
      <c r="F214" s="283" t="s">
        <v>94</v>
      </c>
      <c r="G214" s="64">
        <v>6411.99</v>
      </c>
      <c r="H214" s="64">
        <v>6363.4299999999994</v>
      </c>
      <c r="I214" s="264"/>
      <c r="J214" s="264"/>
      <c r="K214" s="64"/>
    </row>
    <row r="215" spans="1:11" x14ac:dyDescent="0.35">
      <c r="A215" s="60">
        <v>433603110443502</v>
      </c>
      <c r="B215" s="58" t="s">
        <v>48</v>
      </c>
      <c r="C215" s="68">
        <v>42053</v>
      </c>
      <c r="D215" s="24">
        <v>0.38750000000000001</v>
      </c>
      <c r="E215" s="64">
        <v>54.04</v>
      </c>
      <c r="F215" s="283" t="s">
        <v>94</v>
      </c>
      <c r="G215" s="64">
        <v>6411.99</v>
      </c>
      <c r="H215" s="64">
        <v>6357.95</v>
      </c>
      <c r="I215" s="264"/>
      <c r="J215" s="264"/>
      <c r="K215" s="64"/>
    </row>
    <row r="216" spans="1:11" x14ac:dyDescent="0.35">
      <c r="A216" s="60">
        <v>433603110443502</v>
      </c>
      <c r="B216" s="58" t="s">
        <v>48</v>
      </c>
      <c r="C216" s="68">
        <v>42102</v>
      </c>
      <c r="D216" s="24">
        <v>0.57291666666666663</v>
      </c>
      <c r="E216" s="64">
        <v>53.28</v>
      </c>
      <c r="F216" s="283" t="s">
        <v>94</v>
      </c>
      <c r="G216" s="64">
        <v>6411.99</v>
      </c>
      <c r="H216" s="64">
        <v>6358.71</v>
      </c>
      <c r="I216" s="264"/>
      <c r="J216" s="264"/>
      <c r="K216" s="64"/>
    </row>
    <row r="217" spans="1:11" x14ac:dyDescent="0.35">
      <c r="A217" s="60">
        <v>433603110443502</v>
      </c>
      <c r="B217" s="58" t="s">
        <v>48</v>
      </c>
      <c r="C217" s="68">
        <v>42242</v>
      </c>
      <c r="D217" s="24">
        <v>0.51874999999999993</v>
      </c>
      <c r="E217" s="64">
        <v>48.57</v>
      </c>
      <c r="F217" s="283" t="s">
        <v>94</v>
      </c>
      <c r="G217" s="64">
        <v>6411.99</v>
      </c>
      <c r="H217" s="64">
        <v>6363.42</v>
      </c>
      <c r="I217" s="264"/>
      <c r="J217" s="264"/>
      <c r="K217" s="64"/>
    </row>
    <row r="218" spans="1:11" x14ac:dyDescent="0.35">
      <c r="A218" s="60">
        <v>433603110443502</v>
      </c>
      <c r="B218" s="58" t="s">
        <v>48</v>
      </c>
      <c r="C218" s="68">
        <v>42296</v>
      </c>
      <c r="D218" s="24">
        <v>0.73888888888888893</v>
      </c>
      <c r="E218" s="64">
        <v>51.25</v>
      </c>
      <c r="F218" s="283" t="s">
        <v>94</v>
      </c>
      <c r="G218" s="64">
        <v>6411.99</v>
      </c>
      <c r="H218" s="64">
        <v>6360.74</v>
      </c>
      <c r="I218" s="264"/>
      <c r="J218" s="264"/>
      <c r="K218" s="64"/>
    </row>
    <row r="219" spans="1:11" x14ac:dyDescent="0.35">
      <c r="A219" s="60">
        <v>433603110443502</v>
      </c>
      <c r="B219" s="58" t="s">
        <v>48</v>
      </c>
      <c r="C219" s="68">
        <v>42409</v>
      </c>
      <c r="D219" s="24">
        <v>0.54583333333333328</v>
      </c>
      <c r="E219" s="64">
        <v>56.07</v>
      </c>
      <c r="F219" s="283" t="s">
        <v>94</v>
      </c>
      <c r="G219" s="64">
        <v>6411.99</v>
      </c>
      <c r="H219" s="64">
        <v>6355.92</v>
      </c>
      <c r="I219" s="264"/>
      <c r="J219" s="264"/>
      <c r="K219" s="64"/>
    </row>
    <row r="220" spans="1:11" x14ac:dyDescent="0.35">
      <c r="A220" s="60">
        <v>433603110443502</v>
      </c>
      <c r="B220" s="58" t="s">
        <v>48</v>
      </c>
      <c r="C220" s="68">
        <v>42473</v>
      </c>
      <c r="D220" s="24">
        <v>0.53055555555555556</v>
      </c>
      <c r="E220" s="64">
        <v>56.03</v>
      </c>
      <c r="F220" s="283" t="s">
        <v>94</v>
      </c>
      <c r="G220" s="64">
        <v>6411.99</v>
      </c>
      <c r="H220" s="64">
        <v>6355.96</v>
      </c>
      <c r="I220" s="264"/>
      <c r="J220" s="264"/>
      <c r="K220" s="64"/>
    </row>
    <row r="221" spans="1:11" x14ac:dyDescent="0.35">
      <c r="A221" s="60">
        <v>433603110443502</v>
      </c>
      <c r="B221" s="58" t="s">
        <v>48</v>
      </c>
      <c r="C221" s="68">
        <v>42592</v>
      </c>
      <c r="D221" s="24">
        <v>0.54305555555555551</v>
      </c>
      <c r="E221" s="64">
        <v>48.41</v>
      </c>
      <c r="F221" s="283" t="s">
        <v>94</v>
      </c>
      <c r="G221" s="64">
        <v>6411.99</v>
      </c>
      <c r="H221" s="64">
        <v>6363.58</v>
      </c>
      <c r="I221" s="264"/>
      <c r="J221" s="264"/>
      <c r="K221" s="64"/>
    </row>
    <row r="222" spans="1:11" x14ac:dyDescent="0.35">
      <c r="A222" s="60">
        <v>433603110443502</v>
      </c>
      <c r="B222" s="58" t="s">
        <v>48</v>
      </c>
      <c r="C222" s="68">
        <v>42681</v>
      </c>
      <c r="D222" s="24">
        <v>0.7055555555555556</v>
      </c>
      <c r="E222" s="64">
        <v>52.66</v>
      </c>
      <c r="F222" s="283" t="s">
        <v>94</v>
      </c>
      <c r="G222" s="64">
        <v>6411.99</v>
      </c>
      <c r="H222" s="64">
        <v>6359.33</v>
      </c>
      <c r="I222" s="264"/>
      <c r="J222" s="264"/>
      <c r="K222" s="64"/>
    </row>
    <row r="223" spans="1:11" x14ac:dyDescent="0.35">
      <c r="A223" s="60">
        <v>433603110443502</v>
      </c>
      <c r="B223" s="58" t="s">
        <v>48</v>
      </c>
      <c r="C223" s="68">
        <v>42803</v>
      </c>
      <c r="D223" s="24">
        <v>0.375</v>
      </c>
      <c r="E223" s="64">
        <v>56.52</v>
      </c>
      <c r="F223" s="283" t="s">
        <v>94</v>
      </c>
      <c r="G223" s="64">
        <v>6411.99</v>
      </c>
      <c r="H223" s="64">
        <v>6355.4699999999993</v>
      </c>
      <c r="I223" s="264"/>
      <c r="J223" s="264"/>
      <c r="K223" s="64"/>
    </row>
    <row r="224" spans="1:11" x14ac:dyDescent="0.35">
      <c r="A224" s="60">
        <v>433603110443502</v>
      </c>
      <c r="B224" s="58" t="s">
        <v>48</v>
      </c>
      <c r="C224" s="68">
        <v>42950</v>
      </c>
      <c r="D224" s="24">
        <v>0.46111111111111108</v>
      </c>
      <c r="E224" s="64">
        <v>44.37</v>
      </c>
      <c r="F224" s="283" t="s">
        <v>94</v>
      </c>
      <c r="G224" s="64">
        <v>6411.99</v>
      </c>
      <c r="H224" s="64">
        <v>6367.62</v>
      </c>
      <c r="I224" s="264"/>
      <c r="J224" s="264"/>
      <c r="K224" s="64"/>
    </row>
    <row r="225" spans="1:11" x14ac:dyDescent="0.35">
      <c r="A225" s="60">
        <v>433603110443502</v>
      </c>
      <c r="B225" s="58" t="s">
        <v>48</v>
      </c>
      <c r="C225" s="68">
        <v>43046</v>
      </c>
      <c r="D225" s="24">
        <v>0.45416666666666666</v>
      </c>
      <c r="E225" s="64">
        <v>50.17</v>
      </c>
      <c r="F225" s="283" t="s">
        <v>94</v>
      </c>
      <c r="G225" s="64">
        <v>6411.99</v>
      </c>
      <c r="H225" s="64">
        <v>6361.82</v>
      </c>
      <c r="I225" s="264"/>
      <c r="J225" s="264"/>
      <c r="K225" s="64"/>
    </row>
    <row r="226" spans="1:11" x14ac:dyDescent="0.35">
      <c r="A226" s="60">
        <v>433603110443502</v>
      </c>
      <c r="B226" s="58" t="s">
        <v>48</v>
      </c>
      <c r="C226" s="68">
        <v>43159</v>
      </c>
      <c r="D226" s="24">
        <v>0.38819444444444445</v>
      </c>
      <c r="E226" s="64">
        <v>54.42</v>
      </c>
      <c r="F226" s="283" t="s">
        <v>94</v>
      </c>
      <c r="G226" s="64">
        <v>6411.99</v>
      </c>
      <c r="H226" s="64">
        <v>6357.57</v>
      </c>
      <c r="I226" s="264"/>
      <c r="J226" s="264"/>
      <c r="K226" s="64"/>
    </row>
    <row r="227" spans="1:11" x14ac:dyDescent="0.35">
      <c r="A227" s="60">
        <v>433603110443502</v>
      </c>
      <c r="B227" s="58" t="s">
        <v>48</v>
      </c>
      <c r="C227" s="68">
        <v>43321</v>
      </c>
      <c r="D227" s="24">
        <v>0.41805555555555557</v>
      </c>
      <c r="E227" s="64">
        <v>45.66</v>
      </c>
      <c r="F227" s="283" t="s">
        <v>94</v>
      </c>
      <c r="G227" s="64">
        <v>6411.99</v>
      </c>
      <c r="H227" s="64">
        <v>6366.33</v>
      </c>
      <c r="I227" s="264"/>
      <c r="J227" s="264"/>
      <c r="K227" s="64"/>
    </row>
    <row r="228" spans="1:11" x14ac:dyDescent="0.35">
      <c r="A228" s="60">
        <v>433603110443502</v>
      </c>
      <c r="B228" s="58" t="s">
        <v>48</v>
      </c>
      <c r="C228" s="68">
        <v>43409</v>
      </c>
      <c r="D228" s="24">
        <v>0.71875</v>
      </c>
      <c r="E228" s="64">
        <v>51.46</v>
      </c>
      <c r="F228" s="283" t="s">
        <v>94</v>
      </c>
      <c r="G228" s="64">
        <v>6411.99</v>
      </c>
      <c r="H228" s="64">
        <v>6360.53</v>
      </c>
      <c r="I228" s="264"/>
      <c r="J228" s="264"/>
      <c r="K228" s="64"/>
    </row>
    <row r="229" spans="1:11" x14ac:dyDescent="0.35">
      <c r="A229" s="60">
        <v>433603110443502</v>
      </c>
      <c r="B229" s="58" t="s">
        <v>48</v>
      </c>
      <c r="C229" s="68">
        <v>43410</v>
      </c>
      <c r="D229" s="24">
        <v>0.35902777777777778</v>
      </c>
      <c r="E229" s="64">
        <v>51.48</v>
      </c>
      <c r="F229" s="283" t="s">
        <v>94</v>
      </c>
      <c r="G229" s="64">
        <v>6411.99</v>
      </c>
      <c r="H229" s="64">
        <v>6360.51</v>
      </c>
      <c r="I229" s="264"/>
      <c r="J229" s="264"/>
      <c r="K229" s="64"/>
    </row>
    <row r="230" spans="1:11" x14ac:dyDescent="0.35">
      <c r="A230" s="60">
        <v>433603110443502</v>
      </c>
      <c r="B230" s="58" t="s">
        <v>48</v>
      </c>
      <c r="C230" s="68">
        <v>43537</v>
      </c>
      <c r="D230" s="24">
        <v>0.42708333333333331</v>
      </c>
      <c r="E230" s="64">
        <v>56.05</v>
      </c>
      <c r="F230" s="283" t="s">
        <v>94</v>
      </c>
      <c r="G230" s="64">
        <v>6411.99</v>
      </c>
      <c r="H230" s="64">
        <v>6355.94</v>
      </c>
      <c r="I230" s="264"/>
      <c r="J230" s="264"/>
      <c r="K230" s="64"/>
    </row>
    <row r="231" spans="1:11" x14ac:dyDescent="0.35">
      <c r="A231" s="60">
        <v>433603110443502</v>
      </c>
      <c r="B231" s="58" t="s">
        <v>48</v>
      </c>
      <c r="C231" s="68">
        <v>43593</v>
      </c>
      <c r="D231" s="24">
        <v>0.57638888888888895</v>
      </c>
      <c r="E231" s="64">
        <v>50.83</v>
      </c>
      <c r="F231" s="283" t="s">
        <v>94</v>
      </c>
      <c r="G231" s="64">
        <v>6411.99</v>
      </c>
      <c r="H231" s="64">
        <v>6361.16</v>
      </c>
      <c r="I231" s="264"/>
      <c r="J231" s="264"/>
      <c r="K231" s="64"/>
    </row>
    <row r="232" spans="1:11" x14ac:dyDescent="0.35">
      <c r="A232" s="60">
        <v>433603110443502</v>
      </c>
      <c r="B232" s="58" t="s">
        <v>48</v>
      </c>
      <c r="C232" s="68">
        <v>43691</v>
      </c>
      <c r="D232" s="24">
        <v>0.61319444444444449</v>
      </c>
      <c r="E232" s="64">
        <v>47.68</v>
      </c>
      <c r="F232" s="283" t="s">
        <v>94</v>
      </c>
      <c r="G232" s="64">
        <v>6411.99</v>
      </c>
      <c r="H232" s="64">
        <v>6364.3099999999995</v>
      </c>
      <c r="I232" s="264"/>
      <c r="J232" s="264"/>
      <c r="K232" s="64"/>
    </row>
    <row r="233" spans="1:11" x14ac:dyDescent="0.35">
      <c r="A233" s="60">
        <v>433603110443502</v>
      </c>
      <c r="B233" s="58" t="s">
        <v>48</v>
      </c>
      <c r="C233" s="68">
        <v>43782</v>
      </c>
      <c r="D233" s="24">
        <v>0.60486111111111118</v>
      </c>
      <c r="E233" s="64">
        <v>53.17</v>
      </c>
      <c r="F233" s="283" t="s">
        <v>94</v>
      </c>
      <c r="G233" s="64">
        <v>6411.99</v>
      </c>
      <c r="H233" s="64">
        <v>6358.82</v>
      </c>
      <c r="I233" s="264"/>
      <c r="J233" s="264"/>
      <c r="K233" s="64"/>
    </row>
    <row r="234" spans="1:11" x14ac:dyDescent="0.35">
      <c r="A234" s="60">
        <v>433603110443502</v>
      </c>
      <c r="B234" s="58" t="s">
        <v>48</v>
      </c>
      <c r="C234" s="68">
        <v>43901</v>
      </c>
      <c r="D234" s="24">
        <v>0.77013888888888893</v>
      </c>
      <c r="E234" s="64">
        <v>57.55</v>
      </c>
      <c r="F234" s="283" t="s">
        <v>94</v>
      </c>
      <c r="G234" s="64">
        <v>6411.99</v>
      </c>
      <c r="H234" s="64">
        <v>6354.44</v>
      </c>
      <c r="I234" s="264"/>
      <c r="J234" s="264"/>
      <c r="K234" s="64"/>
    </row>
    <row r="235" spans="1:11" x14ac:dyDescent="0.35">
      <c r="A235" s="60">
        <v>433603110443502</v>
      </c>
      <c r="B235" s="58" t="s">
        <v>48</v>
      </c>
      <c r="C235" s="68">
        <v>43971</v>
      </c>
      <c r="D235" s="117">
        <v>0.51736111111111105</v>
      </c>
      <c r="E235" s="283">
        <v>52.95</v>
      </c>
      <c r="F235" s="283" t="s">
        <v>94</v>
      </c>
      <c r="G235" s="64">
        <v>6411.99</v>
      </c>
      <c r="H235" s="64">
        <v>6359.04</v>
      </c>
      <c r="I235" s="264"/>
      <c r="J235" s="264"/>
      <c r="K235" s="283"/>
    </row>
    <row r="236" spans="1:11" x14ac:dyDescent="0.35">
      <c r="A236" s="60">
        <v>433603110443502</v>
      </c>
      <c r="B236" s="58" t="s">
        <v>48</v>
      </c>
      <c r="C236" s="68">
        <v>44062</v>
      </c>
      <c r="D236" s="117">
        <v>0.59027777777777779</v>
      </c>
      <c r="E236" s="283">
        <v>48.37</v>
      </c>
      <c r="F236" s="283" t="s">
        <v>94</v>
      </c>
      <c r="G236" s="64">
        <v>6411.99</v>
      </c>
      <c r="H236" s="64">
        <v>6363.62</v>
      </c>
      <c r="I236" s="264"/>
      <c r="J236" s="264"/>
      <c r="K236" s="283"/>
    </row>
    <row r="237" spans="1:11" x14ac:dyDescent="0.35">
      <c r="A237" s="14">
        <v>433605110443801</v>
      </c>
      <c r="B237" s="294" t="s">
        <v>53</v>
      </c>
      <c r="C237" s="69">
        <v>41142</v>
      </c>
      <c r="D237" s="72">
        <v>0.66249999999999998</v>
      </c>
      <c r="E237" s="65">
        <v>48.89</v>
      </c>
      <c r="F237" s="61" t="s">
        <v>94</v>
      </c>
      <c r="G237" s="65">
        <v>6410.82</v>
      </c>
      <c r="H237" s="65">
        <v>6361.93</v>
      </c>
      <c r="I237" s="264"/>
      <c r="J237" s="264"/>
      <c r="K237" s="63"/>
    </row>
    <row r="238" spans="1:11" x14ac:dyDescent="0.35">
      <c r="A238" s="60">
        <v>433605110443801</v>
      </c>
      <c r="B238" s="58" t="s">
        <v>53</v>
      </c>
      <c r="C238" s="67">
        <v>41393</v>
      </c>
      <c r="D238" s="71">
        <v>0.71180555555555547</v>
      </c>
      <c r="E238" s="63">
        <v>54.58</v>
      </c>
      <c r="F238" s="58" t="s">
        <v>94</v>
      </c>
      <c r="G238" s="63">
        <v>6410.82</v>
      </c>
      <c r="H238" s="63">
        <v>6356.24</v>
      </c>
      <c r="I238" s="264"/>
      <c r="J238" s="264"/>
      <c r="K238" s="63"/>
    </row>
    <row r="239" spans="1:11" x14ac:dyDescent="0.35">
      <c r="A239" s="60">
        <v>433605110443801</v>
      </c>
      <c r="B239" s="58" t="s">
        <v>53</v>
      </c>
      <c r="C239" s="68">
        <v>41485</v>
      </c>
      <c r="D239" s="24">
        <v>0.59375</v>
      </c>
      <c r="E239" s="64">
        <v>47.03</v>
      </c>
      <c r="F239" s="283" t="s">
        <v>94</v>
      </c>
      <c r="G239" s="64">
        <v>6410.82</v>
      </c>
      <c r="H239" s="64">
        <v>6363.79</v>
      </c>
      <c r="I239" s="264"/>
      <c r="J239" s="264"/>
      <c r="K239" s="64"/>
    </row>
    <row r="240" spans="1:11" x14ac:dyDescent="0.35">
      <c r="A240" s="60">
        <v>433605110443801</v>
      </c>
      <c r="B240" s="58" t="s">
        <v>53</v>
      </c>
      <c r="C240" s="68">
        <v>41751</v>
      </c>
      <c r="D240" s="24">
        <v>0.62777777777777777</v>
      </c>
      <c r="E240" s="64">
        <v>54.6</v>
      </c>
      <c r="F240" s="283" t="s">
        <v>94</v>
      </c>
      <c r="G240" s="64">
        <v>6410.82</v>
      </c>
      <c r="H240" s="64">
        <v>6356.2199999999993</v>
      </c>
      <c r="I240" s="264"/>
      <c r="J240" s="264"/>
      <c r="K240" s="64"/>
    </row>
    <row r="241" spans="1:11" x14ac:dyDescent="0.35">
      <c r="A241" s="60">
        <v>433605110443801</v>
      </c>
      <c r="B241" s="58" t="s">
        <v>53</v>
      </c>
      <c r="C241" s="68">
        <v>41850</v>
      </c>
      <c r="D241" s="24">
        <v>0.71875</v>
      </c>
      <c r="E241" s="64">
        <v>44.4</v>
      </c>
      <c r="F241" s="283" t="s">
        <v>94</v>
      </c>
      <c r="G241" s="64">
        <v>6410.82</v>
      </c>
      <c r="H241" s="64">
        <v>6366.42</v>
      </c>
      <c r="I241" s="264"/>
      <c r="J241" s="264"/>
      <c r="K241" s="64"/>
    </row>
    <row r="242" spans="1:11" x14ac:dyDescent="0.35">
      <c r="A242" s="60">
        <v>433605110443801</v>
      </c>
      <c r="B242" s="58" t="s">
        <v>53</v>
      </c>
      <c r="C242" s="68">
        <v>41940</v>
      </c>
      <c r="D242" s="24">
        <v>0.44375000000000003</v>
      </c>
      <c r="E242" s="64">
        <v>48.96</v>
      </c>
      <c r="F242" s="283" t="s">
        <v>94</v>
      </c>
      <c r="G242" s="64">
        <v>6410.82</v>
      </c>
      <c r="H242" s="64">
        <v>6361.86</v>
      </c>
      <c r="I242" s="264"/>
      <c r="J242" s="264"/>
      <c r="K242" s="64"/>
    </row>
    <row r="243" spans="1:11" x14ac:dyDescent="0.35">
      <c r="A243" s="60">
        <v>433605110443801</v>
      </c>
      <c r="B243" s="58" t="s">
        <v>53</v>
      </c>
      <c r="C243" s="68">
        <v>42053</v>
      </c>
      <c r="D243" s="24">
        <v>0.45694444444444443</v>
      </c>
      <c r="E243" s="64">
        <v>54.22</v>
      </c>
      <c r="F243" s="283" t="s">
        <v>94</v>
      </c>
      <c r="G243" s="64">
        <v>6410.82</v>
      </c>
      <c r="H243" s="64">
        <v>6356.5999999999995</v>
      </c>
      <c r="I243" s="264"/>
      <c r="J243" s="264"/>
      <c r="K243" s="64"/>
    </row>
    <row r="244" spans="1:11" x14ac:dyDescent="0.35">
      <c r="A244" s="60">
        <v>433605110443801</v>
      </c>
      <c r="B244" s="58" t="s">
        <v>53</v>
      </c>
      <c r="C244" s="68">
        <v>42101</v>
      </c>
      <c r="D244" s="24">
        <v>0.68333333333333324</v>
      </c>
      <c r="E244" s="64">
        <v>53.49</v>
      </c>
      <c r="F244" s="283" t="s">
        <v>94</v>
      </c>
      <c r="G244" s="64">
        <v>6410.82</v>
      </c>
      <c r="H244" s="64">
        <v>6357.33</v>
      </c>
      <c r="I244" s="264"/>
      <c r="J244" s="264"/>
      <c r="K244" s="64"/>
    </row>
    <row r="245" spans="1:11" x14ac:dyDescent="0.35">
      <c r="A245" s="60">
        <v>433605110443801</v>
      </c>
      <c r="B245" s="58" t="s">
        <v>53</v>
      </c>
      <c r="C245" s="68">
        <v>42102</v>
      </c>
      <c r="D245" s="24">
        <v>0.34722222222222227</v>
      </c>
      <c r="E245" s="64">
        <v>53.45</v>
      </c>
      <c r="F245" s="283" t="s">
        <v>94</v>
      </c>
      <c r="G245" s="64">
        <v>6410.82</v>
      </c>
      <c r="H245" s="64">
        <v>6357.37</v>
      </c>
      <c r="I245" s="264"/>
      <c r="J245" s="264"/>
      <c r="K245" s="64"/>
    </row>
    <row r="246" spans="1:11" x14ac:dyDescent="0.35">
      <c r="A246" s="60">
        <v>433605110443801</v>
      </c>
      <c r="B246" s="58" t="s">
        <v>53</v>
      </c>
      <c r="C246" s="68">
        <v>42242</v>
      </c>
      <c r="D246" s="24">
        <v>0.34375</v>
      </c>
      <c r="E246" s="64">
        <v>48.97</v>
      </c>
      <c r="F246" s="283" t="s">
        <v>94</v>
      </c>
      <c r="G246" s="64">
        <v>6410.82</v>
      </c>
      <c r="H246" s="64">
        <v>6361.8499999999995</v>
      </c>
      <c r="I246" s="264"/>
      <c r="J246" s="264"/>
      <c r="K246" s="64"/>
    </row>
    <row r="247" spans="1:11" x14ac:dyDescent="0.35">
      <c r="A247" s="60">
        <v>433605110443801</v>
      </c>
      <c r="B247" s="58" t="s">
        <v>53</v>
      </c>
      <c r="C247" s="68">
        <v>42296</v>
      </c>
      <c r="D247" s="24">
        <v>0.71944444444444444</v>
      </c>
      <c r="E247" s="64">
        <v>51.45</v>
      </c>
      <c r="F247" s="283" t="s">
        <v>94</v>
      </c>
      <c r="G247" s="64">
        <v>6410.82</v>
      </c>
      <c r="H247" s="64">
        <v>6359.37</v>
      </c>
      <c r="I247" s="264"/>
      <c r="J247" s="264"/>
      <c r="K247" s="64"/>
    </row>
    <row r="248" spans="1:11" x14ac:dyDescent="0.35">
      <c r="A248" s="60">
        <v>433605110443801</v>
      </c>
      <c r="B248" s="58" t="s">
        <v>53</v>
      </c>
      <c r="C248" s="68">
        <v>42409</v>
      </c>
      <c r="D248" s="24">
        <v>0.47569444444444442</v>
      </c>
      <c r="E248" s="64">
        <v>54.59</v>
      </c>
      <c r="F248" s="283" t="s">
        <v>94</v>
      </c>
      <c r="G248" s="64">
        <v>6410.82</v>
      </c>
      <c r="H248" s="64">
        <v>6356.23</v>
      </c>
      <c r="I248" s="264"/>
      <c r="J248" s="264"/>
      <c r="K248" s="64"/>
    </row>
    <row r="249" spans="1:11" x14ac:dyDescent="0.35">
      <c r="A249" s="60">
        <v>433605110443801</v>
      </c>
      <c r="B249" s="58" t="s">
        <v>53</v>
      </c>
      <c r="C249" s="68">
        <v>42472</v>
      </c>
      <c r="D249" s="24">
        <v>0.5395833333333333</v>
      </c>
      <c r="E249" s="64">
        <v>54.59</v>
      </c>
      <c r="F249" s="283" t="s">
        <v>94</v>
      </c>
      <c r="G249" s="64">
        <v>6410.82</v>
      </c>
      <c r="H249" s="64">
        <v>6356.23</v>
      </c>
      <c r="I249" s="264"/>
      <c r="J249" s="264"/>
      <c r="K249" s="64"/>
    </row>
    <row r="250" spans="1:11" x14ac:dyDescent="0.35">
      <c r="A250" s="60">
        <v>433605110443801</v>
      </c>
      <c r="B250" s="58" t="s">
        <v>53</v>
      </c>
      <c r="C250" s="68">
        <v>42591</v>
      </c>
      <c r="D250" s="24">
        <v>0.63194444444444442</v>
      </c>
      <c r="E250" s="64">
        <v>48.74</v>
      </c>
      <c r="F250" s="283" t="s">
        <v>94</v>
      </c>
      <c r="G250" s="64">
        <v>6410.82</v>
      </c>
      <c r="H250" s="64">
        <v>6362.08</v>
      </c>
      <c r="I250" s="264"/>
      <c r="J250" s="264"/>
      <c r="K250" s="64"/>
    </row>
    <row r="251" spans="1:11" x14ac:dyDescent="0.35">
      <c r="A251" s="60">
        <v>433605110443801</v>
      </c>
      <c r="B251" s="58" t="s">
        <v>53</v>
      </c>
      <c r="C251" s="68">
        <v>42681</v>
      </c>
      <c r="D251" s="24">
        <v>0.68819444444444444</v>
      </c>
      <c r="E251" s="64">
        <v>52.93</v>
      </c>
      <c r="F251" s="283" t="s">
        <v>94</v>
      </c>
      <c r="G251" s="64">
        <v>6410.82</v>
      </c>
      <c r="H251" s="64">
        <v>6357.8899999999994</v>
      </c>
      <c r="I251" s="264"/>
      <c r="J251" s="264"/>
      <c r="K251" s="64"/>
    </row>
    <row r="252" spans="1:11" x14ac:dyDescent="0.35">
      <c r="A252" s="60">
        <v>433605110443801</v>
      </c>
      <c r="B252" s="58" t="s">
        <v>53</v>
      </c>
      <c r="C252" s="68">
        <v>42803</v>
      </c>
      <c r="D252" s="24">
        <v>0.35416666666666669</v>
      </c>
      <c r="E252" s="64">
        <v>54.59</v>
      </c>
      <c r="F252" s="283" t="s">
        <v>94</v>
      </c>
      <c r="G252" s="64">
        <v>6410.82</v>
      </c>
      <c r="H252" s="64">
        <v>6356.23</v>
      </c>
      <c r="I252" s="264"/>
      <c r="J252" s="264"/>
      <c r="K252" s="64"/>
    </row>
    <row r="253" spans="1:11" x14ac:dyDescent="0.35">
      <c r="A253" s="60">
        <v>433605110443801</v>
      </c>
      <c r="B253" s="58" t="s">
        <v>53</v>
      </c>
      <c r="C253" s="68">
        <v>42843</v>
      </c>
      <c r="D253" s="24">
        <v>0.61805555555555558</v>
      </c>
      <c r="E253" s="64">
        <v>50.1</v>
      </c>
      <c r="F253" s="283" t="s">
        <v>94</v>
      </c>
      <c r="G253" s="64">
        <v>6410.82</v>
      </c>
      <c r="H253" s="64">
        <v>6360.7199999999993</v>
      </c>
      <c r="I253" s="264"/>
      <c r="J253" s="264"/>
      <c r="K253" s="64"/>
    </row>
    <row r="254" spans="1:11" x14ac:dyDescent="0.35">
      <c r="A254" s="60">
        <v>433605110443801</v>
      </c>
      <c r="B254" s="58" t="s">
        <v>53</v>
      </c>
      <c r="C254" s="68">
        <v>42948</v>
      </c>
      <c r="D254" s="24">
        <v>0.57986111111111105</v>
      </c>
      <c r="E254" s="64">
        <v>44.93</v>
      </c>
      <c r="F254" s="283" t="s">
        <v>94</v>
      </c>
      <c r="G254" s="64">
        <v>6410.82</v>
      </c>
      <c r="H254" s="64">
        <v>6365.8899999999994</v>
      </c>
      <c r="I254" s="264"/>
      <c r="J254" s="264"/>
      <c r="K254" s="64"/>
    </row>
    <row r="255" spans="1:11" x14ac:dyDescent="0.35">
      <c r="A255" s="60">
        <v>433605110443801</v>
      </c>
      <c r="B255" s="58" t="s">
        <v>53</v>
      </c>
      <c r="C255" s="68">
        <v>43046</v>
      </c>
      <c r="D255" s="24">
        <v>0.39583333333333331</v>
      </c>
      <c r="E255" s="64">
        <v>50.56</v>
      </c>
      <c r="F255" s="283" t="s">
        <v>94</v>
      </c>
      <c r="G255" s="64">
        <v>6410.82</v>
      </c>
      <c r="H255" s="64">
        <v>6360.2599999999993</v>
      </c>
      <c r="I255" s="264"/>
      <c r="J255" s="264"/>
      <c r="K255" s="64"/>
    </row>
    <row r="256" spans="1:11" x14ac:dyDescent="0.35">
      <c r="A256" s="60">
        <v>433605110443801</v>
      </c>
      <c r="B256" s="58" t="s">
        <v>53</v>
      </c>
      <c r="C256" s="68">
        <v>43159</v>
      </c>
      <c r="D256" s="24">
        <v>0.35833333333333334</v>
      </c>
      <c r="E256" s="64">
        <v>54.57</v>
      </c>
      <c r="F256" s="283" t="s">
        <v>94</v>
      </c>
      <c r="G256" s="64">
        <v>6410.82</v>
      </c>
      <c r="H256" s="64">
        <v>6356.25</v>
      </c>
      <c r="I256" s="264"/>
      <c r="J256" s="264"/>
      <c r="K256" s="64"/>
    </row>
    <row r="257" spans="1:11" x14ac:dyDescent="0.35">
      <c r="A257" s="60">
        <v>433605110443801</v>
      </c>
      <c r="B257" s="58" t="s">
        <v>53</v>
      </c>
      <c r="C257" s="68">
        <v>43195</v>
      </c>
      <c r="D257" s="24">
        <v>0.57430555555555551</v>
      </c>
      <c r="E257" s="64">
        <v>53.46</v>
      </c>
      <c r="F257" s="283" t="s">
        <v>94</v>
      </c>
      <c r="G257" s="64">
        <v>6410.82</v>
      </c>
      <c r="H257" s="64">
        <v>6357.36</v>
      </c>
      <c r="I257" s="264"/>
      <c r="J257" s="264"/>
      <c r="K257" s="64"/>
    </row>
    <row r="258" spans="1:11" x14ac:dyDescent="0.35">
      <c r="A258" s="60">
        <v>433605110443801</v>
      </c>
      <c r="B258" s="58" t="s">
        <v>53</v>
      </c>
      <c r="C258" s="68">
        <v>43320</v>
      </c>
      <c r="D258" s="24">
        <v>0.32291666666666669</v>
      </c>
      <c r="E258" s="64">
        <v>46.22</v>
      </c>
      <c r="F258" s="283" t="s">
        <v>94</v>
      </c>
      <c r="G258" s="64">
        <v>6410.82</v>
      </c>
      <c r="H258" s="64">
        <v>6364.5999999999995</v>
      </c>
      <c r="I258" s="264"/>
      <c r="J258" s="264"/>
      <c r="K258" s="64"/>
    </row>
    <row r="259" spans="1:11" x14ac:dyDescent="0.35">
      <c r="A259" s="60">
        <v>433605110443801</v>
      </c>
      <c r="B259" s="58" t="s">
        <v>53</v>
      </c>
      <c r="C259" s="68">
        <v>43409</v>
      </c>
      <c r="D259" s="24">
        <v>0.68680555555555556</v>
      </c>
      <c r="E259" s="64">
        <v>51.77</v>
      </c>
      <c r="F259" s="283" t="s">
        <v>94</v>
      </c>
      <c r="G259" s="64">
        <v>6410.82</v>
      </c>
      <c r="H259" s="64">
        <v>6359.0499999999993</v>
      </c>
      <c r="I259" s="264"/>
      <c r="J259" s="264"/>
      <c r="K259" s="64"/>
    </row>
    <row r="260" spans="1:11" x14ac:dyDescent="0.35">
      <c r="A260" s="60">
        <v>433605110443801</v>
      </c>
      <c r="B260" s="58" t="s">
        <v>53</v>
      </c>
      <c r="C260" s="68">
        <v>43537</v>
      </c>
      <c r="D260" s="24">
        <v>0.44305555555555554</v>
      </c>
      <c r="E260" s="64">
        <v>54.59</v>
      </c>
      <c r="F260" s="283" t="s">
        <v>94</v>
      </c>
      <c r="G260" s="64">
        <v>6410.82</v>
      </c>
      <c r="H260" s="64">
        <v>6356.23</v>
      </c>
      <c r="I260" s="264"/>
      <c r="J260" s="264"/>
      <c r="K260" s="64"/>
    </row>
    <row r="261" spans="1:11" x14ac:dyDescent="0.35">
      <c r="A261" s="60">
        <v>433605110443801</v>
      </c>
      <c r="B261" s="58" t="s">
        <v>53</v>
      </c>
      <c r="C261" s="68">
        <v>43593</v>
      </c>
      <c r="D261" s="24">
        <v>0.33819444444444446</v>
      </c>
      <c r="E261" s="64">
        <v>51.23</v>
      </c>
      <c r="F261" s="283" t="s">
        <v>94</v>
      </c>
      <c r="G261" s="64">
        <v>6410.82</v>
      </c>
      <c r="H261" s="64">
        <v>6359.59</v>
      </c>
      <c r="I261" s="264"/>
      <c r="J261" s="264"/>
      <c r="K261" s="64"/>
    </row>
    <row r="262" spans="1:11" x14ac:dyDescent="0.35">
      <c r="A262" s="60">
        <v>433605110443801</v>
      </c>
      <c r="B262" s="58" t="s">
        <v>53</v>
      </c>
      <c r="C262" s="68">
        <v>43691</v>
      </c>
      <c r="D262" s="24">
        <v>0.35347222222222219</v>
      </c>
      <c r="E262" s="64">
        <v>48.28</v>
      </c>
      <c r="F262" s="283" t="s">
        <v>94</v>
      </c>
      <c r="G262" s="64">
        <v>6410.82</v>
      </c>
      <c r="H262" s="64">
        <v>6362.54</v>
      </c>
      <c r="I262" s="264"/>
      <c r="J262" s="264"/>
      <c r="K262" s="64"/>
    </row>
    <row r="263" spans="1:11" x14ac:dyDescent="0.35">
      <c r="A263" s="60">
        <v>433605110443801</v>
      </c>
      <c r="B263" s="58" t="s">
        <v>53</v>
      </c>
      <c r="C263" s="68">
        <v>43782</v>
      </c>
      <c r="D263" s="24">
        <v>0.70347222222222217</v>
      </c>
      <c r="E263" s="64">
        <v>53.4</v>
      </c>
      <c r="F263" s="283" t="s">
        <v>94</v>
      </c>
      <c r="G263" s="64">
        <v>6410.82</v>
      </c>
      <c r="H263" s="64">
        <v>6357.42</v>
      </c>
      <c r="I263" s="264"/>
      <c r="J263" s="264"/>
      <c r="K263" s="64"/>
    </row>
    <row r="264" spans="1:11" x14ac:dyDescent="0.35">
      <c r="A264" s="60">
        <v>433605110443801</v>
      </c>
      <c r="B264" s="58" t="s">
        <v>53</v>
      </c>
      <c r="C264" s="68">
        <v>43901</v>
      </c>
      <c r="D264" s="24">
        <v>0.74097222222222225</v>
      </c>
      <c r="E264" s="64">
        <v>54.65</v>
      </c>
      <c r="F264" s="283" t="s">
        <v>94</v>
      </c>
      <c r="G264" s="64">
        <v>6410.82</v>
      </c>
      <c r="H264" s="64">
        <v>6356.17</v>
      </c>
      <c r="I264" s="264"/>
      <c r="J264" s="264"/>
      <c r="K264" s="64"/>
    </row>
    <row r="265" spans="1:11" x14ac:dyDescent="0.35">
      <c r="A265" s="60">
        <v>433605110443801</v>
      </c>
      <c r="B265" s="58" t="s">
        <v>53</v>
      </c>
      <c r="C265" s="68">
        <v>43970</v>
      </c>
      <c r="D265" s="117">
        <v>0.71736111111111101</v>
      </c>
      <c r="E265" s="283">
        <v>53.37</v>
      </c>
      <c r="F265" s="283" t="s">
        <v>94</v>
      </c>
      <c r="G265" s="64">
        <v>6410.82</v>
      </c>
      <c r="H265" s="64">
        <v>6357.45</v>
      </c>
      <c r="I265" s="264"/>
      <c r="J265" s="264"/>
      <c r="K265" s="283"/>
    </row>
    <row r="266" spans="1:11" x14ac:dyDescent="0.35">
      <c r="A266" s="60">
        <v>433605110443801</v>
      </c>
      <c r="B266" s="58" t="s">
        <v>53</v>
      </c>
      <c r="C266" s="68">
        <v>44062</v>
      </c>
      <c r="D266" s="117">
        <v>0.33055555555555555</v>
      </c>
      <c r="E266" s="283">
        <v>48.98</v>
      </c>
      <c r="F266" s="283" t="s">
        <v>94</v>
      </c>
      <c r="G266" s="64">
        <v>6410.82</v>
      </c>
      <c r="H266" s="64">
        <v>6361.84</v>
      </c>
      <c r="I266" s="264"/>
      <c r="J266" s="264"/>
      <c r="K266" s="283"/>
    </row>
    <row r="267" spans="1:11" x14ac:dyDescent="0.35">
      <c r="A267" s="14">
        <v>433613110443501</v>
      </c>
      <c r="B267" s="294" t="s">
        <v>57</v>
      </c>
      <c r="C267" s="69">
        <v>41142</v>
      </c>
      <c r="D267" s="72">
        <v>0.65208333333333335</v>
      </c>
      <c r="E267" s="65">
        <v>51.69</v>
      </c>
      <c r="F267" s="61" t="s">
        <v>94</v>
      </c>
      <c r="G267" s="65">
        <v>6418.06</v>
      </c>
      <c r="H267" s="65">
        <v>6366.37</v>
      </c>
      <c r="I267" s="264"/>
      <c r="J267" s="264"/>
      <c r="K267" s="63"/>
    </row>
    <row r="268" spans="1:11" x14ac:dyDescent="0.35">
      <c r="A268" s="60">
        <v>433613110443501</v>
      </c>
      <c r="B268" s="58" t="s">
        <v>57</v>
      </c>
      <c r="C268" s="67">
        <v>41393</v>
      </c>
      <c r="D268" s="71">
        <v>0.6972222222222223</v>
      </c>
      <c r="E268" s="63">
        <v>58.73</v>
      </c>
      <c r="F268" s="58" t="s">
        <v>94</v>
      </c>
      <c r="G268" s="63">
        <v>6418.06</v>
      </c>
      <c r="H268" s="63">
        <v>6359.3300000000008</v>
      </c>
      <c r="I268" s="264"/>
      <c r="J268" s="264"/>
      <c r="K268" s="63"/>
    </row>
    <row r="269" spans="1:11" x14ac:dyDescent="0.35">
      <c r="A269" s="60">
        <v>433613110443501</v>
      </c>
      <c r="B269" s="58" t="s">
        <v>57</v>
      </c>
      <c r="C269" s="68">
        <v>41485</v>
      </c>
      <c r="D269" s="24">
        <v>0.3888888888888889</v>
      </c>
      <c r="E269" s="64">
        <v>49.87</v>
      </c>
      <c r="F269" s="283" t="s">
        <v>94</v>
      </c>
      <c r="G269" s="64">
        <v>6418.06</v>
      </c>
      <c r="H269" s="64">
        <v>6368.1900000000005</v>
      </c>
      <c r="I269" s="264"/>
      <c r="J269" s="264"/>
      <c r="K269" s="64"/>
    </row>
    <row r="270" spans="1:11" x14ac:dyDescent="0.35">
      <c r="A270" s="60">
        <v>433613110443501</v>
      </c>
      <c r="B270" s="58" t="s">
        <v>57</v>
      </c>
      <c r="C270" s="68">
        <v>41751</v>
      </c>
      <c r="D270" s="24">
        <v>0.52916666666666667</v>
      </c>
      <c r="E270" s="64">
        <v>57.47</v>
      </c>
      <c r="F270" s="283" t="s">
        <v>94</v>
      </c>
      <c r="G270" s="64">
        <v>6418.06</v>
      </c>
      <c r="H270" s="64">
        <v>6360.59</v>
      </c>
      <c r="I270" s="264"/>
      <c r="J270" s="264"/>
      <c r="K270" s="64"/>
    </row>
    <row r="271" spans="1:11" x14ac:dyDescent="0.35">
      <c r="A271" s="60">
        <v>433613110443501</v>
      </c>
      <c r="B271" s="58" t="s">
        <v>57</v>
      </c>
      <c r="C271" s="68">
        <v>41753</v>
      </c>
      <c r="D271" s="24">
        <v>0.59444444444444444</v>
      </c>
      <c r="E271" s="64">
        <v>57.01</v>
      </c>
      <c r="F271" s="283" t="s">
        <v>94</v>
      </c>
      <c r="G271" s="64">
        <v>6418.06</v>
      </c>
      <c r="H271" s="64">
        <v>6361.05</v>
      </c>
      <c r="I271" s="264"/>
      <c r="J271" s="264"/>
      <c r="K271" s="64"/>
    </row>
    <row r="272" spans="1:11" x14ac:dyDescent="0.35">
      <c r="A272" s="60">
        <v>433613110443501</v>
      </c>
      <c r="B272" s="58" t="s">
        <v>57</v>
      </c>
      <c r="C272" s="68">
        <v>41849</v>
      </c>
      <c r="D272" s="24">
        <v>0.5</v>
      </c>
      <c r="E272" s="64">
        <v>47.4</v>
      </c>
      <c r="F272" s="283" t="s">
        <v>94</v>
      </c>
      <c r="G272" s="64">
        <v>6418.06</v>
      </c>
      <c r="H272" s="64">
        <v>6370.6600000000008</v>
      </c>
      <c r="I272" s="264"/>
      <c r="J272" s="264"/>
      <c r="K272" s="64"/>
    </row>
    <row r="273" spans="1:11" x14ac:dyDescent="0.35">
      <c r="A273" s="60">
        <v>433613110443501</v>
      </c>
      <c r="B273" s="58" t="s">
        <v>57</v>
      </c>
      <c r="C273" s="68">
        <v>41940</v>
      </c>
      <c r="D273" s="24">
        <v>0.42708333333333331</v>
      </c>
      <c r="E273" s="64">
        <v>51.8</v>
      </c>
      <c r="F273" s="283" t="s">
        <v>94</v>
      </c>
      <c r="G273" s="64">
        <v>6418.06</v>
      </c>
      <c r="H273" s="64">
        <v>6366.26</v>
      </c>
      <c r="I273" s="264"/>
      <c r="J273" s="264"/>
      <c r="K273" s="64"/>
    </row>
    <row r="274" spans="1:11" x14ac:dyDescent="0.35">
      <c r="A274" s="60">
        <v>433613110443501</v>
      </c>
      <c r="B274" s="58" t="s">
        <v>57</v>
      </c>
      <c r="C274" s="68">
        <v>42053</v>
      </c>
      <c r="D274" s="24">
        <v>0.4694444444444445</v>
      </c>
      <c r="E274" s="64">
        <v>56.62</v>
      </c>
      <c r="F274" s="283" t="s">
        <v>94</v>
      </c>
      <c r="G274" s="64">
        <v>6418.06</v>
      </c>
      <c r="H274" s="64">
        <v>6361.4400000000005</v>
      </c>
      <c r="I274" s="264"/>
      <c r="J274" s="264"/>
      <c r="K274" s="64"/>
    </row>
    <row r="275" spans="1:11" x14ac:dyDescent="0.35">
      <c r="A275" s="60">
        <v>433613110443501</v>
      </c>
      <c r="B275" s="58" t="s">
        <v>57</v>
      </c>
      <c r="C275" s="68">
        <v>42101</v>
      </c>
      <c r="D275" s="24">
        <v>0.5</v>
      </c>
      <c r="E275" s="64">
        <v>55.98</v>
      </c>
      <c r="F275" s="283" t="s">
        <v>94</v>
      </c>
      <c r="G275" s="64">
        <v>6418.06</v>
      </c>
      <c r="H275" s="64">
        <v>6362.0800000000008</v>
      </c>
      <c r="I275" s="264"/>
      <c r="J275" s="264"/>
      <c r="K275" s="64"/>
    </row>
    <row r="276" spans="1:11" x14ac:dyDescent="0.35">
      <c r="A276" s="60">
        <v>433613110443501</v>
      </c>
      <c r="B276" s="58" t="s">
        <v>57</v>
      </c>
      <c r="C276" s="68">
        <v>42241</v>
      </c>
      <c r="D276" s="24">
        <v>0.47222222222222227</v>
      </c>
      <c r="E276" s="64">
        <v>51.56</v>
      </c>
      <c r="F276" s="283" t="s">
        <v>94</v>
      </c>
      <c r="G276" s="64">
        <v>6418.06</v>
      </c>
      <c r="H276" s="64">
        <v>6366.5</v>
      </c>
      <c r="I276" s="264"/>
      <c r="J276" s="264"/>
      <c r="K276" s="64"/>
    </row>
    <row r="277" spans="1:11" x14ac:dyDescent="0.35">
      <c r="A277" s="60">
        <v>433613110443501</v>
      </c>
      <c r="B277" s="58" t="s">
        <v>57</v>
      </c>
      <c r="C277" s="68">
        <v>42296</v>
      </c>
      <c r="D277" s="24">
        <v>0.71111111111111114</v>
      </c>
      <c r="E277" s="64">
        <v>54.05</v>
      </c>
      <c r="F277" s="283" t="s">
        <v>94</v>
      </c>
      <c r="G277" s="64">
        <v>6418.06</v>
      </c>
      <c r="H277" s="64">
        <v>6364.01</v>
      </c>
      <c r="I277" s="264"/>
      <c r="J277" s="264"/>
      <c r="K277" s="64"/>
    </row>
    <row r="278" spans="1:11" x14ac:dyDescent="0.35">
      <c r="A278" s="60">
        <v>433613110443501</v>
      </c>
      <c r="B278" s="58" t="s">
        <v>57</v>
      </c>
      <c r="C278" s="68">
        <v>42409</v>
      </c>
      <c r="D278" s="24">
        <v>0.45694444444444443</v>
      </c>
      <c r="E278" s="64">
        <v>58.44</v>
      </c>
      <c r="F278" s="283" t="s">
        <v>94</v>
      </c>
      <c r="G278" s="64">
        <v>6418.06</v>
      </c>
      <c r="H278" s="64">
        <v>6359.6200000000008</v>
      </c>
      <c r="I278" s="264"/>
      <c r="J278" s="264"/>
      <c r="K278" s="64"/>
    </row>
    <row r="279" spans="1:11" x14ac:dyDescent="0.35">
      <c r="A279" s="60">
        <v>433613110443501</v>
      </c>
      <c r="B279" s="58" t="s">
        <v>57</v>
      </c>
      <c r="C279" s="68">
        <v>42472</v>
      </c>
      <c r="D279" s="24">
        <v>0.49513888888888885</v>
      </c>
      <c r="E279" s="64">
        <v>58.5</v>
      </c>
      <c r="F279" s="283" t="s">
        <v>94</v>
      </c>
      <c r="G279" s="64">
        <v>6418.06</v>
      </c>
      <c r="H279" s="64">
        <v>6359.56</v>
      </c>
      <c r="I279" s="264"/>
      <c r="J279" s="264"/>
      <c r="K279" s="64"/>
    </row>
    <row r="280" spans="1:11" x14ac:dyDescent="0.35">
      <c r="A280" s="60">
        <v>433613110443501</v>
      </c>
      <c r="B280" s="58" t="s">
        <v>57</v>
      </c>
      <c r="C280" s="68">
        <v>42591</v>
      </c>
      <c r="D280" s="24">
        <v>0.47361111111111115</v>
      </c>
      <c r="E280" s="64">
        <v>51.33</v>
      </c>
      <c r="F280" s="283" t="s">
        <v>94</v>
      </c>
      <c r="G280" s="64">
        <v>6418.06</v>
      </c>
      <c r="H280" s="64">
        <v>6366.7300000000005</v>
      </c>
      <c r="I280" s="264"/>
      <c r="J280" s="264"/>
      <c r="K280" s="64"/>
    </row>
    <row r="281" spans="1:11" x14ac:dyDescent="0.35">
      <c r="A281" s="60">
        <v>433613110443501</v>
      </c>
      <c r="B281" s="58" t="s">
        <v>57</v>
      </c>
      <c r="C281" s="68">
        <v>42681</v>
      </c>
      <c r="D281" s="24">
        <v>0.6777777777777777</v>
      </c>
      <c r="E281" s="64">
        <v>55.45</v>
      </c>
      <c r="F281" s="283" t="s">
        <v>94</v>
      </c>
      <c r="G281" s="64">
        <v>6418.06</v>
      </c>
      <c r="H281" s="64">
        <v>6362.6100000000006</v>
      </c>
      <c r="I281" s="264"/>
      <c r="J281" s="264"/>
      <c r="K281" s="64"/>
    </row>
    <row r="282" spans="1:11" x14ac:dyDescent="0.35">
      <c r="A282" s="60">
        <v>433613110443501</v>
      </c>
      <c r="B282" s="58" t="s">
        <v>57</v>
      </c>
      <c r="C282" s="68">
        <v>43046</v>
      </c>
      <c r="D282" s="24">
        <v>0.47986111111111113</v>
      </c>
      <c r="E282" s="64">
        <v>53.14</v>
      </c>
      <c r="F282" s="283" t="s">
        <v>94</v>
      </c>
      <c r="G282" s="64">
        <v>6418.06</v>
      </c>
      <c r="H282" s="64">
        <v>6364.92</v>
      </c>
      <c r="I282" s="264"/>
      <c r="J282" s="264"/>
      <c r="K282" s="64"/>
    </row>
    <row r="283" spans="1:11" x14ac:dyDescent="0.35">
      <c r="A283" s="60">
        <v>433613110443501</v>
      </c>
      <c r="B283" s="58" t="s">
        <v>57</v>
      </c>
      <c r="C283" s="68">
        <v>43193</v>
      </c>
      <c r="D283" s="24">
        <v>0.67847222222222225</v>
      </c>
      <c r="E283" s="64">
        <v>55.82</v>
      </c>
      <c r="F283" s="283" t="s">
        <v>94</v>
      </c>
      <c r="G283" s="64">
        <v>6418.06</v>
      </c>
      <c r="H283" s="64">
        <v>6362.2400000000007</v>
      </c>
      <c r="I283" s="264"/>
      <c r="J283" s="264"/>
      <c r="K283" s="64"/>
    </row>
    <row r="284" spans="1:11" x14ac:dyDescent="0.35">
      <c r="A284" s="60">
        <v>433613110443501</v>
      </c>
      <c r="B284" s="58" t="s">
        <v>57</v>
      </c>
      <c r="C284" s="68">
        <v>43319</v>
      </c>
      <c r="D284" s="24">
        <v>0.54791666666666672</v>
      </c>
      <c r="E284" s="64">
        <v>49.09</v>
      </c>
      <c r="F284" s="283" t="s">
        <v>94</v>
      </c>
      <c r="G284" s="64">
        <v>6418.06</v>
      </c>
      <c r="H284" s="64">
        <v>6368.97</v>
      </c>
      <c r="I284" s="264"/>
      <c r="J284" s="264"/>
      <c r="K284" s="64"/>
    </row>
    <row r="285" spans="1:11" x14ac:dyDescent="0.35">
      <c r="A285" s="60">
        <v>433613110443501</v>
      </c>
      <c r="B285" s="58" t="s">
        <v>57</v>
      </c>
      <c r="C285" s="68">
        <v>43409</v>
      </c>
      <c r="D285" s="24">
        <v>0.67847222222222225</v>
      </c>
      <c r="E285" s="64">
        <v>54.44</v>
      </c>
      <c r="F285" s="283" t="s">
        <v>94</v>
      </c>
      <c r="G285" s="64">
        <v>6418.06</v>
      </c>
      <c r="H285" s="64">
        <v>6363.6200000000008</v>
      </c>
      <c r="I285" s="264"/>
      <c r="J285" s="264"/>
      <c r="K285" s="64"/>
    </row>
    <row r="286" spans="1:11" x14ac:dyDescent="0.35">
      <c r="A286" s="60">
        <v>433613110443501</v>
      </c>
      <c r="B286" s="58" t="s">
        <v>57</v>
      </c>
      <c r="C286" s="68">
        <v>43537</v>
      </c>
      <c r="D286" s="24">
        <v>0.46388888888888885</v>
      </c>
      <c r="E286" s="64">
        <v>58.64</v>
      </c>
      <c r="F286" s="283" t="s">
        <v>94</v>
      </c>
      <c r="G286" s="64">
        <v>6418.06</v>
      </c>
      <c r="H286" s="64">
        <v>6359.42</v>
      </c>
      <c r="I286" s="264"/>
      <c r="J286" s="264"/>
      <c r="K286" s="64"/>
    </row>
    <row r="287" spans="1:11" x14ac:dyDescent="0.35">
      <c r="A287" s="60">
        <v>433613110443501</v>
      </c>
      <c r="B287" s="58" t="s">
        <v>57</v>
      </c>
      <c r="C287" s="68">
        <v>43592</v>
      </c>
      <c r="D287" s="24">
        <v>0.48055555555555557</v>
      </c>
      <c r="E287" s="64">
        <v>53.62</v>
      </c>
      <c r="F287" s="283" t="s">
        <v>94</v>
      </c>
      <c r="G287" s="64">
        <v>6418.06</v>
      </c>
      <c r="H287" s="64">
        <v>6364.4400000000005</v>
      </c>
      <c r="I287" s="264"/>
      <c r="J287" s="264"/>
      <c r="K287" s="64"/>
    </row>
    <row r="288" spans="1:11" x14ac:dyDescent="0.35">
      <c r="A288" s="60">
        <v>433613110443501</v>
      </c>
      <c r="B288" s="58" t="s">
        <v>57</v>
      </c>
      <c r="C288" s="68">
        <v>43690</v>
      </c>
      <c r="D288" s="24">
        <v>0.69236111111111109</v>
      </c>
      <c r="E288" s="64">
        <v>51.04</v>
      </c>
      <c r="F288" s="283" t="s">
        <v>94</v>
      </c>
      <c r="G288" s="64">
        <v>6418.06</v>
      </c>
      <c r="H288" s="64">
        <v>6367.02</v>
      </c>
      <c r="I288" s="264"/>
      <c r="J288" s="264"/>
      <c r="K288" s="64"/>
    </row>
    <row r="289" spans="1:11" x14ac:dyDescent="0.35">
      <c r="A289" s="60">
        <v>433613110443501</v>
      </c>
      <c r="B289" s="58" t="s">
        <v>57</v>
      </c>
      <c r="C289" s="68">
        <v>43782</v>
      </c>
      <c r="D289" s="24">
        <v>0.53888888888888886</v>
      </c>
      <c r="E289" s="64">
        <v>56.09</v>
      </c>
      <c r="F289" s="283" t="s">
        <v>94</v>
      </c>
      <c r="G289" s="64">
        <v>6418.06</v>
      </c>
      <c r="H289" s="64">
        <v>6361.97</v>
      </c>
      <c r="I289" s="264"/>
      <c r="J289" s="264"/>
      <c r="K289" s="64"/>
    </row>
    <row r="290" spans="1:11" x14ac:dyDescent="0.35">
      <c r="A290" s="60">
        <v>433613110443501</v>
      </c>
      <c r="B290" s="58" t="s">
        <v>57</v>
      </c>
      <c r="C290" s="68">
        <v>43901</v>
      </c>
      <c r="D290" s="24">
        <v>0.71388888888888891</v>
      </c>
      <c r="E290" s="64">
        <v>58.93</v>
      </c>
      <c r="F290" s="283" t="s">
        <v>94</v>
      </c>
      <c r="G290" s="64">
        <v>6418.06</v>
      </c>
      <c r="H290" s="64">
        <v>6359.13</v>
      </c>
      <c r="I290" s="264"/>
      <c r="J290" s="264"/>
      <c r="K290" s="64"/>
    </row>
    <row r="291" spans="1:11" x14ac:dyDescent="0.35">
      <c r="A291" s="60">
        <v>433613110443501</v>
      </c>
      <c r="B291" s="58" t="s">
        <v>57</v>
      </c>
      <c r="C291" s="68">
        <v>43970</v>
      </c>
      <c r="D291" s="117">
        <v>0.6069444444444444</v>
      </c>
      <c r="E291" s="283">
        <v>55.74</v>
      </c>
      <c r="F291" s="283" t="s">
        <v>94</v>
      </c>
      <c r="G291" s="64">
        <v>6418.06</v>
      </c>
      <c r="H291" s="64">
        <v>6362.32</v>
      </c>
      <c r="I291" s="264"/>
      <c r="J291" s="264"/>
      <c r="K291" s="283"/>
    </row>
    <row r="292" spans="1:11" x14ac:dyDescent="0.35">
      <c r="A292" s="60">
        <v>433613110443501</v>
      </c>
      <c r="B292" s="58" t="s">
        <v>57</v>
      </c>
      <c r="C292" s="68">
        <v>44061</v>
      </c>
      <c r="D292" s="117">
        <v>0.65138888888888891</v>
      </c>
      <c r="E292" s="283">
        <v>51.78</v>
      </c>
      <c r="F292" s="283" t="s">
        <v>94</v>
      </c>
      <c r="G292" s="64">
        <v>6418.06</v>
      </c>
      <c r="H292" s="64">
        <v>6366.28</v>
      </c>
      <c r="I292" s="264"/>
      <c r="J292" s="264"/>
      <c r="K292" s="283"/>
    </row>
    <row r="293" spans="1:11" x14ac:dyDescent="0.35">
      <c r="A293" s="14">
        <v>433641110441501</v>
      </c>
      <c r="B293" s="294" t="s">
        <v>12</v>
      </c>
      <c r="C293" s="69">
        <v>41143</v>
      </c>
      <c r="D293" s="72">
        <v>0.45208333333333334</v>
      </c>
      <c r="E293" s="65">
        <v>54.94</v>
      </c>
      <c r="F293" s="61" t="s">
        <v>94</v>
      </c>
      <c r="G293" s="65">
        <v>6409.59</v>
      </c>
      <c r="H293" s="65">
        <v>6354.65</v>
      </c>
      <c r="I293" s="264"/>
      <c r="J293" s="264"/>
      <c r="K293" s="63"/>
    </row>
    <row r="294" spans="1:11" x14ac:dyDescent="0.35">
      <c r="A294" s="60">
        <v>433641110441501</v>
      </c>
      <c r="B294" s="58" t="s">
        <v>12</v>
      </c>
      <c r="C294" s="67">
        <v>41394</v>
      </c>
      <c r="D294" s="71">
        <v>0.35694444444444445</v>
      </c>
      <c r="E294" s="63">
        <v>61.51</v>
      </c>
      <c r="F294" s="58" t="s">
        <v>94</v>
      </c>
      <c r="G294" s="63">
        <v>6409.59</v>
      </c>
      <c r="H294" s="63">
        <v>6348.08</v>
      </c>
      <c r="I294" s="264"/>
      <c r="J294" s="264"/>
      <c r="K294" s="63"/>
    </row>
    <row r="295" spans="1:11" x14ac:dyDescent="0.35">
      <c r="A295" s="60">
        <v>433641110441501</v>
      </c>
      <c r="B295" s="58" t="s">
        <v>12</v>
      </c>
      <c r="C295" s="68">
        <v>41486</v>
      </c>
      <c r="D295" s="24">
        <v>0.4236111111111111</v>
      </c>
      <c r="E295" s="64">
        <v>53.88</v>
      </c>
      <c r="F295" s="283" t="s">
        <v>94</v>
      </c>
      <c r="G295" s="64">
        <v>6409.59</v>
      </c>
      <c r="H295" s="64">
        <v>6355.71</v>
      </c>
      <c r="I295" s="264"/>
      <c r="J295" s="264"/>
      <c r="K295" s="64"/>
    </row>
    <row r="296" spans="1:11" x14ac:dyDescent="0.35">
      <c r="A296" s="60">
        <v>433641110441501</v>
      </c>
      <c r="B296" s="58" t="s">
        <v>12</v>
      </c>
      <c r="C296" s="68">
        <v>41751</v>
      </c>
      <c r="D296" s="24">
        <v>0.35069444444444442</v>
      </c>
      <c r="E296" s="64">
        <v>60.54</v>
      </c>
      <c r="F296" s="283" t="s">
        <v>94</v>
      </c>
      <c r="G296" s="64">
        <v>6409.59</v>
      </c>
      <c r="H296" s="64">
        <v>6349.05</v>
      </c>
      <c r="I296" s="264"/>
      <c r="J296" s="264"/>
      <c r="K296" s="64"/>
    </row>
    <row r="297" spans="1:11" x14ac:dyDescent="0.35">
      <c r="A297" s="60">
        <v>433641110441501</v>
      </c>
      <c r="B297" s="58" t="s">
        <v>12</v>
      </c>
      <c r="C297" s="68">
        <v>41753</v>
      </c>
      <c r="D297" s="24">
        <v>0.625</v>
      </c>
      <c r="E297" s="64">
        <v>60.05</v>
      </c>
      <c r="F297" s="283" t="s">
        <v>94</v>
      </c>
      <c r="G297" s="64">
        <v>6409.59</v>
      </c>
      <c r="H297" s="64">
        <v>6349.54</v>
      </c>
      <c r="I297" s="264"/>
      <c r="J297" s="264"/>
      <c r="K297" s="64"/>
    </row>
    <row r="298" spans="1:11" x14ac:dyDescent="0.35">
      <c r="A298" s="60">
        <v>433641110441501</v>
      </c>
      <c r="B298" s="58" t="s">
        <v>12</v>
      </c>
      <c r="C298" s="68">
        <v>41849</v>
      </c>
      <c r="D298" s="24">
        <v>0.35416666666666669</v>
      </c>
      <c r="E298" s="64">
        <v>51.06</v>
      </c>
      <c r="F298" s="283" t="s">
        <v>94</v>
      </c>
      <c r="G298" s="64">
        <v>6409.59</v>
      </c>
      <c r="H298" s="64">
        <v>6358.53</v>
      </c>
      <c r="I298" s="264"/>
      <c r="J298" s="264"/>
      <c r="K298" s="64"/>
    </row>
    <row r="299" spans="1:11" x14ac:dyDescent="0.35">
      <c r="A299" s="60">
        <v>433641110441501</v>
      </c>
      <c r="B299" s="58" t="s">
        <v>12</v>
      </c>
      <c r="C299" s="68">
        <v>41940</v>
      </c>
      <c r="D299" s="24">
        <v>0.41111111111111115</v>
      </c>
      <c r="E299" s="64">
        <v>54.82</v>
      </c>
      <c r="F299" s="283" t="s">
        <v>94</v>
      </c>
      <c r="G299" s="64">
        <v>6409.59</v>
      </c>
      <c r="H299" s="64">
        <v>6354.77</v>
      </c>
      <c r="I299" s="264"/>
      <c r="J299" s="264"/>
      <c r="K299" s="64"/>
    </row>
    <row r="300" spans="1:11" x14ac:dyDescent="0.35">
      <c r="A300" s="60">
        <v>433641110441501</v>
      </c>
      <c r="B300" s="58" t="s">
        <v>12</v>
      </c>
      <c r="C300" s="68">
        <v>42053</v>
      </c>
      <c r="D300" s="24">
        <v>0.49305555555555558</v>
      </c>
      <c r="E300" s="64">
        <v>58.88</v>
      </c>
      <c r="F300" s="283" t="s">
        <v>94</v>
      </c>
      <c r="G300" s="64">
        <v>6409.59</v>
      </c>
      <c r="H300" s="64">
        <v>6350.71</v>
      </c>
      <c r="I300" s="264"/>
      <c r="J300" s="264"/>
      <c r="K300" s="64"/>
    </row>
    <row r="301" spans="1:11" x14ac:dyDescent="0.35">
      <c r="A301" s="60">
        <v>433641110441501</v>
      </c>
      <c r="B301" s="58" t="s">
        <v>12</v>
      </c>
      <c r="C301" s="68">
        <v>42101</v>
      </c>
      <c r="D301" s="24">
        <v>0.35069444444444442</v>
      </c>
      <c r="E301" s="64">
        <v>58.43</v>
      </c>
      <c r="F301" s="283" t="s">
        <v>94</v>
      </c>
      <c r="G301" s="64">
        <v>6409.59</v>
      </c>
      <c r="H301" s="64">
        <v>6351.16</v>
      </c>
      <c r="I301" s="264"/>
      <c r="J301" s="264"/>
      <c r="K301" s="64"/>
    </row>
    <row r="302" spans="1:11" x14ac:dyDescent="0.35">
      <c r="A302" s="60">
        <v>433641110441501</v>
      </c>
      <c r="B302" s="58" t="s">
        <v>12</v>
      </c>
      <c r="C302" s="68">
        <v>42241</v>
      </c>
      <c r="D302" s="24">
        <v>0.33958333333333335</v>
      </c>
      <c r="E302" s="64">
        <v>54.59</v>
      </c>
      <c r="F302" s="283" t="s">
        <v>94</v>
      </c>
      <c r="G302" s="64">
        <v>6409.59</v>
      </c>
      <c r="H302" s="64">
        <v>6355</v>
      </c>
      <c r="I302" s="264"/>
      <c r="J302" s="264"/>
      <c r="K302" s="64"/>
    </row>
    <row r="303" spans="1:11" x14ac:dyDescent="0.35">
      <c r="A303" s="60">
        <v>433641110441501</v>
      </c>
      <c r="B303" s="58" t="s">
        <v>12</v>
      </c>
      <c r="C303" s="68">
        <v>42296</v>
      </c>
      <c r="D303" s="24">
        <v>0.68055555555555547</v>
      </c>
      <c r="E303" s="64">
        <v>56.77</v>
      </c>
      <c r="F303" s="283" t="s">
        <v>94</v>
      </c>
      <c r="G303" s="64">
        <v>6409.59</v>
      </c>
      <c r="H303" s="64">
        <v>6352.82</v>
      </c>
      <c r="I303" s="264"/>
      <c r="J303" s="264"/>
      <c r="K303" s="64"/>
    </row>
    <row r="304" spans="1:11" x14ac:dyDescent="0.35">
      <c r="A304" s="60">
        <v>433641110441501</v>
      </c>
      <c r="B304" s="58" t="s">
        <v>12</v>
      </c>
      <c r="C304" s="68">
        <v>42409</v>
      </c>
      <c r="D304" s="24">
        <v>0.42430555555555555</v>
      </c>
      <c r="E304" s="64">
        <v>60.77</v>
      </c>
      <c r="F304" s="283" t="s">
        <v>94</v>
      </c>
      <c r="G304" s="64">
        <v>6409.59</v>
      </c>
      <c r="H304" s="64">
        <v>6348.82</v>
      </c>
      <c r="I304" s="264"/>
      <c r="J304" s="264"/>
      <c r="K304" s="64"/>
    </row>
    <row r="305" spans="1:11" x14ac:dyDescent="0.35">
      <c r="A305" s="60">
        <v>433641110441501</v>
      </c>
      <c r="B305" s="58" t="s">
        <v>12</v>
      </c>
      <c r="C305" s="68">
        <v>42472</v>
      </c>
      <c r="D305" s="24">
        <v>0.33680555555555558</v>
      </c>
      <c r="E305" s="64">
        <v>60.87</v>
      </c>
      <c r="F305" s="283" t="s">
        <v>94</v>
      </c>
      <c r="G305" s="64">
        <v>6409.59</v>
      </c>
      <c r="H305" s="64">
        <v>6348.72</v>
      </c>
      <c r="I305" s="264"/>
      <c r="J305" s="264"/>
      <c r="K305" s="64"/>
    </row>
    <row r="306" spans="1:11" x14ac:dyDescent="0.35">
      <c r="A306" s="60">
        <v>433641110441501</v>
      </c>
      <c r="B306" s="58" t="s">
        <v>12</v>
      </c>
      <c r="C306" s="68">
        <v>42591</v>
      </c>
      <c r="D306" s="24">
        <v>0.34027777777777773</v>
      </c>
      <c r="E306" s="64">
        <v>54.38</v>
      </c>
      <c r="F306" s="283" t="s">
        <v>94</v>
      </c>
      <c r="G306" s="64">
        <v>6409.59</v>
      </c>
      <c r="H306" s="64">
        <v>6355.21</v>
      </c>
      <c r="I306" s="264"/>
      <c r="J306" s="264"/>
      <c r="K306" s="64"/>
    </row>
    <row r="307" spans="1:11" x14ac:dyDescent="0.35">
      <c r="A307" s="60">
        <v>433641110441501</v>
      </c>
      <c r="B307" s="58" t="s">
        <v>12</v>
      </c>
      <c r="C307" s="68">
        <v>42681</v>
      </c>
      <c r="D307" s="24">
        <v>0.65902777777777777</v>
      </c>
      <c r="E307" s="64">
        <v>58.04</v>
      </c>
      <c r="F307" s="283" t="s">
        <v>94</v>
      </c>
      <c r="G307" s="64">
        <v>6409.59</v>
      </c>
      <c r="H307" s="64">
        <v>6351.55</v>
      </c>
      <c r="I307" s="264"/>
      <c r="J307" s="264"/>
      <c r="K307" s="64"/>
    </row>
    <row r="308" spans="1:11" x14ac:dyDescent="0.35">
      <c r="A308" s="60">
        <v>433641110441501</v>
      </c>
      <c r="B308" s="58" t="s">
        <v>12</v>
      </c>
      <c r="C308" s="68">
        <v>42802</v>
      </c>
      <c r="D308" s="24">
        <v>0.70277777777777783</v>
      </c>
      <c r="E308" s="64">
        <v>61.46</v>
      </c>
      <c r="F308" s="283" t="s">
        <v>94</v>
      </c>
      <c r="G308" s="64">
        <v>6409.59</v>
      </c>
      <c r="H308" s="64">
        <v>6348.13</v>
      </c>
      <c r="I308" s="264"/>
      <c r="J308" s="264"/>
      <c r="K308" s="64"/>
    </row>
    <row r="309" spans="1:11" x14ac:dyDescent="0.35">
      <c r="A309" s="60">
        <v>433641110441501</v>
      </c>
      <c r="B309" s="58" t="s">
        <v>12</v>
      </c>
      <c r="C309" s="68">
        <v>42843</v>
      </c>
      <c r="D309" s="24">
        <v>0.35069444444444442</v>
      </c>
      <c r="E309" s="64">
        <v>54.83</v>
      </c>
      <c r="F309" s="283" t="s">
        <v>94</v>
      </c>
      <c r="G309" s="64">
        <v>6409.59</v>
      </c>
      <c r="H309" s="64">
        <v>6354.76</v>
      </c>
      <c r="I309" s="264"/>
      <c r="J309" s="264"/>
      <c r="K309" s="64"/>
    </row>
    <row r="310" spans="1:11" x14ac:dyDescent="0.35">
      <c r="A310" s="60">
        <v>433641110441501</v>
      </c>
      <c r="B310" s="58" t="s">
        <v>12</v>
      </c>
      <c r="C310" s="68">
        <v>42948</v>
      </c>
      <c r="D310" s="24">
        <v>0.51597222222222217</v>
      </c>
      <c r="E310" s="64">
        <v>50.6</v>
      </c>
      <c r="F310" s="283" t="s">
        <v>94</v>
      </c>
      <c r="G310" s="64">
        <v>6409.59</v>
      </c>
      <c r="H310" s="64">
        <v>6358.99</v>
      </c>
      <c r="I310" s="264"/>
      <c r="J310" s="264"/>
      <c r="K310" s="64"/>
    </row>
    <row r="311" spans="1:11" x14ac:dyDescent="0.35">
      <c r="A311" s="60">
        <v>433641110441501</v>
      </c>
      <c r="B311" s="58" t="s">
        <v>12</v>
      </c>
      <c r="C311" s="68">
        <v>43046</v>
      </c>
      <c r="D311" s="24">
        <v>0.35347222222222219</v>
      </c>
      <c r="E311" s="64">
        <v>55.63</v>
      </c>
      <c r="F311" s="283" t="s">
        <v>94</v>
      </c>
      <c r="G311" s="64">
        <v>6409.59</v>
      </c>
      <c r="H311" s="64">
        <v>6353.96</v>
      </c>
      <c r="I311" s="264"/>
      <c r="J311" s="264"/>
      <c r="K311" s="64"/>
    </row>
    <row r="312" spans="1:11" x14ac:dyDescent="0.35">
      <c r="A312" s="60">
        <v>433641110441501</v>
      </c>
      <c r="B312" s="58" t="s">
        <v>12</v>
      </c>
      <c r="C312" s="68">
        <v>43158</v>
      </c>
      <c r="D312" s="24">
        <v>0.6743055555555556</v>
      </c>
      <c r="E312" s="64">
        <v>59.24</v>
      </c>
      <c r="F312" s="283" t="s">
        <v>94</v>
      </c>
      <c r="G312" s="64">
        <v>6409.59</v>
      </c>
      <c r="H312" s="64">
        <v>6350.35</v>
      </c>
      <c r="I312" s="264"/>
      <c r="J312" s="264"/>
      <c r="K312" s="64"/>
    </row>
    <row r="313" spans="1:11" x14ac:dyDescent="0.35">
      <c r="A313" s="60">
        <v>433641110441501</v>
      </c>
      <c r="B313" s="58" t="s">
        <v>12</v>
      </c>
      <c r="C313" s="68">
        <v>43193</v>
      </c>
      <c r="D313" s="24">
        <v>0.54513888888888895</v>
      </c>
      <c r="E313" s="64">
        <v>58.25</v>
      </c>
      <c r="F313" s="283" t="s">
        <v>94</v>
      </c>
      <c r="G313" s="64">
        <v>6409.59</v>
      </c>
      <c r="H313" s="64">
        <v>6351.34</v>
      </c>
      <c r="I313" s="264"/>
      <c r="J313" s="264"/>
      <c r="K313" s="64"/>
    </row>
    <row r="314" spans="1:11" x14ac:dyDescent="0.35">
      <c r="A314" s="60">
        <v>433641110441501</v>
      </c>
      <c r="B314" s="58" t="s">
        <v>12</v>
      </c>
      <c r="C314" s="68">
        <v>43319</v>
      </c>
      <c r="D314" s="24">
        <v>0.50624999999999998</v>
      </c>
      <c r="E314" s="64">
        <v>52.48</v>
      </c>
      <c r="F314" s="283" t="s">
        <v>94</v>
      </c>
      <c r="G314" s="64">
        <v>6409.59</v>
      </c>
      <c r="H314" s="64">
        <v>6357.1100000000006</v>
      </c>
      <c r="I314" s="264"/>
      <c r="J314" s="264"/>
      <c r="K314" s="64"/>
    </row>
    <row r="315" spans="1:11" x14ac:dyDescent="0.35">
      <c r="A315" s="60">
        <v>433641110441501</v>
      </c>
      <c r="B315" s="58" t="s">
        <v>12</v>
      </c>
      <c r="C315" s="68">
        <v>43409</v>
      </c>
      <c r="D315" s="24">
        <v>0.65555555555555556</v>
      </c>
      <c r="E315" s="64">
        <v>57.07</v>
      </c>
      <c r="F315" s="283" t="s">
        <v>94</v>
      </c>
      <c r="G315" s="64">
        <v>6409.59</v>
      </c>
      <c r="H315" s="64">
        <v>6352.52</v>
      </c>
      <c r="I315" s="264"/>
      <c r="J315" s="264"/>
      <c r="K315" s="64"/>
    </row>
    <row r="316" spans="1:11" x14ac:dyDescent="0.35">
      <c r="A316" s="60">
        <v>433641110441501</v>
      </c>
      <c r="B316" s="58" t="s">
        <v>12</v>
      </c>
      <c r="C316" s="68">
        <v>43592</v>
      </c>
      <c r="D316" s="24">
        <v>0.34027777777777773</v>
      </c>
      <c r="E316" s="64">
        <v>56.61</v>
      </c>
      <c r="F316" s="283" t="s">
        <v>95</v>
      </c>
      <c r="G316" s="64">
        <v>6409.59</v>
      </c>
      <c r="H316" s="64">
        <v>6352.9800000000005</v>
      </c>
      <c r="I316" s="264"/>
      <c r="J316" s="264"/>
      <c r="K316" s="64"/>
    </row>
    <row r="317" spans="1:11" x14ac:dyDescent="0.35">
      <c r="A317" s="60">
        <v>433641110441501</v>
      </c>
      <c r="B317" s="58" t="s">
        <v>12</v>
      </c>
      <c r="C317" s="68">
        <v>43690</v>
      </c>
      <c r="D317" s="24">
        <v>0.3298611111111111</v>
      </c>
      <c r="E317" s="64">
        <v>54.05</v>
      </c>
      <c r="F317" s="283" t="s">
        <v>94</v>
      </c>
      <c r="G317" s="64">
        <v>6409.59</v>
      </c>
      <c r="H317" s="64">
        <v>6355.54</v>
      </c>
      <c r="I317" s="264"/>
      <c r="J317" s="264"/>
      <c r="K317" s="64"/>
    </row>
    <row r="318" spans="1:11" x14ac:dyDescent="0.35">
      <c r="A318" s="60">
        <v>433641110441501</v>
      </c>
      <c r="B318" s="58" t="s">
        <v>12</v>
      </c>
      <c r="C318" s="68">
        <v>43970</v>
      </c>
      <c r="D318" s="117">
        <v>0.3444444444444445</v>
      </c>
      <c r="E318" s="283">
        <v>57.99</v>
      </c>
      <c r="F318" s="283" t="s">
        <v>94</v>
      </c>
      <c r="G318" s="64">
        <v>6409.59</v>
      </c>
      <c r="H318" s="64">
        <v>6351.6</v>
      </c>
      <c r="I318" s="264"/>
      <c r="J318" s="264"/>
      <c r="K318" s="283"/>
    </row>
    <row r="319" spans="1:11" x14ac:dyDescent="0.35">
      <c r="A319" s="60">
        <v>433641110441501</v>
      </c>
      <c r="B319" s="58" t="s">
        <v>12</v>
      </c>
      <c r="C319" s="68">
        <v>44061</v>
      </c>
      <c r="D319" s="117">
        <v>0.34236111111111112</v>
      </c>
      <c r="E319" s="283">
        <v>54.49</v>
      </c>
      <c r="F319" s="283" t="s">
        <v>94</v>
      </c>
      <c r="G319" s="64">
        <v>6409.59</v>
      </c>
      <c r="H319" s="64">
        <v>6355.1</v>
      </c>
      <c r="I319" s="264"/>
      <c r="J319" s="264"/>
      <c r="K319" s="283"/>
    </row>
    <row r="320" spans="1:11" x14ac:dyDescent="0.35">
      <c r="A320" s="14">
        <v>433607110440901</v>
      </c>
      <c r="B320" s="294" t="s">
        <v>85</v>
      </c>
      <c r="C320" s="69">
        <v>41142</v>
      </c>
      <c r="D320" s="72">
        <v>0.61944444444444446</v>
      </c>
      <c r="E320" s="65">
        <v>41.1</v>
      </c>
      <c r="F320" s="61" t="s">
        <v>95</v>
      </c>
      <c r="G320" s="65">
        <v>6418.51</v>
      </c>
      <c r="H320" s="65">
        <v>6377.41</v>
      </c>
      <c r="I320" s="264"/>
      <c r="J320" s="264"/>
      <c r="K320" s="63"/>
    </row>
    <row r="321" spans="1:11" x14ac:dyDescent="0.35">
      <c r="A321" s="60">
        <v>433607110440901</v>
      </c>
      <c r="B321" s="58" t="s">
        <v>85</v>
      </c>
      <c r="C321" s="67">
        <v>41393</v>
      </c>
      <c r="D321" s="71">
        <v>0.78749999999999998</v>
      </c>
      <c r="E321" s="63">
        <v>47.97</v>
      </c>
      <c r="F321" s="58" t="s">
        <v>95</v>
      </c>
      <c r="G321" s="63">
        <v>6418.51</v>
      </c>
      <c r="H321" s="63">
        <v>6370.54</v>
      </c>
      <c r="I321" s="264"/>
      <c r="J321" s="264"/>
      <c r="K321" s="63"/>
    </row>
    <row r="322" spans="1:11" x14ac:dyDescent="0.35">
      <c r="A322" s="60">
        <v>433607110440901</v>
      </c>
      <c r="B322" s="58" t="s">
        <v>85</v>
      </c>
      <c r="C322" s="68">
        <v>41484</v>
      </c>
      <c r="D322" s="24">
        <v>0.68611111111111101</v>
      </c>
      <c r="E322" s="64">
        <v>40.4</v>
      </c>
      <c r="F322" s="283" t="s">
        <v>94</v>
      </c>
      <c r="G322" s="64">
        <v>6418.51</v>
      </c>
      <c r="H322" s="64">
        <v>6378.1100000000006</v>
      </c>
      <c r="I322" s="264"/>
      <c r="J322" s="264"/>
      <c r="K322" s="64"/>
    </row>
    <row r="323" spans="1:11" x14ac:dyDescent="0.35">
      <c r="A323" s="60">
        <v>433607110440901</v>
      </c>
      <c r="B323" s="58" t="s">
        <v>85</v>
      </c>
      <c r="C323" s="68">
        <v>41940</v>
      </c>
      <c r="D323" s="24">
        <v>0.50347222222222221</v>
      </c>
      <c r="E323" s="64">
        <v>40.22</v>
      </c>
      <c r="F323" s="283" t="s">
        <v>94</v>
      </c>
      <c r="G323" s="64">
        <v>6418.51</v>
      </c>
      <c r="H323" s="64">
        <v>6378.29</v>
      </c>
      <c r="I323" s="264"/>
      <c r="J323" s="264"/>
      <c r="K323" s="64"/>
    </row>
    <row r="324" spans="1:11" x14ac:dyDescent="0.35">
      <c r="A324" s="60">
        <v>433607110440901</v>
      </c>
      <c r="B324" s="58" t="s">
        <v>85</v>
      </c>
      <c r="C324" s="68">
        <v>42101</v>
      </c>
      <c r="D324" s="24">
        <v>0.74861111111111101</v>
      </c>
      <c r="E324" s="64">
        <v>44.94</v>
      </c>
      <c r="F324" s="283" t="s">
        <v>94</v>
      </c>
      <c r="G324" s="64">
        <v>6418.51</v>
      </c>
      <c r="H324" s="64">
        <v>6373.5700000000006</v>
      </c>
      <c r="I324" s="264"/>
      <c r="J324" s="264"/>
      <c r="K324" s="64"/>
    </row>
    <row r="325" spans="1:11" x14ac:dyDescent="0.35">
      <c r="A325" s="60">
        <v>433607110440901</v>
      </c>
      <c r="B325" s="58" t="s">
        <v>85</v>
      </c>
      <c r="C325" s="68">
        <v>42241</v>
      </c>
      <c r="D325" s="24">
        <v>0.70972222222222225</v>
      </c>
      <c r="E325" s="64">
        <v>41.28</v>
      </c>
      <c r="F325" s="283" t="s">
        <v>94</v>
      </c>
      <c r="G325" s="64">
        <v>6418.51</v>
      </c>
      <c r="H325" s="64">
        <v>6377.2300000000005</v>
      </c>
      <c r="I325" s="264"/>
      <c r="J325" s="264"/>
      <c r="K325" s="64"/>
    </row>
    <row r="326" spans="1:11" x14ac:dyDescent="0.35">
      <c r="A326" s="60">
        <v>433607110440901</v>
      </c>
      <c r="B326" s="58" t="s">
        <v>85</v>
      </c>
      <c r="C326" s="68">
        <v>42473</v>
      </c>
      <c r="D326" s="24">
        <v>0.7631944444444444</v>
      </c>
      <c r="E326" s="64">
        <v>48.05</v>
      </c>
      <c r="F326" s="283" t="s">
        <v>94</v>
      </c>
      <c r="G326" s="64">
        <v>6418.51</v>
      </c>
      <c r="H326" s="64">
        <v>6370.46</v>
      </c>
      <c r="I326" s="264"/>
      <c r="J326" s="264"/>
      <c r="K326" s="64"/>
    </row>
    <row r="327" spans="1:11" x14ac:dyDescent="0.35">
      <c r="A327" s="60">
        <v>433607110440901</v>
      </c>
      <c r="B327" s="58" t="s">
        <v>85</v>
      </c>
      <c r="C327" s="68">
        <v>42593</v>
      </c>
      <c r="D327" s="24">
        <v>0.59375</v>
      </c>
      <c r="E327" s="64">
        <v>40.39</v>
      </c>
      <c r="F327" s="283" t="s">
        <v>94</v>
      </c>
      <c r="G327" s="64">
        <v>6418.51</v>
      </c>
      <c r="H327" s="64">
        <v>6378.12</v>
      </c>
      <c r="I327" s="264"/>
      <c r="J327" s="264"/>
      <c r="K327" s="64"/>
    </row>
    <row r="328" spans="1:11" x14ac:dyDescent="0.35">
      <c r="A328" s="60">
        <v>433607110440901</v>
      </c>
      <c r="B328" s="58" t="s">
        <v>85</v>
      </c>
      <c r="C328" s="68">
        <v>42682</v>
      </c>
      <c r="D328" s="24">
        <v>0.3833333333333333</v>
      </c>
      <c r="E328" s="64">
        <v>44.17</v>
      </c>
      <c r="F328" s="283" t="s">
        <v>94</v>
      </c>
      <c r="G328" s="64">
        <v>6418.51</v>
      </c>
      <c r="H328" s="64">
        <v>6374.34</v>
      </c>
      <c r="I328" s="264"/>
      <c r="J328" s="264"/>
      <c r="K328" s="64"/>
    </row>
    <row r="329" spans="1:11" x14ac:dyDescent="0.35">
      <c r="A329" s="60">
        <v>433607110440901</v>
      </c>
      <c r="B329" s="58" t="s">
        <v>85</v>
      </c>
      <c r="C329" s="68">
        <v>42803</v>
      </c>
      <c r="D329" s="24">
        <v>0.52013888888888882</v>
      </c>
      <c r="E329" s="64">
        <v>48.41</v>
      </c>
      <c r="F329" s="283" t="s">
        <v>94</v>
      </c>
      <c r="G329" s="64">
        <v>6418.51</v>
      </c>
      <c r="H329" s="64">
        <v>6370.1</v>
      </c>
      <c r="I329" s="264"/>
      <c r="J329" s="264"/>
      <c r="K329" s="64"/>
    </row>
    <row r="330" spans="1:11" x14ac:dyDescent="0.35">
      <c r="A330" s="60">
        <v>433607110440901</v>
      </c>
      <c r="B330" s="58" t="s">
        <v>85</v>
      </c>
      <c r="C330" s="68">
        <v>42845</v>
      </c>
      <c r="D330" s="24">
        <v>0.69097222222222221</v>
      </c>
      <c r="E330" s="64">
        <v>43.96</v>
      </c>
      <c r="F330" s="283" t="s">
        <v>94</v>
      </c>
      <c r="G330" s="64">
        <v>6418.51</v>
      </c>
      <c r="H330" s="64">
        <v>6374.55</v>
      </c>
      <c r="I330" s="264"/>
      <c r="J330" s="264"/>
      <c r="K330" s="64"/>
    </row>
    <row r="331" spans="1:11" x14ac:dyDescent="0.35">
      <c r="A331" s="60">
        <v>433607110440901</v>
      </c>
      <c r="B331" s="58" t="s">
        <v>85</v>
      </c>
      <c r="C331" s="68">
        <v>42948</v>
      </c>
      <c r="D331" s="24">
        <v>0.75486111111111109</v>
      </c>
      <c r="E331" s="64">
        <v>35.53</v>
      </c>
      <c r="F331" s="283" t="s">
        <v>94</v>
      </c>
      <c r="G331" s="64">
        <v>6418.51</v>
      </c>
      <c r="H331" s="64">
        <v>6382.9800000000005</v>
      </c>
      <c r="I331" s="264"/>
      <c r="J331" s="264"/>
      <c r="K331" s="64"/>
    </row>
    <row r="332" spans="1:11" x14ac:dyDescent="0.35">
      <c r="A332" s="60">
        <v>433607110440901</v>
      </c>
      <c r="B332" s="58" t="s">
        <v>85</v>
      </c>
      <c r="C332" s="68">
        <v>43195</v>
      </c>
      <c r="D332" s="24">
        <v>0.71527777777777779</v>
      </c>
      <c r="E332" s="64">
        <v>44.71</v>
      </c>
      <c r="F332" s="283" t="s">
        <v>94</v>
      </c>
      <c r="G332" s="64">
        <v>6418.51</v>
      </c>
      <c r="H332" s="64">
        <v>6373.8</v>
      </c>
      <c r="I332" s="264"/>
      <c r="J332" s="264"/>
      <c r="K332" s="64"/>
    </row>
    <row r="333" spans="1:11" x14ac:dyDescent="0.35">
      <c r="A333" s="60">
        <v>433607110440901</v>
      </c>
      <c r="B333" s="58" t="s">
        <v>85</v>
      </c>
      <c r="C333" s="68">
        <v>43319</v>
      </c>
      <c r="D333" s="24">
        <v>0.77083333333333337</v>
      </c>
      <c r="E333" s="64">
        <v>37.89</v>
      </c>
      <c r="F333" s="283" t="s">
        <v>94</v>
      </c>
      <c r="G333" s="64">
        <v>6418.51</v>
      </c>
      <c r="H333" s="64">
        <v>6380.62</v>
      </c>
      <c r="I333" s="264"/>
      <c r="J333" s="264"/>
      <c r="K333" s="64"/>
    </row>
    <row r="334" spans="1:11" x14ac:dyDescent="0.35">
      <c r="A334" s="14">
        <v>433605110441201</v>
      </c>
      <c r="B334" s="294" t="s">
        <v>75</v>
      </c>
      <c r="C334" s="69">
        <v>41142</v>
      </c>
      <c r="D334" s="72">
        <v>0.7090277777777777</v>
      </c>
      <c r="E334" s="65">
        <v>40.04</v>
      </c>
      <c r="F334" s="61" t="s">
        <v>95</v>
      </c>
      <c r="G334" s="65">
        <v>6416.83</v>
      </c>
      <c r="H334" s="65">
        <v>6376.79</v>
      </c>
      <c r="I334" s="264"/>
      <c r="J334" s="264"/>
      <c r="K334" s="63"/>
    </row>
    <row r="335" spans="1:11" x14ac:dyDescent="0.35">
      <c r="A335" s="60">
        <v>433605110441201</v>
      </c>
      <c r="B335" s="58" t="s">
        <v>75</v>
      </c>
      <c r="C335" s="67">
        <v>41393</v>
      </c>
      <c r="D335" s="71">
        <v>0.77708333333333324</v>
      </c>
      <c r="E335" s="63">
        <v>46.72</v>
      </c>
      <c r="F335" s="58" t="s">
        <v>95</v>
      </c>
      <c r="G335" s="63">
        <v>6416.83</v>
      </c>
      <c r="H335" s="63">
        <v>6370.11</v>
      </c>
      <c r="I335" s="264"/>
      <c r="J335" s="264"/>
      <c r="K335" s="63"/>
    </row>
    <row r="336" spans="1:11" x14ac:dyDescent="0.35">
      <c r="A336" s="60">
        <v>433605110441201</v>
      </c>
      <c r="B336" s="58" t="s">
        <v>75</v>
      </c>
      <c r="C336" s="68">
        <v>41485</v>
      </c>
      <c r="D336" s="24">
        <v>0.70486111111111116</v>
      </c>
      <c r="E336" s="64">
        <v>37.89</v>
      </c>
      <c r="F336" s="283" t="s">
        <v>94</v>
      </c>
      <c r="G336" s="64">
        <v>6416.83</v>
      </c>
      <c r="H336" s="64">
        <v>6378.94</v>
      </c>
      <c r="I336" s="264"/>
      <c r="J336" s="264"/>
      <c r="K336" s="64"/>
    </row>
    <row r="337" spans="1:11" x14ac:dyDescent="0.35">
      <c r="A337" s="60">
        <v>433605110441201</v>
      </c>
      <c r="B337" s="58" t="s">
        <v>75</v>
      </c>
      <c r="C337" s="68">
        <v>41753</v>
      </c>
      <c r="D337" s="24">
        <v>0.82291666666666663</v>
      </c>
      <c r="E337" s="64">
        <v>45.7</v>
      </c>
      <c r="F337" s="283" t="s">
        <v>94</v>
      </c>
      <c r="G337" s="64">
        <v>6416.83</v>
      </c>
      <c r="H337" s="64">
        <v>6371.13</v>
      </c>
      <c r="I337" s="264"/>
      <c r="J337" s="264"/>
      <c r="K337" s="64"/>
    </row>
    <row r="338" spans="1:11" x14ac:dyDescent="0.35">
      <c r="A338" s="60">
        <v>433605110441201</v>
      </c>
      <c r="B338" s="58" t="s">
        <v>75</v>
      </c>
      <c r="C338" s="68">
        <v>41851</v>
      </c>
      <c r="D338" s="24">
        <v>0.53541666666666665</v>
      </c>
      <c r="E338" s="64">
        <v>34.74</v>
      </c>
      <c r="F338" s="283" t="s">
        <v>94</v>
      </c>
      <c r="G338" s="64">
        <v>6416.83</v>
      </c>
      <c r="H338" s="64">
        <v>6382.09</v>
      </c>
      <c r="I338" s="264"/>
      <c r="J338" s="264"/>
      <c r="K338" s="64"/>
    </row>
    <row r="339" spans="1:11" x14ac:dyDescent="0.35">
      <c r="A339" s="60">
        <v>433605110441201</v>
      </c>
      <c r="B339" s="58" t="s">
        <v>75</v>
      </c>
      <c r="C339" s="68">
        <v>41940</v>
      </c>
      <c r="D339" s="24">
        <v>0.49722222222222223</v>
      </c>
      <c r="E339" s="64">
        <v>38.67</v>
      </c>
      <c r="F339" s="283" t="s">
        <v>94</v>
      </c>
      <c r="G339" s="64">
        <v>6416.83</v>
      </c>
      <c r="H339" s="64">
        <v>6378.16</v>
      </c>
      <c r="I339" s="264"/>
      <c r="J339" s="264"/>
      <c r="K339" s="64"/>
    </row>
    <row r="340" spans="1:11" x14ac:dyDescent="0.35">
      <c r="A340" s="60">
        <v>433605110441201</v>
      </c>
      <c r="B340" s="58" t="s">
        <v>75</v>
      </c>
      <c r="C340" s="68">
        <v>42053</v>
      </c>
      <c r="D340" s="24">
        <v>0.55694444444444446</v>
      </c>
      <c r="E340" s="64">
        <v>43.9</v>
      </c>
      <c r="F340" s="283" t="s">
        <v>94</v>
      </c>
      <c r="G340" s="64">
        <v>6416.83</v>
      </c>
      <c r="H340" s="64">
        <v>6372.93</v>
      </c>
      <c r="I340" s="264"/>
      <c r="J340" s="264"/>
      <c r="K340" s="64"/>
    </row>
    <row r="341" spans="1:11" x14ac:dyDescent="0.35">
      <c r="A341" s="60">
        <v>433605110441201</v>
      </c>
      <c r="B341" s="58" t="s">
        <v>75</v>
      </c>
      <c r="C341" s="68">
        <v>42101</v>
      </c>
      <c r="D341" s="24">
        <v>0.73958333333333337</v>
      </c>
      <c r="E341" s="64">
        <v>43.73</v>
      </c>
      <c r="F341" s="283" t="s">
        <v>94</v>
      </c>
      <c r="G341" s="64">
        <v>6416.83</v>
      </c>
      <c r="H341" s="64">
        <v>6373.1</v>
      </c>
      <c r="I341" s="264"/>
      <c r="J341" s="264"/>
      <c r="K341" s="64"/>
    </row>
    <row r="342" spans="1:11" x14ac:dyDescent="0.35">
      <c r="A342" s="60">
        <v>433605110441201</v>
      </c>
      <c r="B342" s="58" t="s">
        <v>75</v>
      </c>
      <c r="C342" s="68">
        <v>42241</v>
      </c>
      <c r="D342" s="24">
        <v>0.69236111111111109</v>
      </c>
      <c r="E342" s="64">
        <v>39.24</v>
      </c>
      <c r="F342" s="283" t="s">
        <v>94</v>
      </c>
      <c r="G342" s="64">
        <v>6416.83</v>
      </c>
      <c r="H342" s="64">
        <v>6377.59</v>
      </c>
      <c r="I342" s="264"/>
      <c r="J342" s="264"/>
      <c r="K342" s="64"/>
    </row>
    <row r="343" spans="1:11" x14ac:dyDescent="0.35">
      <c r="A343" s="60">
        <v>433605110441201</v>
      </c>
      <c r="B343" s="58" t="s">
        <v>75</v>
      </c>
      <c r="C343" s="68">
        <v>42296</v>
      </c>
      <c r="D343" s="24">
        <v>0.80902777777777779</v>
      </c>
      <c r="E343" s="64">
        <v>41.47</v>
      </c>
      <c r="F343" s="283" t="s">
        <v>94</v>
      </c>
      <c r="G343" s="64">
        <v>6416.83</v>
      </c>
      <c r="H343" s="64">
        <v>6375.36</v>
      </c>
      <c r="I343" s="264"/>
      <c r="J343" s="264"/>
      <c r="K343" s="64"/>
    </row>
    <row r="344" spans="1:11" x14ac:dyDescent="0.35">
      <c r="A344" s="60">
        <v>433605110441201</v>
      </c>
      <c r="B344" s="58" t="s">
        <v>75</v>
      </c>
      <c r="C344" s="68">
        <v>42409</v>
      </c>
      <c r="D344" s="24">
        <v>0.59861111111111109</v>
      </c>
      <c r="E344" s="64">
        <v>46.34</v>
      </c>
      <c r="F344" s="283" t="s">
        <v>94</v>
      </c>
      <c r="G344" s="64">
        <v>6416.83</v>
      </c>
      <c r="H344" s="64">
        <v>6370.49</v>
      </c>
      <c r="I344" s="264"/>
      <c r="J344" s="264"/>
      <c r="K344" s="64"/>
    </row>
    <row r="345" spans="1:11" x14ac:dyDescent="0.35">
      <c r="A345" s="60">
        <v>433605110441201</v>
      </c>
      <c r="B345" s="58" t="s">
        <v>75</v>
      </c>
      <c r="C345" s="68">
        <v>42474</v>
      </c>
      <c r="D345" s="24">
        <v>0.36249999999999999</v>
      </c>
      <c r="E345" s="64">
        <v>46.73</v>
      </c>
      <c r="F345" s="283" t="s">
        <v>94</v>
      </c>
      <c r="G345" s="64">
        <v>6416.83</v>
      </c>
      <c r="H345" s="64">
        <v>6370.1</v>
      </c>
      <c r="I345" s="264"/>
      <c r="J345" s="264"/>
      <c r="K345" s="64"/>
    </row>
    <row r="346" spans="1:11" x14ac:dyDescent="0.35">
      <c r="A346" s="60">
        <v>433605110441201</v>
      </c>
      <c r="B346" s="58" t="s">
        <v>75</v>
      </c>
      <c r="C346" s="68">
        <v>42593</v>
      </c>
      <c r="D346" s="24">
        <v>0.57777777777777783</v>
      </c>
      <c r="E346" s="64">
        <v>39.19</v>
      </c>
      <c r="F346" s="283" t="s">
        <v>94</v>
      </c>
      <c r="G346" s="64">
        <v>6416.83</v>
      </c>
      <c r="H346" s="64">
        <v>6377.64</v>
      </c>
      <c r="I346" s="264"/>
      <c r="J346" s="264"/>
      <c r="K346" s="64"/>
    </row>
    <row r="347" spans="1:11" x14ac:dyDescent="0.35">
      <c r="A347" s="60">
        <v>433605110441201</v>
      </c>
      <c r="B347" s="58" t="s">
        <v>75</v>
      </c>
      <c r="C347" s="68">
        <v>42682</v>
      </c>
      <c r="D347" s="24">
        <v>0.3756944444444445</v>
      </c>
      <c r="E347" s="64">
        <v>42.97</v>
      </c>
      <c r="F347" s="283" t="s">
        <v>94</v>
      </c>
      <c r="G347" s="64">
        <v>6416.83</v>
      </c>
      <c r="H347" s="64">
        <v>6373.86</v>
      </c>
      <c r="I347" s="264"/>
      <c r="J347" s="264"/>
      <c r="K347" s="64"/>
    </row>
    <row r="348" spans="1:11" x14ac:dyDescent="0.35">
      <c r="A348" s="60">
        <v>433605110441201</v>
      </c>
      <c r="B348" s="58" t="s">
        <v>75</v>
      </c>
      <c r="C348" s="68">
        <v>42803</v>
      </c>
      <c r="D348" s="24">
        <v>0.4597222222222222</v>
      </c>
      <c r="E348" s="64">
        <v>47.13</v>
      </c>
      <c r="F348" s="283" t="s">
        <v>94</v>
      </c>
      <c r="G348" s="64">
        <v>6416.83</v>
      </c>
      <c r="H348" s="64">
        <v>6369.7</v>
      </c>
      <c r="I348" s="264"/>
      <c r="J348" s="264"/>
      <c r="K348" s="64"/>
    </row>
    <row r="349" spans="1:11" x14ac:dyDescent="0.35">
      <c r="A349" s="60">
        <v>433605110441201</v>
      </c>
      <c r="B349" s="58" t="s">
        <v>75</v>
      </c>
      <c r="C349" s="68">
        <v>42845</v>
      </c>
      <c r="D349" s="24">
        <v>0.68055555555555547</v>
      </c>
      <c r="E349" s="64">
        <v>41.03</v>
      </c>
      <c r="F349" s="283" t="s">
        <v>94</v>
      </c>
      <c r="G349" s="64">
        <v>6416.83</v>
      </c>
      <c r="H349" s="64">
        <v>6375.8</v>
      </c>
      <c r="I349" s="264"/>
      <c r="J349" s="264"/>
      <c r="K349" s="64"/>
    </row>
    <row r="350" spans="1:11" x14ac:dyDescent="0.35">
      <c r="A350" s="60">
        <v>433605110441201</v>
      </c>
      <c r="B350" s="58" t="s">
        <v>75</v>
      </c>
      <c r="C350" s="68">
        <v>42948</v>
      </c>
      <c r="D350" s="24">
        <v>0.73611111111111116</v>
      </c>
      <c r="E350" s="64">
        <v>34.340000000000003</v>
      </c>
      <c r="F350" s="283" t="s">
        <v>94</v>
      </c>
      <c r="G350" s="64">
        <v>6416.83</v>
      </c>
      <c r="H350" s="64">
        <v>6382.49</v>
      </c>
      <c r="I350" s="264"/>
      <c r="J350" s="264"/>
      <c r="K350" s="64"/>
    </row>
    <row r="351" spans="1:11" x14ac:dyDescent="0.35">
      <c r="A351" s="60">
        <v>433605110441201</v>
      </c>
      <c r="B351" s="58" t="s">
        <v>75</v>
      </c>
      <c r="C351" s="68">
        <v>43046</v>
      </c>
      <c r="D351" s="24">
        <v>0.56319444444444444</v>
      </c>
      <c r="E351" s="64">
        <v>40.03</v>
      </c>
      <c r="F351" s="283" t="s">
        <v>94</v>
      </c>
      <c r="G351" s="64">
        <v>6416.83</v>
      </c>
      <c r="H351" s="64">
        <v>6376.8</v>
      </c>
      <c r="I351" s="264"/>
      <c r="J351" s="264"/>
      <c r="K351" s="64"/>
    </row>
    <row r="352" spans="1:11" x14ac:dyDescent="0.35">
      <c r="A352" s="60">
        <v>433605110441201</v>
      </c>
      <c r="B352" s="58" t="s">
        <v>75</v>
      </c>
      <c r="C352" s="68">
        <v>43159</v>
      </c>
      <c r="D352" s="24">
        <v>0.65625</v>
      </c>
      <c r="E352" s="64">
        <v>44.37</v>
      </c>
      <c r="F352" s="283" t="s">
        <v>94</v>
      </c>
      <c r="G352" s="64">
        <v>6416.83</v>
      </c>
      <c r="H352" s="64">
        <v>6372.46</v>
      </c>
      <c r="I352" s="264"/>
      <c r="J352" s="264"/>
      <c r="K352" s="64"/>
    </row>
    <row r="353" spans="1:11" x14ac:dyDescent="0.35">
      <c r="A353" s="60">
        <v>433605110441201</v>
      </c>
      <c r="B353" s="58" t="s">
        <v>75</v>
      </c>
      <c r="C353" s="68">
        <v>43195</v>
      </c>
      <c r="D353" s="24">
        <v>0.70624999999999993</v>
      </c>
      <c r="E353" s="64">
        <v>43.45</v>
      </c>
      <c r="F353" s="283" t="s">
        <v>94</v>
      </c>
      <c r="G353" s="64">
        <v>6416.83</v>
      </c>
      <c r="H353" s="64">
        <v>6373.38</v>
      </c>
      <c r="I353" s="264"/>
      <c r="J353" s="264"/>
      <c r="K353" s="64"/>
    </row>
    <row r="354" spans="1:11" x14ac:dyDescent="0.35">
      <c r="A354" s="60">
        <v>433605110441201</v>
      </c>
      <c r="B354" s="58" t="s">
        <v>75</v>
      </c>
      <c r="C354" s="68">
        <v>43319</v>
      </c>
      <c r="D354" s="24">
        <v>0.76041666666666663</v>
      </c>
      <c r="E354" s="64">
        <v>36.14</v>
      </c>
      <c r="F354" s="283" t="s">
        <v>94</v>
      </c>
      <c r="G354" s="64">
        <v>6416.83</v>
      </c>
      <c r="H354" s="64">
        <v>6380.69</v>
      </c>
      <c r="I354" s="264"/>
      <c r="J354" s="264"/>
      <c r="K354" s="64"/>
    </row>
    <row r="355" spans="1:11" x14ac:dyDescent="0.35">
      <c r="A355" s="60">
        <v>433605110441201</v>
      </c>
      <c r="B355" s="58" t="s">
        <v>75</v>
      </c>
      <c r="C355" s="68">
        <v>43410</v>
      </c>
      <c r="D355" s="24">
        <v>0.42152777777777778</v>
      </c>
      <c r="E355" s="64">
        <v>41.58</v>
      </c>
      <c r="F355" s="283" t="s">
        <v>94</v>
      </c>
      <c r="G355" s="64">
        <v>6416.83</v>
      </c>
      <c r="H355" s="64">
        <v>6375.25</v>
      </c>
      <c r="I355" s="264"/>
      <c r="J355" s="264"/>
      <c r="K355" s="64"/>
    </row>
    <row r="356" spans="1:11" x14ac:dyDescent="0.35">
      <c r="A356" s="60">
        <v>433605110441201</v>
      </c>
      <c r="B356" s="58" t="s">
        <v>75</v>
      </c>
      <c r="C356" s="68">
        <v>43537</v>
      </c>
      <c r="D356" s="24">
        <v>0.6333333333333333</v>
      </c>
      <c r="E356" s="64">
        <v>46.2</v>
      </c>
      <c r="F356" s="283" t="s">
        <v>94</v>
      </c>
      <c r="G356" s="64">
        <v>6416.83</v>
      </c>
      <c r="H356" s="64">
        <v>6370.63</v>
      </c>
      <c r="I356" s="264"/>
      <c r="J356" s="264"/>
      <c r="K356" s="64"/>
    </row>
    <row r="357" spans="1:11" x14ac:dyDescent="0.35">
      <c r="A357" s="60">
        <v>433605110441201</v>
      </c>
      <c r="B357" s="58" t="s">
        <v>75</v>
      </c>
      <c r="C357" s="68">
        <v>43594</v>
      </c>
      <c r="D357" s="24">
        <v>0.70833333333333337</v>
      </c>
      <c r="E357" s="64">
        <v>42.2</v>
      </c>
      <c r="F357" s="283" t="s">
        <v>94</v>
      </c>
      <c r="G357" s="64">
        <v>6416.83</v>
      </c>
      <c r="H357" s="64">
        <v>6374.63</v>
      </c>
      <c r="I357" s="264"/>
      <c r="J357" s="264"/>
      <c r="K357" s="64"/>
    </row>
    <row r="358" spans="1:11" x14ac:dyDescent="0.35">
      <c r="A358" s="60">
        <v>433605110441201</v>
      </c>
      <c r="B358" s="58" t="s">
        <v>75</v>
      </c>
      <c r="C358" s="68">
        <v>43692</v>
      </c>
      <c r="D358" s="24">
        <v>0.72638888888888886</v>
      </c>
      <c r="E358" s="64">
        <v>38.619999999999997</v>
      </c>
      <c r="F358" s="283" t="s">
        <v>94</v>
      </c>
      <c r="G358" s="64">
        <v>6416.83</v>
      </c>
      <c r="H358" s="64">
        <v>6378.21</v>
      </c>
      <c r="I358" s="264"/>
      <c r="J358" s="264"/>
      <c r="K358" s="64"/>
    </row>
    <row r="359" spans="1:11" x14ac:dyDescent="0.35">
      <c r="A359" s="60">
        <v>433605110441201</v>
      </c>
      <c r="B359" s="58" t="s">
        <v>75</v>
      </c>
      <c r="C359" s="68">
        <v>43782</v>
      </c>
      <c r="D359" s="24">
        <v>0.65069444444444446</v>
      </c>
      <c r="E359" s="64">
        <v>43.28</v>
      </c>
      <c r="F359" s="283" t="s">
        <v>94</v>
      </c>
      <c r="G359" s="64">
        <v>6416.83</v>
      </c>
      <c r="H359" s="64">
        <v>6373.55</v>
      </c>
      <c r="I359" s="264"/>
      <c r="J359" s="264"/>
      <c r="K359" s="64"/>
    </row>
    <row r="360" spans="1:11" x14ac:dyDescent="0.35">
      <c r="A360" s="60">
        <v>433605110441201</v>
      </c>
      <c r="B360" s="58" t="s">
        <v>75</v>
      </c>
      <c r="C360" s="68">
        <v>43902</v>
      </c>
      <c r="D360" s="24">
        <v>0.48194444444444445</v>
      </c>
      <c r="E360" s="64">
        <v>47.67</v>
      </c>
      <c r="F360" s="283" t="s">
        <v>94</v>
      </c>
      <c r="G360" s="64">
        <v>6416.83</v>
      </c>
      <c r="H360" s="64">
        <v>6369.16</v>
      </c>
      <c r="I360" s="264"/>
      <c r="J360" s="264"/>
      <c r="K360" s="64"/>
    </row>
    <row r="361" spans="1:11" x14ac:dyDescent="0.35">
      <c r="A361" s="60">
        <v>433605110441201</v>
      </c>
      <c r="B361" s="58" t="s">
        <v>75</v>
      </c>
      <c r="C361" s="68">
        <v>43971</v>
      </c>
      <c r="D361" s="117">
        <v>0.78402777777777777</v>
      </c>
      <c r="E361" s="283">
        <v>44.01</v>
      </c>
      <c r="F361" s="283" t="s">
        <v>94</v>
      </c>
      <c r="G361" s="64">
        <v>6416.83</v>
      </c>
      <c r="H361" s="64">
        <v>6372.82</v>
      </c>
      <c r="I361" s="264"/>
      <c r="J361" s="264"/>
      <c r="K361" s="283"/>
    </row>
    <row r="362" spans="1:11" x14ac:dyDescent="0.35">
      <c r="A362" s="60">
        <v>433605110441201</v>
      </c>
      <c r="B362" s="58" t="s">
        <v>75</v>
      </c>
      <c r="C362" s="68">
        <v>44062</v>
      </c>
      <c r="D362" s="117">
        <v>0.79513888888888884</v>
      </c>
      <c r="E362" s="283">
        <v>38.64</v>
      </c>
      <c r="F362" s="283" t="s">
        <v>94</v>
      </c>
      <c r="G362" s="64">
        <v>6416.83</v>
      </c>
      <c r="H362" s="64">
        <v>6378.19</v>
      </c>
      <c r="I362" s="264"/>
      <c r="J362" s="264"/>
      <c r="K362" s="283"/>
    </row>
    <row r="363" spans="1:11" x14ac:dyDescent="0.35">
      <c r="A363" s="14">
        <v>433602110441201</v>
      </c>
      <c r="B363" s="294" t="s">
        <v>78</v>
      </c>
      <c r="C363" s="69">
        <v>41142</v>
      </c>
      <c r="D363" s="72">
        <v>0.69861111111111107</v>
      </c>
      <c r="E363" s="65">
        <v>37.74</v>
      </c>
      <c r="F363" s="61" t="s">
        <v>95</v>
      </c>
      <c r="G363" s="65">
        <v>6412.97</v>
      </c>
      <c r="H363" s="65">
        <v>6375.23</v>
      </c>
      <c r="I363" s="264"/>
      <c r="J363" s="264"/>
      <c r="K363" s="63"/>
    </row>
    <row r="364" spans="1:11" x14ac:dyDescent="0.35">
      <c r="A364" s="60">
        <v>433602110441201</v>
      </c>
      <c r="B364" s="58" t="s">
        <v>78</v>
      </c>
      <c r="C364" s="67">
        <v>41393</v>
      </c>
      <c r="D364" s="71">
        <v>0.76041666666666663</v>
      </c>
      <c r="E364" s="63">
        <v>45.48</v>
      </c>
      <c r="F364" s="58" t="s">
        <v>95</v>
      </c>
      <c r="G364" s="63">
        <v>6412.97</v>
      </c>
      <c r="H364" s="63">
        <v>6367.4900000000007</v>
      </c>
      <c r="I364" s="264"/>
      <c r="J364" s="264"/>
      <c r="K364" s="63"/>
    </row>
    <row r="365" spans="1:11" x14ac:dyDescent="0.35">
      <c r="A365" s="60">
        <v>433602110441201</v>
      </c>
      <c r="B365" s="58" t="s">
        <v>78</v>
      </c>
      <c r="C365" s="68">
        <v>41486</v>
      </c>
      <c r="D365" s="24">
        <v>0.53472222222222221</v>
      </c>
      <c r="E365" s="64">
        <v>36.72</v>
      </c>
      <c r="F365" s="283" t="s">
        <v>94</v>
      </c>
      <c r="G365" s="64">
        <v>6412.97</v>
      </c>
      <c r="H365" s="64">
        <v>6376.25</v>
      </c>
      <c r="I365" s="264"/>
      <c r="J365" s="264"/>
      <c r="K365" s="64"/>
    </row>
    <row r="366" spans="1:11" x14ac:dyDescent="0.35">
      <c r="A366" s="60">
        <v>433602110441201</v>
      </c>
      <c r="B366" s="58" t="s">
        <v>78</v>
      </c>
      <c r="C366" s="68">
        <v>41753</v>
      </c>
      <c r="D366" s="24">
        <v>0.81458333333333333</v>
      </c>
      <c r="E366" s="64">
        <v>44.46</v>
      </c>
      <c r="F366" s="283" t="s">
        <v>94</v>
      </c>
      <c r="G366" s="64">
        <v>6412.97</v>
      </c>
      <c r="H366" s="64">
        <v>6368.51</v>
      </c>
      <c r="I366" s="264"/>
      <c r="J366" s="264"/>
      <c r="K366" s="64"/>
    </row>
    <row r="367" spans="1:11" x14ac:dyDescent="0.35">
      <c r="A367" s="60">
        <v>433602110441201</v>
      </c>
      <c r="B367" s="58" t="s">
        <v>78</v>
      </c>
      <c r="C367" s="68">
        <v>41851</v>
      </c>
      <c r="D367" s="24">
        <v>0.52500000000000002</v>
      </c>
      <c r="E367" s="64">
        <v>33.44</v>
      </c>
      <c r="F367" s="283" t="s">
        <v>94</v>
      </c>
      <c r="G367" s="64">
        <v>6412.97</v>
      </c>
      <c r="H367" s="64">
        <v>6379.5300000000007</v>
      </c>
      <c r="I367" s="264"/>
      <c r="J367" s="264"/>
      <c r="K367" s="64"/>
    </row>
    <row r="368" spans="1:11" x14ac:dyDescent="0.35">
      <c r="A368" s="60">
        <v>433602110441201</v>
      </c>
      <c r="B368" s="58" t="s">
        <v>78</v>
      </c>
      <c r="C368" s="68">
        <v>41940</v>
      </c>
      <c r="D368" s="24">
        <v>0.49444444444444446</v>
      </c>
      <c r="E368" s="64">
        <v>38.299999999999997</v>
      </c>
      <c r="F368" s="283" t="s">
        <v>94</v>
      </c>
      <c r="G368" s="64">
        <v>6412.97</v>
      </c>
      <c r="H368" s="64">
        <v>6374.67</v>
      </c>
      <c r="I368" s="264"/>
      <c r="J368" s="264"/>
      <c r="K368" s="64"/>
    </row>
    <row r="369" spans="1:11" x14ac:dyDescent="0.35">
      <c r="A369" s="60">
        <v>433602110441201</v>
      </c>
      <c r="B369" s="58" t="s">
        <v>78</v>
      </c>
      <c r="C369" s="68">
        <v>42053</v>
      </c>
      <c r="D369" s="24">
        <v>0.55138888888888882</v>
      </c>
      <c r="E369" s="64">
        <v>42.69</v>
      </c>
      <c r="F369" s="283" t="s">
        <v>94</v>
      </c>
      <c r="G369" s="64">
        <v>6412.97</v>
      </c>
      <c r="H369" s="64">
        <v>6370.2800000000007</v>
      </c>
      <c r="I369" s="264"/>
      <c r="J369" s="264"/>
      <c r="K369" s="64"/>
    </row>
    <row r="370" spans="1:11" x14ac:dyDescent="0.35">
      <c r="A370" s="60">
        <v>433602110441201</v>
      </c>
      <c r="B370" s="58" t="s">
        <v>78</v>
      </c>
      <c r="C370" s="68">
        <v>42101</v>
      </c>
      <c r="D370" s="24">
        <v>0.73055555555555562</v>
      </c>
      <c r="E370" s="64">
        <v>42.48</v>
      </c>
      <c r="F370" s="283" t="s">
        <v>94</v>
      </c>
      <c r="G370" s="64">
        <v>6412.97</v>
      </c>
      <c r="H370" s="64">
        <v>6370.4900000000007</v>
      </c>
      <c r="I370" s="264"/>
      <c r="J370" s="264"/>
      <c r="K370" s="64"/>
    </row>
    <row r="371" spans="1:11" x14ac:dyDescent="0.35">
      <c r="A371" s="60">
        <v>433602110441201</v>
      </c>
      <c r="B371" s="58" t="s">
        <v>78</v>
      </c>
      <c r="C371" s="68">
        <v>42241</v>
      </c>
      <c r="D371" s="24">
        <v>0.68888888888888899</v>
      </c>
      <c r="E371" s="64">
        <v>38.01</v>
      </c>
      <c r="F371" s="283" t="s">
        <v>94</v>
      </c>
      <c r="G371" s="64">
        <v>6412.97</v>
      </c>
      <c r="H371" s="64">
        <v>6374.96</v>
      </c>
      <c r="I371" s="264"/>
      <c r="J371" s="264"/>
      <c r="K371" s="64"/>
    </row>
    <row r="372" spans="1:11" x14ac:dyDescent="0.35">
      <c r="A372" s="60">
        <v>433602110441201</v>
      </c>
      <c r="B372" s="58" t="s">
        <v>78</v>
      </c>
      <c r="C372" s="68">
        <v>42296</v>
      </c>
      <c r="D372" s="24">
        <v>0.7993055555555556</v>
      </c>
      <c r="E372" s="64">
        <v>40.28</v>
      </c>
      <c r="F372" s="283" t="s">
        <v>94</v>
      </c>
      <c r="G372" s="64">
        <v>6412.97</v>
      </c>
      <c r="H372" s="64">
        <v>6372.6900000000005</v>
      </c>
      <c r="I372" s="264"/>
      <c r="J372" s="264"/>
      <c r="K372" s="64"/>
    </row>
    <row r="373" spans="1:11" x14ac:dyDescent="0.35">
      <c r="A373" s="60">
        <v>433602110441201</v>
      </c>
      <c r="B373" s="58" t="s">
        <v>78</v>
      </c>
      <c r="C373" s="68">
        <v>42409</v>
      </c>
      <c r="D373" s="24">
        <v>0.59513888888888888</v>
      </c>
      <c r="E373" s="64">
        <v>45.09</v>
      </c>
      <c r="F373" s="283" t="s">
        <v>94</v>
      </c>
      <c r="G373" s="64">
        <v>6412.97</v>
      </c>
      <c r="H373" s="64">
        <v>6367.88</v>
      </c>
      <c r="I373" s="264"/>
      <c r="J373" s="264"/>
      <c r="K373" s="64"/>
    </row>
    <row r="374" spans="1:11" x14ac:dyDescent="0.35">
      <c r="A374" s="60">
        <v>433602110441201</v>
      </c>
      <c r="B374" s="58" t="s">
        <v>78</v>
      </c>
      <c r="C374" s="68">
        <v>42474</v>
      </c>
      <c r="D374" s="24">
        <v>0.35416666666666669</v>
      </c>
      <c r="E374" s="64">
        <v>45.34</v>
      </c>
      <c r="F374" s="283" t="s">
        <v>94</v>
      </c>
      <c r="G374" s="64">
        <v>6412.97</v>
      </c>
      <c r="H374" s="64">
        <v>6367.63</v>
      </c>
      <c r="I374" s="264"/>
      <c r="J374" s="264"/>
      <c r="K374" s="64"/>
    </row>
    <row r="375" spans="1:11" x14ac:dyDescent="0.35">
      <c r="A375" s="60">
        <v>433602110441201</v>
      </c>
      <c r="B375" s="58" t="s">
        <v>78</v>
      </c>
      <c r="C375" s="68">
        <v>42682</v>
      </c>
      <c r="D375" s="24">
        <v>0.36458333333333331</v>
      </c>
      <c r="E375" s="64">
        <v>41.72</v>
      </c>
      <c r="F375" s="283" t="s">
        <v>94</v>
      </c>
      <c r="G375" s="64">
        <v>6412.97</v>
      </c>
      <c r="H375" s="64">
        <v>6371.25</v>
      </c>
      <c r="I375" s="264"/>
      <c r="J375" s="264"/>
      <c r="K375" s="64"/>
    </row>
    <row r="376" spans="1:11" x14ac:dyDescent="0.35">
      <c r="A376" s="60">
        <v>433602110441201</v>
      </c>
      <c r="B376" s="58" t="s">
        <v>78</v>
      </c>
      <c r="C376" s="68">
        <v>42803</v>
      </c>
      <c r="D376" s="24">
        <v>0.44236111111111115</v>
      </c>
      <c r="E376" s="64">
        <v>46.03</v>
      </c>
      <c r="F376" s="283" t="s">
        <v>94</v>
      </c>
      <c r="G376" s="64">
        <v>6412.97</v>
      </c>
      <c r="H376" s="64">
        <v>6366.9400000000005</v>
      </c>
      <c r="I376" s="264"/>
      <c r="J376" s="264"/>
      <c r="K376" s="64"/>
    </row>
    <row r="377" spans="1:11" x14ac:dyDescent="0.35">
      <c r="A377" s="60">
        <v>433602110441201</v>
      </c>
      <c r="B377" s="58" t="s">
        <v>78</v>
      </c>
      <c r="C377" s="68">
        <v>42845</v>
      </c>
      <c r="D377" s="24">
        <v>0.66666666666666663</v>
      </c>
      <c r="E377" s="64">
        <v>39.81</v>
      </c>
      <c r="F377" s="283" t="s">
        <v>94</v>
      </c>
      <c r="G377" s="64">
        <v>6412.97</v>
      </c>
      <c r="H377" s="64">
        <v>6373.16</v>
      </c>
      <c r="I377" s="264"/>
      <c r="J377" s="264"/>
      <c r="K377" s="64"/>
    </row>
    <row r="378" spans="1:11" x14ac:dyDescent="0.35">
      <c r="A378" s="14">
        <v>433556110441601</v>
      </c>
      <c r="B378" s="294" t="s">
        <v>98</v>
      </c>
      <c r="C378" s="69">
        <v>41142</v>
      </c>
      <c r="D378" s="72">
        <v>0.69097222222222221</v>
      </c>
      <c r="E378" s="65">
        <v>36.590000000000003</v>
      </c>
      <c r="F378" s="61" t="s">
        <v>94</v>
      </c>
      <c r="G378" s="65">
        <v>6409.86</v>
      </c>
      <c r="H378" s="65">
        <v>6373.27</v>
      </c>
      <c r="I378" s="264"/>
      <c r="J378" s="264"/>
      <c r="K378" s="63"/>
    </row>
    <row r="379" spans="1:11" x14ac:dyDescent="0.35">
      <c r="A379" s="60">
        <v>433556110441601</v>
      </c>
      <c r="B379" s="58" t="s">
        <v>98</v>
      </c>
      <c r="C379" s="67">
        <v>41393</v>
      </c>
      <c r="D379" s="71">
        <v>0.74722222222222223</v>
      </c>
      <c r="E379" s="63">
        <v>44.36</v>
      </c>
      <c r="F379" s="58" t="s">
        <v>94</v>
      </c>
      <c r="G379" s="63">
        <v>6409.86</v>
      </c>
      <c r="H379" s="63">
        <v>6365.5</v>
      </c>
      <c r="I379" s="264"/>
      <c r="J379" s="264"/>
      <c r="K379" s="63"/>
    </row>
    <row r="380" spans="1:11" x14ac:dyDescent="0.35">
      <c r="A380" s="60">
        <v>433556110441601</v>
      </c>
      <c r="B380" s="58" t="s">
        <v>98</v>
      </c>
      <c r="C380" s="68">
        <v>41485</v>
      </c>
      <c r="D380" s="24">
        <v>0.69097222222222221</v>
      </c>
      <c r="E380" s="64">
        <v>35.299999999999997</v>
      </c>
      <c r="F380" s="283" t="s">
        <v>94</v>
      </c>
      <c r="G380" s="64">
        <v>6409.86</v>
      </c>
      <c r="H380" s="64">
        <v>6374.5599999999995</v>
      </c>
      <c r="I380" s="264"/>
      <c r="J380" s="264"/>
      <c r="K380" s="64"/>
    </row>
    <row r="381" spans="1:11" x14ac:dyDescent="0.35">
      <c r="A381" s="60">
        <v>433556110441601</v>
      </c>
      <c r="B381" s="58" t="s">
        <v>98</v>
      </c>
      <c r="C381" s="68">
        <v>41753</v>
      </c>
      <c r="D381" s="24">
        <v>0.80555555555555547</v>
      </c>
      <c r="E381" s="64">
        <v>43.28</v>
      </c>
      <c r="F381" s="283" t="s">
        <v>94</v>
      </c>
      <c r="G381" s="64">
        <v>6409.86</v>
      </c>
      <c r="H381" s="64">
        <v>6366.58</v>
      </c>
      <c r="I381" s="264"/>
      <c r="J381" s="264"/>
      <c r="K381" s="64"/>
    </row>
    <row r="382" spans="1:11" x14ac:dyDescent="0.35">
      <c r="A382" s="60">
        <v>433556110441601</v>
      </c>
      <c r="B382" s="58" t="s">
        <v>98</v>
      </c>
      <c r="C382" s="68">
        <v>41851</v>
      </c>
      <c r="D382" s="24">
        <v>0.51666666666666672</v>
      </c>
      <c r="E382" s="64">
        <v>32.17</v>
      </c>
      <c r="F382" s="283" t="s">
        <v>94</v>
      </c>
      <c r="G382" s="64">
        <v>6409.86</v>
      </c>
      <c r="H382" s="64">
        <v>6377.69</v>
      </c>
      <c r="I382" s="264"/>
      <c r="J382" s="264"/>
      <c r="K382" s="64"/>
    </row>
    <row r="383" spans="1:11" x14ac:dyDescent="0.35">
      <c r="A383" s="60">
        <v>433556110441601</v>
      </c>
      <c r="B383" s="58" t="s">
        <v>98</v>
      </c>
      <c r="C383" s="68">
        <v>42101</v>
      </c>
      <c r="D383" s="24">
        <v>0.72152777777777777</v>
      </c>
      <c r="E383" s="64">
        <v>41.5</v>
      </c>
      <c r="F383" s="283" t="s">
        <v>94</v>
      </c>
      <c r="G383" s="64">
        <v>6409.86</v>
      </c>
      <c r="H383" s="64">
        <v>6368.36</v>
      </c>
      <c r="I383" s="264"/>
      <c r="J383" s="264"/>
      <c r="K383" s="64"/>
    </row>
    <row r="384" spans="1:11" x14ac:dyDescent="0.35">
      <c r="A384" s="60">
        <v>433556110441601</v>
      </c>
      <c r="B384" s="58" t="s">
        <v>98</v>
      </c>
      <c r="C384" s="68">
        <v>42241</v>
      </c>
      <c r="D384" s="24">
        <v>0.67847222222222225</v>
      </c>
      <c r="E384" s="64">
        <v>36.86</v>
      </c>
      <c r="F384" s="283" t="s">
        <v>94</v>
      </c>
      <c r="G384" s="64">
        <v>6409.86</v>
      </c>
      <c r="H384" s="64">
        <v>6373</v>
      </c>
      <c r="I384" s="264"/>
      <c r="J384" s="264"/>
      <c r="K384" s="64"/>
    </row>
    <row r="385" spans="1:11" x14ac:dyDescent="0.35">
      <c r="A385" s="60">
        <v>433556110441601</v>
      </c>
      <c r="B385" s="58" t="s">
        <v>98</v>
      </c>
      <c r="C385" s="68">
        <v>42296</v>
      </c>
      <c r="D385" s="24">
        <v>0.78888888888888886</v>
      </c>
      <c r="E385" s="64">
        <v>39.270000000000003</v>
      </c>
      <c r="F385" s="283" t="s">
        <v>94</v>
      </c>
      <c r="G385" s="64">
        <v>6409.86</v>
      </c>
      <c r="H385" s="64">
        <v>6370.5899999999992</v>
      </c>
      <c r="I385" s="264"/>
      <c r="J385" s="264"/>
      <c r="K385" s="64"/>
    </row>
    <row r="386" spans="1:11" x14ac:dyDescent="0.35">
      <c r="A386" s="60">
        <v>433556110441601</v>
      </c>
      <c r="B386" s="58" t="s">
        <v>98</v>
      </c>
      <c r="C386" s="68">
        <v>42409</v>
      </c>
      <c r="D386" s="24">
        <v>0.58958333333333335</v>
      </c>
      <c r="E386" s="64">
        <v>44.11</v>
      </c>
      <c r="F386" s="283" t="s">
        <v>94</v>
      </c>
      <c r="G386" s="64">
        <v>6409.86</v>
      </c>
      <c r="H386" s="64">
        <v>6365.75</v>
      </c>
      <c r="I386" s="264"/>
      <c r="J386" s="264"/>
      <c r="K386" s="64"/>
    </row>
    <row r="387" spans="1:11" x14ac:dyDescent="0.35">
      <c r="A387" s="60">
        <v>433556110441601</v>
      </c>
      <c r="B387" s="58" t="s">
        <v>98</v>
      </c>
      <c r="C387" s="68">
        <v>42474</v>
      </c>
      <c r="D387" s="24">
        <v>0.34375</v>
      </c>
      <c r="E387" s="64">
        <v>44.51</v>
      </c>
      <c r="F387" s="283" t="s">
        <v>94</v>
      </c>
      <c r="G387" s="64">
        <v>6409.86</v>
      </c>
      <c r="H387" s="64">
        <v>6365.3499999999995</v>
      </c>
      <c r="I387" s="264"/>
      <c r="J387" s="264"/>
      <c r="K387" s="64"/>
    </row>
    <row r="388" spans="1:11" x14ac:dyDescent="0.35">
      <c r="A388" s="60">
        <v>433556110441601</v>
      </c>
      <c r="B388" s="58" t="s">
        <v>98</v>
      </c>
      <c r="C388" s="68">
        <v>42593</v>
      </c>
      <c r="D388" s="24">
        <v>0.55763888888888891</v>
      </c>
      <c r="E388" s="64">
        <v>36.81</v>
      </c>
      <c r="F388" s="283" t="s">
        <v>94</v>
      </c>
      <c r="G388" s="64">
        <v>6409.86</v>
      </c>
      <c r="H388" s="64">
        <v>6373.0499999999993</v>
      </c>
      <c r="I388" s="264"/>
      <c r="J388" s="264"/>
      <c r="K388" s="64"/>
    </row>
    <row r="389" spans="1:11" x14ac:dyDescent="0.35">
      <c r="A389" s="60">
        <v>433556110441601</v>
      </c>
      <c r="B389" s="58" t="s">
        <v>98</v>
      </c>
      <c r="C389" s="68">
        <v>42682</v>
      </c>
      <c r="D389" s="24">
        <v>0.35416666666666669</v>
      </c>
      <c r="E389" s="64">
        <v>40.69</v>
      </c>
      <c r="F389" s="283" t="s">
        <v>94</v>
      </c>
      <c r="G389" s="64">
        <v>6409.86</v>
      </c>
      <c r="H389" s="64">
        <v>6369.17</v>
      </c>
      <c r="I389" s="264"/>
      <c r="J389" s="264"/>
      <c r="K389" s="64"/>
    </row>
    <row r="390" spans="1:11" x14ac:dyDescent="0.35">
      <c r="A390" s="60">
        <v>433556110441601</v>
      </c>
      <c r="B390" s="58" t="s">
        <v>98</v>
      </c>
      <c r="C390" s="68">
        <v>42803</v>
      </c>
      <c r="D390" s="24">
        <v>0.43263888888888885</v>
      </c>
      <c r="E390" s="64">
        <v>44.93</v>
      </c>
      <c r="F390" s="283" t="s">
        <v>94</v>
      </c>
      <c r="G390" s="64">
        <v>6409.86</v>
      </c>
      <c r="H390" s="64">
        <v>6364.9299999999994</v>
      </c>
      <c r="I390" s="264"/>
      <c r="J390" s="264"/>
      <c r="K390" s="64"/>
    </row>
    <row r="391" spans="1:11" x14ac:dyDescent="0.35">
      <c r="A391" s="60">
        <v>433556110441601</v>
      </c>
      <c r="B391" s="58" t="s">
        <v>98</v>
      </c>
      <c r="C391" s="68">
        <v>42845</v>
      </c>
      <c r="D391" s="24">
        <v>0.65625</v>
      </c>
      <c r="E391" s="64">
        <v>38.89</v>
      </c>
      <c r="F391" s="283" t="s">
        <v>94</v>
      </c>
      <c r="G391" s="64">
        <v>6409.86</v>
      </c>
      <c r="H391" s="64">
        <v>6370.9699999999993</v>
      </c>
      <c r="I391" s="264"/>
      <c r="J391" s="264"/>
      <c r="K391" s="64"/>
    </row>
    <row r="392" spans="1:11" x14ac:dyDescent="0.35">
      <c r="A392" s="60">
        <v>433556110441601</v>
      </c>
      <c r="B392" s="58" t="s">
        <v>98</v>
      </c>
      <c r="C392" s="68">
        <v>42948</v>
      </c>
      <c r="D392" s="24">
        <v>0.71388888888888891</v>
      </c>
      <c r="E392" s="64">
        <v>31.93</v>
      </c>
      <c r="F392" s="283" t="s">
        <v>94</v>
      </c>
      <c r="G392" s="64">
        <v>6409.86</v>
      </c>
      <c r="H392" s="64">
        <v>6377.9299999999994</v>
      </c>
      <c r="I392" s="264"/>
      <c r="J392" s="264"/>
      <c r="K392" s="64"/>
    </row>
    <row r="393" spans="1:11" x14ac:dyDescent="0.35">
      <c r="A393" s="60">
        <v>433556110441601</v>
      </c>
      <c r="B393" s="58" t="s">
        <v>98</v>
      </c>
      <c r="C393" s="68">
        <v>43046</v>
      </c>
      <c r="D393" s="24">
        <v>0.54375000000000007</v>
      </c>
      <c r="E393" s="64">
        <v>37.75</v>
      </c>
      <c r="F393" s="283" t="s">
        <v>94</v>
      </c>
      <c r="G393" s="64">
        <v>6409.86</v>
      </c>
      <c r="H393" s="64">
        <v>6372.11</v>
      </c>
      <c r="I393" s="264"/>
      <c r="J393" s="264"/>
      <c r="K393" s="64"/>
    </row>
    <row r="394" spans="1:11" x14ac:dyDescent="0.35">
      <c r="A394" s="60">
        <v>433556110441601</v>
      </c>
      <c r="B394" s="58" t="s">
        <v>98</v>
      </c>
      <c r="C394" s="68">
        <v>43159</v>
      </c>
      <c r="D394" s="24">
        <v>0.6430555555555556</v>
      </c>
      <c r="E394" s="64">
        <v>42.23</v>
      </c>
      <c r="F394" s="283" t="s">
        <v>94</v>
      </c>
      <c r="G394" s="64">
        <v>6409.86</v>
      </c>
      <c r="H394" s="64">
        <v>6367.63</v>
      </c>
      <c r="I394" s="264"/>
      <c r="J394" s="264"/>
      <c r="K394" s="64"/>
    </row>
    <row r="395" spans="1:11" x14ac:dyDescent="0.35">
      <c r="A395" s="60">
        <v>433556110441601</v>
      </c>
      <c r="B395" s="58" t="s">
        <v>98</v>
      </c>
      <c r="C395" s="68">
        <v>43195</v>
      </c>
      <c r="D395" s="24">
        <v>0.6958333333333333</v>
      </c>
      <c r="E395" s="64">
        <v>41.31</v>
      </c>
      <c r="F395" s="283" t="s">
        <v>94</v>
      </c>
      <c r="G395" s="64">
        <v>6409.86</v>
      </c>
      <c r="H395" s="64">
        <v>6368.5499999999993</v>
      </c>
      <c r="I395" s="264"/>
      <c r="J395" s="264"/>
      <c r="K395" s="64"/>
    </row>
    <row r="396" spans="1:11" x14ac:dyDescent="0.35">
      <c r="A396" s="60">
        <v>433556110441601</v>
      </c>
      <c r="B396" s="58" t="s">
        <v>98</v>
      </c>
      <c r="C396" s="68">
        <v>43319</v>
      </c>
      <c r="D396" s="24">
        <v>0.74444444444444446</v>
      </c>
      <c r="E396" s="64">
        <v>33.549999999999997</v>
      </c>
      <c r="F396" s="283" t="s">
        <v>94</v>
      </c>
      <c r="G396" s="64">
        <v>6409.86</v>
      </c>
      <c r="H396" s="64">
        <v>6376.3099999999995</v>
      </c>
      <c r="I396" s="264"/>
      <c r="J396" s="264"/>
      <c r="K396" s="64"/>
    </row>
    <row r="397" spans="1:11" x14ac:dyDescent="0.35">
      <c r="A397" s="60">
        <v>433556110441601</v>
      </c>
      <c r="B397" s="58" t="s">
        <v>98</v>
      </c>
      <c r="C397" s="68">
        <v>43410</v>
      </c>
      <c r="D397" s="24">
        <v>0.39166666666666666</v>
      </c>
      <c r="E397" s="64">
        <v>39.299999999999997</v>
      </c>
      <c r="F397" s="283" t="s">
        <v>94</v>
      </c>
      <c r="G397" s="64">
        <v>6409.86</v>
      </c>
      <c r="H397" s="64">
        <v>6370.5599999999995</v>
      </c>
      <c r="I397" s="264"/>
      <c r="J397" s="264"/>
      <c r="K397" s="64"/>
    </row>
    <row r="398" spans="1:11" x14ac:dyDescent="0.35">
      <c r="A398" s="60">
        <v>433556110441601</v>
      </c>
      <c r="B398" s="58" t="s">
        <v>98</v>
      </c>
      <c r="C398" s="68">
        <v>43594</v>
      </c>
      <c r="D398" s="24">
        <v>0.69513888888888886</v>
      </c>
      <c r="E398" s="64">
        <v>39.94</v>
      </c>
      <c r="F398" s="283" t="s">
        <v>94</v>
      </c>
      <c r="G398" s="64">
        <v>6409.86</v>
      </c>
      <c r="H398" s="64">
        <v>6369.92</v>
      </c>
      <c r="I398" s="264"/>
      <c r="J398" s="264"/>
      <c r="K398" s="64"/>
    </row>
    <row r="399" spans="1:11" x14ac:dyDescent="0.35">
      <c r="A399" s="60">
        <v>433556110441601</v>
      </c>
      <c r="B399" s="58" t="s">
        <v>98</v>
      </c>
      <c r="C399" s="68">
        <v>43692</v>
      </c>
      <c r="D399" s="24">
        <v>0.71597222222222223</v>
      </c>
      <c r="E399" s="64">
        <v>36.200000000000003</v>
      </c>
      <c r="F399" s="283" t="s">
        <v>94</v>
      </c>
      <c r="G399" s="64">
        <v>6409.86</v>
      </c>
      <c r="H399" s="64">
        <v>6373.66</v>
      </c>
      <c r="I399" s="264"/>
      <c r="J399" s="264"/>
      <c r="K399" s="64"/>
    </row>
    <row r="400" spans="1:11" x14ac:dyDescent="0.35">
      <c r="A400" s="60">
        <v>433556110441601</v>
      </c>
      <c r="B400" s="58" t="s">
        <v>98</v>
      </c>
      <c r="C400" s="68">
        <v>43782</v>
      </c>
      <c r="D400" s="24">
        <v>0.64027777777777783</v>
      </c>
      <c r="E400" s="64">
        <v>41.05</v>
      </c>
      <c r="F400" s="283" t="s">
        <v>94</v>
      </c>
      <c r="G400" s="64">
        <v>6409.86</v>
      </c>
      <c r="H400" s="64">
        <v>6368.8099999999995</v>
      </c>
      <c r="I400" s="264"/>
      <c r="J400" s="264"/>
      <c r="K400" s="64"/>
    </row>
    <row r="401" spans="1:11" x14ac:dyDescent="0.35">
      <c r="A401" s="60">
        <v>433556110441601</v>
      </c>
      <c r="B401" s="58" t="s">
        <v>98</v>
      </c>
      <c r="C401" s="68">
        <v>43902</v>
      </c>
      <c r="D401" s="24">
        <v>0.46527777777777773</v>
      </c>
      <c r="E401" s="64">
        <v>45.5</v>
      </c>
      <c r="F401" s="283" t="s">
        <v>94</v>
      </c>
      <c r="G401" s="64">
        <v>6409.86</v>
      </c>
      <c r="H401" s="64">
        <v>6364.36</v>
      </c>
      <c r="I401" s="264"/>
      <c r="J401" s="264"/>
      <c r="K401" s="64"/>
    </row>
    <row r="402" spans="1:11" x14ac:dyDescent="0.35">
      <c r="A402" s="60">
        <v>433556110441601</v>
      </c>
      <c r="B402" s="58" t="s">
        <v>98</v>
      </c>
      <c r="C402" s="68">
        <v>44062</v>
      </c>
      <c r="D402" s="116">
        <v>0.78749999999999998</v>
      </c>
      <c r="E402" s="283">
        <v>36.26</v>
      </c>
      <c r="F402" s="283" t="s">
        <v>94</v>
      </c>
      <c r="G402" s="64">
        <v>6409.86</v>
      </c>
      <c r="H402" s="64">
        <v>6373.6</v>
      </c>
      <c r="I402" s="264"/>
      <c r="J402" s="264"/>
      <c r="K402" s="283"/>
    </row>
    <row r="403" spans="1:11" x14ac:dyDescent="0.35">
      <c r="A403" s="14">
        <v>433606110440501</v>
      </c>
      <c r="B403" s="294" t="s">
        <v>99</v>
      </c>
      <c r="C403" s="69">
        <v>41142</v>
      </c>
      <c r="D403" s="72">
        <v>0.61458333333333337</v>
      </c>
      <c r="E403" s="65">
        <v>37.76</v>
      </c>
      <c r="F403" s="61" t="s">
        <v>95</v>
      </c>
      <c r="G403" s="65">
        <v>6417.17</v>
      </c>
      <c r="H403" s="65">
        <v>6379.41</v>
      </c>
      <c r="I403" s="264"/>
      <c r="J403" s="264"/>
      <c r="K403" s="63"/>
    </row>
    <row r="404" spans="1:11" x14ac:dyDescent="0.35">
      <c r="A404" s="60">
        <v>433606110440501</v>
      </c>
      <c r="B404" s="58" t="s">
        <v>99</v>
      </c>
      <c r="C404" s="67">
        <v>41393</v>
      </c>
      <c r="D404" s="71">
        <v>0.7944444444444444</v>
      </c>
      <c r="E404" s="63">
        <v>49.02</v>
      </c>
      <c r="F404" s="58" t="s">
        <v>95</v>
      </c>
      <c r="G404" s="63">
        <v>6417.17</v>
      </c>
      <c r="H404" s="63">
        <v>6368.15</v>
      </c>
      <c r="I404" s="264"/>
      <c r="J404" s="264"/>
      <c r="K404" s="63"/>
    </row>
    <row r="405" spans="1:11" x14ac:dyDescent="0.35">
      <c r="A405" s="60">
        <v>433606110440501</v>
      </c>
      <c r="B405" s="58" t="s">
        <v>99</v>
      </c>
      <c r="C405" s="68">
        <v>41484</v>
      </c>
      <c r="D405" s="24">
        <v>0.68333333333333324</v>
      </c>
      <c r="E405" s="64">
        <v>36.67</v>
      </c>
      <c r="F405" s="283" t="s">
        <v>94</v>
      </c>
      <c r="G405" s="64">
        <v>6417.17</v>
      </c>
      <c r="H405" s="64">
        <v>6380.5</v>
      </c>
      <c r="I405" s="264"/>
      <c r="J405" s="264"/>
      <c r="K405" s="64"/>
    </row>
    <row r="406" spans="1:11" x14ac:dyDescent="0.35">
      <c r="A406" s="60">
        <v>433606110440501</v>
      </c>
      <c r="B406" s="58" t="s">
        <v>99</v>
      </c>
      <c r="C406" s="68">
        <v>41753</v>
      </c>
      <c r="D406" s="24">
        <v>0.8340277777777777</v>
      </c>
      <c r="E406" s="64">
        <v>44.64</v>
      </c>
      <c r="F406" s="283" t="s">
        <v>94</v>
      </c>
      <c r="G406" s="64">
        <v>6417.17</v>
      </c>
      <c r="H406" s="64">
        <v>6372.53</v>
      </c>
      <c r="I406" s="264"/>
      <c r="J406" s="264"/>
      <c r="K406" s="64"/>
    </row>
    <row r="407" spans="1:11" x14ac:dyDescent="0.35">
      <c r="A407" s="60">
        <v>433606110440501</v>
      </c>
      <c r="B407" s="58" t="s">
        <v>99</v>
      </c>
      <c r="C407" s="68">
        <v>41851</v>
      </c>
      <c r="D407" s="24">
        <v>0.45347222222222222</v>
      </c>
      <c r="E407" s="64">
        <v>33.340000000000003</v>
      </c>
      <c r="F407" s="283" t="s">
        <v>94</v>
      </c>
      <c r="G407" s="64">
        <v>6417.17</v>
      </c>
      <c r="H407" s="64">
        <v>6383.83</v>
      </c>
      <c r="I407" s="264"/>
      <c r="J407" s="264"/>
      <c r="K407" s="64"/>
    </row>
    <row r="408" spans="1:11" x14ac:dyDescent="0.35">
      <c r="A408" s="60">
        <v>433606110440501</v>
      </c>
      <c r="B408" s="58" t="s">
        <v>99</v>
      </c>
      <c r="C408" s="68">
        <v>41940</v>
      </c>
      <c r="D408" s="24">
        <v>0.50555555555555554</v>
      </c>
      <c r="E408" s="64">
        <v>37.31</v>
      </c>
      <c r="F408" s="283" t="s">
        <v>94</v>
      </c>
      <c r="G408" s="64">
        <v>6417.17</v>
      </c>
      <c r="H408" s="64">
        <v>6379.86</v>
      </c>
      <c r="I408" s="264"/>
      <c r="J408" s="264"/>
      <c r="K408" s="64"/>
    </row>
    <row r="409" spans="1:11" x14ac:dyDescent="0.35">
      <c r="A409" s="60">
        <v>433606110440501</v>
      </c>
      <c r="B409" s="58" t="s">
        <v>99</v>
      </c>
      <c r="C409" s="68">
        <v>42053</v>
      </c>
      <c r="D409" s="24">
        <v>0.56944444444444442</v>
      </c>
      <c r="E409" s="64">
        <v>42.67</v>
      </c>
      <c r="F409" s="283" t="s">
        <v>94</v>
      </c>
      <c r="G409" s="64">
        <v>6417.17</v>
      </c>
      <c r="H409" s="64">
        <v>6374.5</v>
      </c>
      <c r="I409" s="264"/>
      <c r="J409" s="264"/>
      <c r="K409" s="64"/>
    </row>
    <row r="410" spans="1:11" x14ac:dyDescent="0.35">
      <c r="A410" s="60">
        <v>433606110440501</v>
      </c>
      <c r="B410" s="58" t="s">
        <v>99</v>
      </c>
      <c r="C410" s="68">
        <v>42101</v>
      </c>
      <c r="D410" s="24">
        <v>0.75138888888888899</v>
      </c>
      <c r="E410" s="64">
        <v>42.52</v>
      </c>
      <c r="F410" s="283" t="s">
        <v>94</v>
      </c>
      <c r="G410" s="64">
        <v>6417.17</v>
      </c>
      <c r="H410" s="64">
        <v>6374.65</v>
      </c>
      <c r="I410" s="264"/>
      <c r="J410" s="264"/>
      <c r="K410" s="64"/>
    </row>
    <row r="411" spans="1:11" x14ac:dyDescent="0.35">
      <c r="A411" s="60">
        <v>433606110440501</v>
      </c>
      <c r="B411" s="58" t="s">
        <v>99</v>
      </c>
      <c r="C411" s="68">
        <v>42241</v>
      </c>
      <c r="D411" s="24">
        <v>0.71250000000000002</v>
      </c>
      <c r="E411" s="64">
        <v>37.950000000000003</v>
      </c>
      <c r="F411" s="283" t="s">
        <v>94</v>
      </c>
      <c r="G411" s="64">
        <v>6417.17</v>
      </c>
      <c r="H411" s="64">
        <v>6379.22</v>
      </c>
      <c r="I411" s="264"/>
      <c r="J411" s="264"/>
      <c r="K411" s="64"/>
    </row>
    <row r="412" spans="1:11" x14ac:dyDescent="0.35">
      <c r="A412" s="60">
        <v>433606110440501</v>
      </c>
      <c r="B412" s="58" t="s">
        <v>99</v>
      </c>
      <c r="C412" s="68">
        <v>42297</v>
      </c>
      <c r="D412" s="24">
        <v>0.65</v>
      </c>
      <c r="E412" s="64">
        <v>40.29</v>
      </c>
      <c r="F412" s="283" t="s">
        <v>94</v>
      </c>
      <c r="G412" s="64">
        <v>6417.17</v>
      </c>
      <c r="H412" s="64">
        <v>6376.88</v>
      </c>
      <c r="I412" s="264"/>
      <c r="J412" s="264"/>
      <c r="K412" s="64"/>
    </row>
    <row r="413" spans="1:11" x14ac:dyDescent="0.35">
      <c r="A413" s="60">
        <v>433606110440501</v>
      </c>
      <c r="B413" s="58" t="s">
        <v>99</v>
      </c>
      <c r="C413" s="68">
        <v>42408</v>
      </c>
      <c r="D413" s="24">
        <v>0.71875</v>
      </c>
      <c r="E413" s="64">
        <v>45.14</v>
      </c>
      <c r="F413" s="283" t="s">
        <v>94</v>
      </c>
      <c r="G413" s="64">
        <v>6417.17</v>
      </c>
      <c r="H413" s="64">
        <v>6372.03</v>
      </c>
      <c r="I413" s="264"/>
      <c r="J413" s="264"/>
      <c r="K413" s="64"/>
    </row>
    <row r="414" spans="1:11" x14ac:dyDescent="0.35">
      <c r="A414" s="60">
        <v>433606110440501</v>
      </c>
      <c r="B414" s="58" t="s">
        <v>99</v>
      </c>
      <c r="C414" s="68">
        <v>42479</v>
      </c>
      <c r="D414" s="24">
        <v>0.76597222222222217</v>
      </c>
      <c r="E414" s="64">
        <v>45.71</v>
      </c>
      <c r="F414" s="283" t="s">
        <v>94</v>
      </c>
      <c r="G414" s="64">
        <v>6417.17</v>
      </c>
      <c r="H414" s="64">
        <v>6371.46</v>
      </c>
      <c r="I414" s="264"/>
      <c r="J414" s="264"/>
      <c r="K414" s="64"/>
    </row>
    <row r="415" spans="1:11" x14ac:dyDescent="0.35">
      <c r="A415" s="60">
        <v>433606110440501</v>
      </c>
      <c r="B415" s="58" t="s">
        <v>99</v>
      </c>
      <c r="C415" s="68">
        <v>42593</v>
      </c>
      <c r="D415" s="24">
        <v>0.58680555555555558</v>
      </c>
      <c r="E415" s="64">
        <v>37.94</v>
      </c>
      <c r="F415" s="283" t="s">
        <v>94</v>
      </c>
      <c r="G415" s="64">
        <v>6417.17</v>
      </c>
      <c r="H415" s="64">
        <v>6379.2300000000005</v>
      </c>
      <c r="I415" s="264"/>
      <c r="J415" s="264"/>
      <c r="K415" s="64"/>
    </row>
    <row r="416" spans="1:11" x14ac:dyDescent="0.35">
      <c r="A416" s="14">
        <v>433558110441501</v>
      </c>
      <c r="B416" s="294" t="s">
        <v>100</v>
      </c>
      <c r="C416" s="69">
        <v>41142</v>
      </c>
      <c r="D416" s="72">
        <v>0.69513888888888886</v>
      </c>
      <c r="E416" s="65">
        <v>38.69</v>
      </c>
      <c r="F416" s="61" t="s">
        <v>94</v>
      </c>
      <c r="G416" s="65">
        <v>6412.57</v>
      </c>
      <c r="H416" s="65">
        <v>6373.88</v>
      </c>
      <c r="I416" s="264"/>
      <c r="J416" s="264"/>
      <c r="K416" s="63"/>
    </row>
    <row r="417" spans="1:11" x14ac:dyDescent="0.35">
      <c r="A417" s="60">
        <v>433558110441501</v>
      </c>
      <c r="B417" s="58" t="s">
        <v>100</v>
      </c>
      <c r="C417" s="67">
        <v>41393</v>
      </c>
      <c r="D417" s="71">
        <v>0.75486111111111109</v>
      </c>
      <c r="E417" s="63">
        <v>46.34</v>
      </c>
      <c r="F417" s="58" t="s">
        <v>94</v>
      </c>
      <c r="G417" s="63">
        <v>6412.57</v>
      </c>
      <c r="H417" s="63">
        <v>6366.23</v>
      </c>
      <c r="I417" s="264"/>
      <c r="J417" s="264"/>
      <c r="K417" s="63"/>
    </row>
    <row r="418" spans="1:11" x14ac:dyDescent="0.35">
      <c r="A418" s="60">
        <v>433558110441501</v>
      </c>
      <c r="B418" s="58" t="s">
        <v>100</v>
      </c>
      <c r="C418" s="68">
        <v>41485</v>
      </c>
      <c r="D418" s="24">
        <v>0.69305555555555554</v>
      </c>
      <c r="E418" s="64">
        <v>37.409999999999997</v>
      </c>
      <c r="F418" s="283" t="s">
        <v>94</v>
      </c>
      <c r="G418" s="64">
        <v>6412.57</v>
      </c>
      <c r="H418" s="64">
        <v>6375.16</v>
      </c>
      <c r="I418" s="264"/>
      <c r="J418" s="264"/>
      <c r="K418" s="64"/>
    </row>
    <row r="419" spans="1:11" x14ac:dyDescent="0.35">
      <c r="A419" s="60">
        <v>433558110441501</v>
      </c>
      <c r="B419" s="58" t="s">
        <v>100</v>
      </c>
      <c r="C419" s="68">
        <v>41753</v>
      </c>
      <c r="D419" s="24">
        <v>0.81041666666666667</v>
      </c>
      <c r="E419" s="64">
        <v>45.31</v>
      </c>
      <c r="F419" s="283" t="s">
        <v>94</v>
      </c>
      <c r="G419" s="64">
        <v>6412.57</v>
      </c>
      <c r="H419" s="64">
        <v>6367.2599999999993</v>
      </c>
      <c r="I419" s="264"/>
      <c r="J419" s="264"/>
      <c r="K419" s="64"/>
    </row>
    <row r="420" spans="1:11" x14ac:dyDescent="0.35">
      <c r="A420" s="60">
        <v>433558110441501</v>
      </c>
      <c r="B420" s="58" t="s">
        <v>100</v>
      </c>
      <c r="C420" s="68">
        <v>41851</v>
      </c>
      <c r="D420" s="24">
        <v>0.52083333333333337</v>
      </c>
      <c r="E420" s="64">
        <v>34.74</v>
      </c>
      <c r="F420" s="283" t="s">
        <v>94</v>
      </c>
      <c r="G420" s="64">
        <v>6412.57</v>
      </c>
      <c r="H420" s="64">
        <v>6377.83</v>
      </c>
      <c r="I420" s="264"/>
      <c r="J420" s="264"/>
      <c r="K420" s="64"/>
    </row>
    <row r="421" spans="1:11" x14ac:dyDescent="0.35">
      <c r="A421" s="60">
        <v>433558110441501</v>
      </c>
      <c r="B421" s="58" t="s">
        <v>100</v>
      </c>
      <c r="C421" s="68">
        <v>41940</v>
      </c>
      <c r="D421" s="24">
        <v>0.49027777777777781</v>
      </c>
      <c r="E421" s="64">
        <v>38.340000000000003</v>
      </c>
      <c r="F421" s="283" t="s">
        <v>94</v>
      </c>
      <c r="G421" s="64">
        <v>6412.57</v>
      </c>
      <c r="H421" s="64">
        <v>6374.23</v>
      </c>
      <c r="I421" s="264"/>
      <c r="J421" s="264"/>
      <c r="K421" s="64"/>
    </row>
    <row r="422" spans="1:11" x14ac:dyDescent="0.35">
      <c r="A422" s="60">
        <v>433558110441501</v>
      </c>
      <c r="B422" s="58" t="s">
        <v>100</v>
      </c>
      <c r="C422" s="68">
        <v>42053</v>
      </c>
      <c r="D422" s="24">
        <v>0.54583333333333328</v>
      </c>
      <c r="E422" s="64">
        <v>43.68</v>
      </c>
      <c r="F422" s="283" t="s">
        <v>94</v>
      </c>
      <c r="G422" s="64">
        <v>6412.57</v>
      </c>
      <c r="H422" s="64">
        <v>6368.8899999999994</v>
      </c>
      <c r="I422" s="264"/>
      <c r="J422" s="264"/>
      <c r="K422" s="64"/>
    </row>
    <row r="423" spans="1:11" x14ac:dyDescent="0.35">
      <c r="A423" s="60">
        <v>433558110441501</v>
      </c>
      <c r="B423" s="58" t="s">
        <v>100</v>
      </c>
      <c r="C423" s="68">
        <v>42101</v>
      </c>
      <c r="D423" s="24">
        <v>0.72569444444444453</v>
      </c>
      <c r="E423" s="64">
        <v>43.48</v>
      </c>
      <c r="F423" s="283" t="s">
        <v>94</v>
      </c>
      <c r="G423" s="64">
        <v>6412.57</v>
      </c>
      <c r="H423" s="64">
        <v>6369.09</v>
      </c>
      <c r="I423" s="264"/>
      <c r="J423" s="264"/>
      <c r="K423" s="64"/>
    </row>
    <row r="424" spans="1:11" x14ac:dyDescent="0.35">
      <c r="A424" s="60">
        <v>433558110441501</v>
      </c>
      <c r="B424" s="58" t="s">
        <v>100</v>
      </c>
      <c r="C424" s="68">
        <v>42241</v>
      </c>
      <c r="D424" s="24">
        <v>0.68333333333333324</v>
      </c>
      <c r="E424" s="64">
        <v>38.93</v>
      </c>
      <c r="F424" s="283" t="s">
        <v>94</v>
      </c>
      <c r="G424" s="64">
        <v>6412.57</v>
      </c>
      <c r="H424" s="64">
        <v>6373.6399999999994</v>
      </c>
      <c r="I424" s="264"/>
      <c r="J424" s="264"/>
      <c r="K424" s="64"/>
    </row>
    <row r="425" spans="1:11" x14ac:dyDescent="0.35">
      <c r="A425" s="60">
        <v>433558110441501</v>
      </c>
      <c r="B425" s="58" t="s">
        <v>100</v>
      </c>
      <c r="C425" s="68">
        <v>42296</v>
      </c>
      <c r="D425" s="24">
        <v>0.7944444444444444</v>
      </c>
      <c r="E425" s="64">
        <v>41.27</v>
      </c>
      <c r="F425" s="283" t="s">
        <v>94</v>
      </c>
      <c r="G425" s="64">
        <v>6412.57</v>
      </c>
      <c r="H425" s="64">
        <v>6371.2999999999993</v>
      </c>
      <c r="I425" s="264"/>
      <c r="J425" s="264"/>
      <c r="K425" s="64"/>
    </row>
    <row r="426" spans="1:11" x14ac:dyDescent="0.35">
      <c r="A426" s="60">
        <v>433558110441501</v>
      </c>
      <c r="B426" s="58" t="s">
        <v>100</v>
      </c>
      <c r="C426" s="68">
        <v>42409</v>
      </c>
      <c r="D426" s="24">
        <v>0.59236111111111112</v>
      </c>
      <c r="E426" s="64">
        <v>46.03</v>
      </c>
      <c r="F426" s="283" t="s">
        <v>94</v>
      </c>
      <c r="G426" s="64">
        <v>6412.57</v>
      </c>
      <c r="H426" s="64">
        <v>6366.54</v>
      </c>
      <c r="I426" s="264"/>
      <c r="J426" s="264"/>
      <c r="K426" s="64"/>
    </row>
    <row r="427" spans="1:11" x14ac:dyDescent="0.35">
      <c r="A427" s="60">
        <v>433558110441501</v>
      </c>
      <c r="B427" s="58" t="s">
        <v>100</v>
      </c>
      <c r="C427" s="68">
        <v>42474</v>
      </c>
      <c r="D427" s="24">
        <v>0.35069444444444442</v>
      </c>
      <c r="E427" s="64">
        <v>46.47</v>
      </c>
      <c r="F427" s="283" t="s">
        <v>94</v>
      </c>
      <c r="G427" s="64">
        <v>6412.57</v>
      </c>
      <c r="H427" s="64">
        <v>6366.0999999999995</v>
      </c>
      <c r="I427" s="264"/>
      <c r="J427" s="264"/>
      <c r="K427" s="64"/>
    </row>
    <row r="428" spans="1:11" x14ac:dyDescent="0.35">
      <c r="A428" s="60">
        <v>433558110441501</v>
      </c>
      <c r="B428" s="58" t="s">
        <v>100</v>
      </c>
      <c r="C428" s="68">
        <v>42593</v>
      </c>
      <c r="D428" s="24">
        <v>0.56041666666666667</v>
      </c>
      <c r="E428" s="64">
        <v>38.83</v>
      </c>
      <c r="F428" s="283" t="s">
        <v>94</v>
      </c>
      <c r="G428" s="64">
        <v>6412.57</v>
      </c>
      <c r="H428" s="64">
        <v>6373.74</v>
      </c>
      <c r="I428" s="264"/>
      <c r="J428" s="264"/>
      <c r="K428" s="64"/>
    </row>
    <row r="429" spans="1:11" x14ac:dyDescent="0.35">
      <c r="A429" s="60">
        <v>433558110441501</v>
      </c>
      <c r="B429" s="58" t="s">
        <v>100</v>
      </c>
      <c r="C429" s="68">
        <v>42682</v>
      </c>
      <c r="D429" s="24">
        <v>0.3576388888888889</v>
      </c>
      <c r="E429" s="64">
        <v>42.67</v>
      </c>
      <c r="F429" s="283" t="s">
        <v>94</v>
      </c>
      <c r="G429" s="64">
        <v>6412.57</v>
      </c>
      <c r="H429" s="64">
        <v>6369.9</v>
      </c>
      <c r="I429" s="264"/>
      <c r="J429" s="264"/>
      <c r="K429" s="64"/>
    </row>
    <row r="430" spans="1:11" x14ac:dyDescent="0.35">
      <c r="A430" s="60">
        <v>433558110441501</v>
      </c>
      <c r="B430" s="58" t="s">
        <v>100</v>
      </c>
      <c r="C430" s="68">
        <v>42803</v>
      </c>
      <c r="D430" s="24">
        <v>0.4368055555555555</v>
      </c>
      <c r="E430" s="64">
        <v>46.84</v>
      </c>
      <c r="F430" s="283" t="s">
        <v>94</v>
      </c>
      <c r="G430" s="64">
        <v>6412.57</v>
      </c>
      <c r="H430" s="64">
        <v>6365.73</v>
      </c>
      <c r="I430" s="264"/>
      <c r="J430" s="264"/>
      <c r="K430" s="64"/>
    </row>
    <row r="431" spans="1:11" x14ac:dyDescent="0.35">
      <c r="A431" s="60">
        <v>433558110441501</v>
      </c>
      <c r="B431" s="58" t="s">
        <v>100</v>
      </c>
      <c r="C431" s="68">
        <v>42845</v>
      </c>
      <c r="D431" s="24">
        <v>0.66111111111111109</v>
      </c>
      <c r="E431" s="64">
        <v>40.86</v>
      </c>
      <c r="F431" s="283" t="s">
        <v>94</v>
      </c>
      <c r="G431" s="64">
        <v>6412.57</v>
      </c>
      <c r="H431" s="64">
        <v>6371.71</v>
      </c>
      <c r="I431" s="264"/>
      <c r="J431" s="264"/>
      <c r="K431" s="64"/>
    </row>
    <row r="432" spans="1:11" x14ac:dyDescent="0.35">
      <c r="A432" s="60">
        <v>433558110441501</v>
      </c>
      <c r="B432" s="58" t="s">
        <v>100</v>
      </c>
      <c r="C432" s="68">
        <v>43046</v>
      </c>
      <c r="D432" s="24">
        <v>0.55208333333333337</v>
      </c>
      <c r="E432" s="64">
        <v>39.86</v>
      </c>
      <c r="F432" s="283" t="s">
        <v>94</v>
      </c>
      <c r="G432" s="64">
        <v>6412.57</v>
      </c>
      <c r="H432" s="64">
        <v>6372.71</v>
      </c>
      <c r="I432" s="264"/>
      <c r="J432" s="264"/>
      <c r="K432" s="64"/>
    </row>
    <row r="433" spans="1:11" x14ac:dyDescent="0.35">
      <c r="A433" s="60">
        <v>433558110441501</v>
      </c>
      <c r="B433" s="58" t="s">
        <v>100</v>
      </c>
      <c r="C433" s="68">
        <v>43159</v>
      </c>
      <c r="D433" s="24">
        <v>0.65</v>
      </c>
      <c r="E433" s="64">
        <v>44.2</v>
      </c>
      <c r="F433" s="283" t="s">
        <v>94</v>
      </c>
      <c r="G433" s="64">
        <v>6412.57</v>
      </c>
      <c r="H433" s="64">
        <v>6368.37</v>
      </c>
      <c r="I433" s="264"/>
      <c r="J433" s="264"/>
      <c r="K433" s="64"/>
    </row>
    <row r="434" spans="1:11" x14ac:dyDescent="0.35">
      <c r="A434" s="60">
        <v>433558110441501</v>
      </c>
      <c r="B434" s="58" t="s">
        <v>100</v>
      </c>
      <c r="C434" s="68">
        <v>43195</v>
      </c>
      <c r="D434" s="24">
        <v>0.69861111111111107</v>
      </c>
      <c r="E434" s="64">
        <v>43.23</v>
      </c>
      <c r="F434" s="283" t="s">
        <v>94</v>
      </c>
      <c r="G434" s="64">
        <v>6412.57</v>
      </c>
      <c r="H434" s="64">
        <v>6369.34</v>
      </c>
      <c r="I434" s="264"/>
      <c r="J434" s="264"/>
      <c r="K434" s="64"/>
    </row>
    <row r="435" spans="1:11" x14ac:dyDescent="0.35">
      <c r="A435" s="60">
        <v>433558110441501</v>
      </c>
      <c r="B435" s="58" t="s">
        <v>100</v>
      </c>
      <c r="C435" s="68">
        <v>43319</v>
      </c>
      <c r="D435" s="24">
        <v>0.74722222222222223</v>
      </c>
      <c r="E435" s="64">
        <v>35.700000000000003</v>
      </c>
      <c r="F435" s="283" t="s">
        <v>94</v>
      </c>
      <c r="G435" s="64">
        <v>6412.57</v>
      </c>
      <c r="H435" s="64">
        <v>6376.87</v>
      </c>
      <c r="I435" s="264"/>
      <c r="J435" s="264"/>
      <c r="K435" s="64"/>
    </row>
    <row r="436" spans="1:11" x14ac:dyDescent="0.35">
      <c r="A436" s="60">
        <v>433558110441501</v>
      </c>
      <c r="B436" s="58" t="s">
        <v>100</v>
      </c>
      <c r="C436" s="68">
        <v>43410</v>
      </c>
      <c r="D436" s="24">
        <v>0.39583333333333331</v>
      </c>
      <c r="E436" s="64">
        <v>41.39</v>
      </c>
      <c r="F436" s="283" t="s">
        <v>94</v>
      </c>
      <c r="G436" s="64">
        <v>6412.57</v>
      </c>
      <c r="H436" s="64">
        <v>6371.1799999999994</v>
      </c>
      <c r="I436" s="264"/>
      <c r="J436" s="264"/>
      <c r="K436" s="64"/>
    </row>
    <row r="437" spans="1:11" x14ac:dyDescent="0.35">
      <c r="A437" s="60">
        <v>433558110441501</v>
      </c>
      <c r="B437" s="58" t="s">
        <v>100</v>
      </c>
      <c r="C437" s="68">
        <v>43537</v>
      </c>
      <c r="D437" s="24">
        <v>0.62430555555555556</v>
      </c>
      <c r="E437" s="64">
        <v>47</v>
      </c>
      <c r="F437" s="283" t="s">
        <v>95</v>
      </c>
      <c r="G437" s="64">
        <v>6412.57</v>
      </c>
      <c r="H437" s="64">
        <v>6365.57</v>
      </c>
      <c r="I437" s="264"/>
      <c r="J437" s="264"/>
      <c r="K437" s="64"/>
    </row>
    <row r="438" spans="1:11" x14ac:dyDescent="0.35">
      <c r="A438" s="60">
        <v>433558110441501</v>
      </c>
      <c r="B438" s="58" t="s">
        <v>100</v>
      </c>
      <c r="C438" s="68">
        <v>43594</v>
      </c>
      <c r="D438" s="24">
        <v>0.70208333333333339</v>
      </c>
      <c r="E438" s="64">
        <v>41.91</v>
      </c>
      <c r="F438" s="283" t="s">
        <v>94</v>
      </c>
      <c r="G438" s="64">
        <v>6412.57</v>
      </c>
      <c r="H438" s="64">
        <v>6370.66</v>
      </c>
      <c r="I438" s="264"/>
      <c r="J438" s="264"/>
      <c r="K438" s="64"/>
    </row>
    <row r="439" spans="1:11" x14ac:dyDescent="0.35">
      <c r="A439" s="60">
        <v>433558110441501</v>
      </c>
      <c r="B439" s="58" t="s">
        <v>100</v>
      </c>
      <c r="C439" s="68">
        <v>43692</v>
      </c>
      <c r="D439" s="24">
        <v>0.71944444444444444</v>
      </c>
      <c r="E439" s="64">
        <v>38.32</v>
      </c>
      <c r="F439" s="283" t="s">
        <v>94</v>
      </c>
      <c r="G439" s="64">
        <v>6412.57</v>
      </c>
      <c r="H439" s="64">
        <v>6374.25</v>
      </c>
      <c r="I439" s="264"/>
      <c r="J439" s="264"/>
      <c r="K439" s="64"/>
    </row>
    <row r="440" spans="1:11" x14ac:dyDescent="0.35">
      <c r="A440" s="60">
        <v>433558110441501</v>
      </c>
      <c r="B440" s="58" t="s">
        <v>100</v>
      </c>
      <c r="C440" s="68">
        <v>43782</v>
      </c>
      <c r="D440" s="24">
        <v>0.64374999999999993</v>
      </c>
      <c r="E440" s="64">
        <v>43</v>
      </c>
      <c r="F440" s="283" t="s">
        <v>94</v>
      </c>
      <c r="G440" s="64">
        <v>6412.57</v>
      </c>
      <c r="H440" s="64">
        <v>6369.57</v>
      </c>
      <c r="I440" s="264"/>
      <c r="J440" s="264"/>
      <c r="K440" s="64"/>
    </row>
    <row r="441" spans="1:11" x14ac:dyDescent="0.35">
      <c r="A441" s="60">
        <v>433558110441501</v>
      </c>
      <c r="B441" s="58" t="s">
        <v>100</v>
      </c>
      <c r="C441" s="68">
        <v>43902</v>
      </c>
      <c r="D441" s="24">
        <v>0.46736111111111112</v>
      </c>
      <c r="E441" s="64">
        <v>47.5</v>
      </c>
      <c r="F441" s="283" t="s">
        <v>94</v>
      </c>
      <c r="G441" s="64">
        <v>6412.57</v>
      </c>
      <c r="H441" s="64">
        <v>6365.07</v>
      </c>
      <c r="I441" s="264"/>
      <c r="J441" s="264"/>
      <c r="K441" s="64"/>
    </row>
    <row r="442" spans="1:11" x14ac:dyDescent="0.35">
      <c r="A442" s="60">
        <v>433558110441501</v>
      </c>
      <c r="B442" s="58" t="s">
        <v>100</v>
      </c>
      <c r="C442" s="68">
        <v>43971</v>
      </c>
      <c r="D442" s="117">
        <v>0.77638888888888891</v>
      </c>
      <c r="E442" s="283">
        <v>43.83</v>
      </c>
      <c r="F442" s="283" t="s">
        <v>94</v>
      </c>
      <c r="G442" s="64">
        <v>6412.57</v>
      </c>
      <c r="H442" s="64">
        <v>6368.74</v>
      </c>
      <c r="I442" s="264"/>
      <c r="J442" s="264"/>
      <c r="K442" s="283"/>
    </row>
    <row r="443" spans="1:11" x14ac:dyDescent="0.35">
      <c r="A443" s="60">
        <v>433558110441501</v>
      </c>
      <c r="B443" s="58" t="s">
        <v>100</v>
      </c>
      <c r="C443" s="68">
        <v>44062</v>
      </c>
      <c r="D443" s="117">
        <v>0.7895833333333333</v>
      </c>
      <c r="E443" s="283">
        <v>38.33</v>
      </c>
      <c r="F443" s="283" t="s">
        <v>94</v>
      </c>
      <c r="G443" s="64">
        <v>6412.57</v>
      </c>
      <c r="H443" s="64">
        <v>6374.24</v>
      </c>
      <c r="I443" s="264"/>
      <c r="J443" s="264"/>
      <c r="K443" s="283"/>
    </row>
    <row r="444" spans="1:11" x14ac:dyDescent="0.35">
      <c r="A444" s="14">
        <v>433630110442701</v>
      </c>
      <c r="B444" s="294" t="s">
        <v>101</v>
      </c>
      <c r="C444" s="69">
        <v>41142</v>
      </c>
      <c r="D444" s="72">
        <v>0.62569444444444444</v>
      </c>
      <c r="E444" s="65">
        <v>52.95</v>
      </c>
      <c r="F444" s="61" t="s">
        <v>95</v>
      </c>
      <c r="G444" s="65">
        <v>6427.55</v>
      </c>
      <c r="H444" s="65">
        <v>6374.6</v>
      </c>
      <c r="I444" s="264"/>
      <c r="J444" s="264"/>
      <c r="K444" s="63"/>
    </row>
    <row r="445" spans="1:11" x14ac:dyDescent="0.35">
      <c r="A445" s="60">
        <v>433630110442701</v>
      </c>
      <c r="B445" s="58" t="s">
        <v>101</v>
      </c>
      <c r="C445" s="67">
        <v>41393</v>
      </c>
      <c r="D445" s="71">
        <v>0.70277777777777783</v>
      </c>
      <c r="E445" s="63">
        <v>59.39</v>
      </c>
      <c r="F445" s="58" t="s">
        <v>95</v>
      </c>
      <c r="G445" s="63">
        <v>6427.55</v>
      </c>
      <c r="H445" s="63">
        <v>6368.16</v>
      </c>
      <c r="I445" s="264"/>
      <c r="J445" s="264"/>
      <c r="K445" s="63"/>
    </row>
    <row r="446" spans="1:11" x14ac:dyDescent="0.35">
      <c r="A446" s="60">
        <v>433630110442701</v>
      </c>
      <c r="B446" s="58" t="s">
        <v>101</v>
      </c>
      <c r="C446" s="68">
        <v>41486</v>
      </c>
      <c r="D446" s="24">
        <v>0.52777777777777779</v>
      </c>
      <c r="E446" s="64">
        <v>51.72</v>
      </c>
      <c r="F446" s="283" t="s">
        <v>94</v>
      </c>
      <c r="G446" s="64">
        <v>6427.55</v>
      </c>
      <c r="H446" s="64">
        <v>6375.83</v>
      </c>
      <c r="I446" s="264"/>
      <c r="J446" s="264"/>
      <c r="K446" s="64"/>
    </row>
    <row r="447" spans="1:11" x14ac:dyDescent="0.35">
      <c r="A447" s="60">
        <v>433630110442701</v>
      </c>
      <c r="B447" s="58" t="s">
        <v>101</v>
      </c>
      <c r="C447" s="68">
        <v>41751</v>
      </c>
      <c r="D447" s="24">
        <v>0.44027777777777777</v>
      </c>
      <c r="E447" s="64">
        <v>58.2</v>
      </c>
      <c r="F447" s="283" t="s">
        <v>95</v>
      </c>
      <c r="G447" s="64">
        <v>6427.55</v>
      </c>
      <c r="H447" s="64">
        <v>6369.35</v>
      </c>
      <c r="I447" s="264"/>
      <c r="J447" s="264"/>
      <c r="K447" s="64"/>
    </row>
    <row r="448" spans="1:11" x14ac:dyDescent="0.35">
      <c r="A448" s="60">
        <v>433630110442701</v>
      </c>
      <c r="B448" s="58" t="s">
        <v>101</v>
      </c>
      <c r="C448" s="68">
        <v>41851</v>
      </c>
      <c r="D448" s="24">
        <v>0.50694444444444442</v>
      </c>
      <c r="E448" s="64">
        <v>49.26</v>
      </c>
      <c r="F448" s="283" t="s">
        <v>94</v>
      </c>
      <c r="G448" s="64">
        <v>6427.55</v>
      </c>
      <c r="H448" s="64">
        <v>6378.29</v>
      </c>
      <c r="I448" s="264"/>
      <c r="J448" s="264"/>
      <c r="K448" s="64"/>
    </row>
    <row r="449" spans="1:11" x14ac:dyDescent="0.35">
      <c r="A449" s="60">
        <v>433630110442701</v>
      </c>
      <c r="B449" s="58" t="s">
        <v>101</v>
      </c>
      <c r="C449" s="68">
        <v>41940</v>
      </c>
      <c r="D449" s="24">
        <v>0.40416666666666662</v>
      </c>
      <c r="E449" s="64">
        <v>53.2</v>
      </c>
      <c r="F449" s="283" t="s">
        <v>94</v>
      </c>
      <c r="G449" s="64">
        <v>6427.55</v>
      </c>
      <c r="H449" s="64">
        <v>6374.35</v>
      </c>
      <c r="I449" s="264"/>
      <c r="J449" s="264"/>
      <c r="K449" s="64"/>
    </row>
    <row r="450" spans="1:11" x14ac:dyDescent="0.35">
      <c r="A450" s="60">
        <v>433630110442701</v>
      </c>
      <c r="B450" s="58" t="s">
        <v>101</v>
      </c>
      <c r="C450" s="68">
        <v>42053</v>
      </c>
      <c r="D450" s="24">
        <v>0.48055555555555557</v>
      </c>
      <c r="E450" s="64">
        <v>57.27</v>
      </c>
      <c r="F450" s="283" t="s">
        <v>94</v>
      </c>
      <c r="G450" s="64">
        <v>6427.55</v>
      </c>
      <c r="H450" s="64">
        <v>6370.28</v>
      </c>
      <c r="I450" s="264"/>
      <c r="J450" s="264"/>
      <c r="K450" s="64"/>
    </row>
    <row r="451" spans="1:11" x14ac:dyDescent="0.35">
      <c r="A451" s="60">
        <v>433630110442701</v>
      </c>
      <c r="B451" s="58" t="s">
        <v>101</v>
      </c>
      <c r="C451" s="68">
        <v>42101</v>
      </c>
      <c r="D451" s="24">
        <v>0.49444444444444446</v>
      </c>
      <c r="E451" s="64">
        <v>56.6</v>
      </c>
      <c r="F451" s="283" t="s">
        <v>94</v>
      </c>
      <c r="G451" s="64">
        <v>6427.55</v>
      </c>
      <c r="H451" s="64">
        <v>6370.95</v>
      </c>
      <c r="I451" s="264"/>
      <c r="J451" s="264"/>
      <c r="K451" s="64"/>
    </row>
    <row r="452" spans="1:11" x14ac:dyDescent="0.35">
      <c r="A452" s="60">
        <v>433630110442701</v>
      </c>
      <c r="B452" s="58" t="s">
        <v>101</v>
      </c>
      <c r="C452" s="68">
        <v>42241</v>
      </c>
      <c r="D452" s="24">
        <v>0.6479166666666667</v>
      </c>
      <c r="E452" s="64">
        <v>52.79</v>
      </c>
      <c r="F452" s="283" t="s">
        <v>94</v>
      </c>
      <c r="G452" s="64">
        <v>6427.55</v>
      </c>
      <c r="H452" s="64">
        <v>6374.76</v>
      </c>
      <c r="I452" s="264"/>
      <c r="J452" s="264"/>
      <c r="K452" s="64"/>
    </row>
    <row r="453" spans="1:11" x14ac:dyDescent="0.35">
      <c r="A453" s="60">
        <v>433630110442701</v>
      </c>
      <c r="B453" s="58" t="s">
        <v>101</v>
      </c>
      <c r="C453" s="68">
        <v>42296</v>
      </c>
      <c r="D453" s="24">
        <v>0.70416666666666661</v>
      </c>
      <c r="E453" s="64">
        <v>54.93</v>
      </c>
      <c r="F453" s="283" t="s">
        <v>94</v>
      </c>
      <c r="G453" s="64">
        <v>6427.55</v>
      </c>
      <c r="H453" s="64">
        <v>6372.62</v>
      </c>
      <c r="I453" s="264"/>
      <c r="J453" s="264"/>
      <c r="K453" s="64"/>
    </row>
    <row r="454" spans="1:11" x14ac:dyDescent="0.35">
      <c r="A454" s="60">
        <v>433630110442701</v>
      </c>
      <c r="B454" s="58" t="s">
        <v>101</v>
      </c>
      <c r="C454" s="68">
        <v>42409</v>
      </c>
      <c r="D454" s="24">
        <v>0.38750000000000001</v>
      </c>
      <c r="E454" s="64">
        <v>59</v>
      </c>
      <c r="F454" s="283" t="s">
        <v>94</v>
      </c>
      <c r="G454" s="64">
        <v>6427.55</v>
      </c>
      <c r="H454" s="64">
        <v>6368.55</v>
      </c>
      <c r="I454" s="264"/>
      <c r="J454" s="264"/>
      <c r="K454" s="64"/>
    </row>
    <row r="455" spans="1:11" x14ac:dyDescent="0.35">
      <c r="A455" s="60">
        <v>433630110442701</v>
      </c>
      <c r="B455" s="58" t="s">
        <v>101</v>
      </c>
      <c r="C455" s="68">
        <v>42473</v>
      </c>
      <c r="D455" s="24">
        <v>0.74513888888888891</v>
      </c>
      <c r="E455" s="64">
        <v>58.78</v>
      </c>
      <c r="F455" s="283" t="s">
        <v>94</v>
      </c>
      <c r="G455" s="64">
        <v>6427.55</v>
      </c>
      <c r="H455" s="64">
        <v>6368.77</v>
      </c>
      <c r="I455" s="264"/>
      <c r="J455" s="264"/>
      <c r="K455" s="64"/>
    </row>
    <row r="456" spans="1:11" x14ac:dyDescent="0.35">
      <c r="A456" s="60">
        <v>433630110442701</v>
      </c>
      <c r="B456" s="58" t="s">
        <v>101</v>
      </c>
      <c r="C456" s="68">
        <v>42591</v>
      </c>
      <c r="D456" s="24">
        <v>0.69444444444444453</v>
      </c>
      <c r="E456" s="64">
        <v>52.54</v>
      </c>
      <c r="F456" s="283" t="s">
        <v>94</v>
      </c>
      <c r="G456" s="64">
        <v>6427.55</v>
      </c>
      <c r="H456" s="64">
        <v>6375.01</v>
      </c>
      <c r="I456" s="264"/>
      <c r="J456" s="264"/>
      <c r="K456" s="64"/>
    </row>
    <row r="457" spans="1:11" x14ac:dyDescent="0.35">
      <c r="A457" s="60">
        <v>433630110442701</v>
      </c>
      <c r="B457" s="58" t="s">
        <v>101</v>
      </c>
      <c r="C457" s="68">
        <v>42681</v>
      </c>
      <c r="D457" s="24">
        <v>0.64444444444444449</v>
      </c>
      <c r="E457" s="64">
        <v>56.23</v>
      </c>
      <c r="F457" s="283" t="s">
        <v>94</v>
      </c>
      <c r="G457" s="64">
        <v>6427.55</v>
      </c>
      <c r="H457" s="64">
        <v>6371.3200000000006</v>
      </c>
      <c r="I457" s="264"/>
      <c r="J457" s="264"/>
      <c r="K457" s="64"/>
    </row>
    <row r="458" spans="1:11" x14ac:dyDescent="0.35">
      <c r="A458" s="60">
        <v>433630110442701</v>
      </c>
      <c r="B458" s="58" t="s">
        <v>101</v>
      </c>
      <c r="C458" s="68">
        <v>42802</v>
      </c>
      <c r="D458" s="24">
        <v>0.68888888888888899</v>
      </c>
      <c r="E458" s="64">
        <v>59.45</v>
      </c>
      <c r="F458" s="283" t="s">
        <v>94</v>
      </c>
      <c r="G458" s="64">
        <v>6427.55</v>
      </c>
      <c r="H458" s="64">
        <v>6368.1</v>
      </c>
      <c r="I458" s="264"/>
      <c r="J458" s="264"/>
      <c r="K458" s="64"/>
    </row>
    <row r="459" spans="1:11" x14ac:dyDescent="0.35">
      <c r="A459" s="60">
        <v>433630110442701</v>
      </c>
      <c r="B459" s="58" t="s">
        <v>101</v>
      </c>
      <c r="C459" s="68">
        <v>42843</v>
      </c>
      <c r="D459" s="24">
        <v>0.70833333333333337</v>
      </c>
      <c r="E459" s="64">
        <v>52.89</v>
      </c>
      <c r="F459" s="283" t="s">
        <v>94</v>
      </c>
      <c r="G459" s="64">
        <v>6427.55</v>
      </c>
      <c r="H459" s="64">
        <v>6374.66</v>
      </c>
      <c r="I459" s="264"/>
      <c r="J459" s="264"/>
      <c r="K459" s="64"/>
    </row>
    <row r="460" spans="1:11" x14ac:dyDescent="0.35">
      <c r="A460" s="60">
        <v>433630110442701</v>
      </c>
      <c r="B460" s="58" t="s">
        <v>101</v>
      </c>
      <c r="C460" s="68">
        <v>42948</v>
      </c>
      <c r="D460" s="24">
        <v>0.47569444444444442</v>
      </c>
      <c r="E460" s="64">
        <v>49.14</v>
      </c>
      <c r="F460" s="283" t="s">
        <v>94</v>
      </c>
      <c r="G460" s="64">
        <v>6427.55</v>
      </c>
      <c r="H460" s="64">
        <v>6378.41</v>
      </c>
      <c r="I460" s="264"/>
      <c r="J460" s="264"/>
      <c r="K460" s="64"/>
    </row>
    <row r="461" spans="1:11" x14ac:dyDescent="0.35">
      <c r="A461" s="60">
        <v>433630110442701</v>
      </c>
      <c r="B461" s="58" t="s">
        <v>101</v>
      </c>
      <c r="C461" s="68">
        <v>43046</v>
      </c>
      <c r="D461" s="24">
        <v>0.37777777777777777</v>
      </c>
      <c r="E461" s="64">
        <v>54.11</v>
      </c>
      <c r="F461" s="283" t="s">
        <v>94</v>
      </c>
      <c r="G461" s="64">
        <v>6427.55</v>
      </c>
      <c r="H461" s="64">
        <v>6373.4400000000005</v>
      </c>
      <c r="I461" s="264"/>
      <c r="J461" s="264"/>
      <c r="K461" s="64"/>
    </row>
    <row r="462" spans="1:11" x14ac:dyDescent="0.35">
      <c r="A462" s="60">
        <v>433630110442701</v>
      </c>
      <c r="B462" s="58" t="s">
        <v>101</v>
      </c>
      <c r="C462" s="68">
        <v>43158</v>
      </c>
      <c r="D462" s="24">
        <v>0.69236111111111109</v>
      </c>
      <c r="E462" s="64">
        <v>57.59</v>
      </c>
      <c r="F462" s="283" t="s">
        <v>94</v>
      </c>
      <c r="G462" s="64">
        <v>6427.55</v>
      </c>
      <c r="H462" s="64">
        <v>6369.96</v>
      </c>
      <c r="I462" s="264"/>
      <c r="J462" s="264"/>
      <c r="K462" s="64"/>
    </row>
    <row r="463" spans="1:11" x14ac:dyDescent="0.35">
      <c r="A463" s="60">
        <v>433630110442701</v>
      </c>
      <c r="B463" s="58" t="s">
        <v>101</v>
      </c>
      <c r="C463" s="68">
        <v>43195</v>
      </c>
      <c r="D463" s="24">
        <v>0.68263888888888891</v>
      </c>
      <c r="E463" s="64">
        <v>56.29</v>
      </c>
      <c r="F463" s="283" t="s">
        <v>94</v>
      </c>
      <c r="G463" s="64">
        <v>6427.55</v>
      </c>
      <c r="H463" s="64">
        <v>6371.26</v>
      </c>
      <c r="I463" s="264"/>
      <c r="J463" s="264"/>
      <c r="K463" s="64"/>
    </row>
    <row r="464" spans="1:11" x14ac:dyDescent="0.35">
      <c r="A464" s="60">
        <v>433630110442701</v>
      </c>
      <c r="B464" s="58" t="s">
        <v>101</v>
      </c>
      <c r="C464" s="68">
        <v>43319</v>
      </c>
      <c r="D464" s="24">
        <v>0.73472222222222217</v>
      </c>
      <c r="E464" s="64">
        <v>50.7</v>
      </c>
      <c r="F464" s="283" t="s">
        <v>94</v>
      </c>
      <c r="G464" s="64">
        <v>6427.55</v>
      </c>
      <c r="H464" s="64">
        <v>6376.85</v>
      </c>
      <c r="I464" s="264"/>
      <c r="J464" s="264"/>
      <c r="K464" s="64"/>
    </row>
    <row r="465" spans="1:11" x14ac:dyDescent="0.35">
      <c r="A465" s="60">
        <v>433630110442701</v>
      </c>
      <c r="B465" s="58" t="s">
        <v>101</v>
      </c>
      <c r="C465" s="68">
        <v>43409</v>
      </c>
      <c r="D465" s="24">
        <v>0.67083333333333339</v>
      </c>
      <c r="E465" s="64">
        <v>55.26</v>
      </c>
      <c r="F465" s="283" t="s">
        <v>94</v>
      </c>
      <c r="G465" s="64">
        <v>6427.55</v>
      </c>
      <c r="H465" s="64">
        <v>6372.29</v>
      </c>
      <c r="I465" s="264"/>
      <c r="J465" s="264"/>
      <c r="K465" s="64"/>
    </row>
    <row r="466" spans="1:11" x14ac:dyDescent="0.35">
      <c r="A466" s="60">
        <v>433630110442701</v>
      </c>
      <c r="B466" s="58" t="s">
        <v>101</v>
      </c>
      <c r="C466" s="68">
        <v>43592</v>
      </c>
      <c r="D466" s="24">
        <v>0.7597222222222223</v>
      </c>
      <c r="E466" s="64">
        <v>54.34</v>
      </c>
      <c r="F466" s="283" t="s">
        <v>94</v>
      </c>
      <c r="G466" s="64">
        <v>6427.55</v>
      </c>
      <c r="H466" s="64">
        <v>6373.21</v>
      </c>
      <c r="I466" s="264"/>
      <c r="J466" s="264"/>
      <c r="K466" s="64"/>
    </row>
    <row r="467" spans="1:11" x14ac:dyDescent="0.35">
      <c r="A467" s="60">
        <v>433630110442701</v>
      </c>
      <c r="B467" s="58" t="s">
        <v>101</v>
      </c>
      <c r="C467" s="68">
        <v>43692</v>
      </c>
      <c r="D467" s="24">
        <v>0.70138888888888884</v>
      </c>
      <c r="E467" s="64">
        <v>52.28</v>
      </c>
      <c r="F467" s="283" t="s">
        <v>94</v>
      </c>
      <c r="G467" s="64">
        <v>6427.55</v>
      </c>
      <c r="H467" s="64">
        <v>6375.27</v>
      </c>
      <c r="I467" s="264"/>
      <c r="J467" s="264"/>
      <c r="K467" s="64"/>
    </row>
    <row r="468" spans="1:11" x14ac:dyDescent="0.35">
      <c r="A468" s="60">
        <v>433630110442701</v>
      </c>
      <c r="B468" s="58" t="s">
        <v>101</v>
      </c>
      <c r="C468" s="68">
        <v>43970</v>
      </c>
      <c r="D468" s="117">
        <v>0.48472222222222222</v>
      </c>
      <c r="E468" s="283">
        <v>55.85</v>
      </c>
      <c r="F468" s="283" t="s">
        <v>94</v>
      </c>
      <c r="G468" s="64">
        <v>6427.55</v>
      </c>
      <c r="H468" s="64">
        <v>6371.7</v>
      </c>
      <c r="I468" s="264"/>
      <c r="J468" s="264"/>
      <c r="K468" s="283"/>
    </row>
    <row r="469" spans="1:11" x14ac:dyDescent="0.35">
      <c r="A469" s="60">
        <v>433630110442701</v>
      </c>
      <c r="B469" s="58" t="s">
        <v>101</v>
      </c>
      <c r="C469" s="68">
        <v>44061</v>
      </c>
      <c r="D469" s="117">
        <v>0.50208333333333333</v>
      </c>
      <c r="E469" s="283">
        <v>52.78</v>
      </c>
      <c r="F469" s="283" t="s">
        <v>94</v>
      </c>
      <c r="G469" s="64">
        <v>6427.55</v>
      </c>
      <c r="H469" s="64">
        <v>6374.77</v>
      </c>
      <c r="I469" s="264"/>
      <c r="J469" s="264"/>
      <c r="K469" s="283"/>
    </row>
    <row r="470" spans="1:11" x14ac:dyDescent="0.35">
      <c r="A470" s="14">
        <v>433604110441001</v>
      </c>
      <c r="B470" s="294" t="s">
        <v>102</v>
      </c>
      <c r="C470" s="69">
        <v>41142</v>
      </c>
      <c r="D470" s="72">
        <v>0.70486111111111116</v>
      </c>
      <c r="E470" s="65">
        <v>38.369999999999997</v>
      </c>
      <c r="F470" s="61" t="s">
        <v>94</v>
      </c>
      <c r="G470" s="65">
        <v>6416.63</v>
      </c>
      <c r="H470" s="65">
        <v>6378.26</v>
      </c>
      <c r="I470" s="264"/>
      <c r="J470" s="264"/>
      <c r="K470" s="63"/>
    </row>
    <row r="471" spans="1:11" x14ac:dyDescent="0.35">
      <c r="A471" s="60">
        <v>433604110441001</v>
      </c>
      <c r="B471" s="58" t="s">
        <v>102</v>
      </c>
      <c r="C471" s="67">
        <v>41485</v>
      </c>
      <c r="D471" s="71">
        <v>0.70138888888888884</v>
      </c>
      <c r="E471" s="63">
        <v>38.1</v>
      </c>
      <c r="F471" s="58" t="s">
        <v>94</v>
      </c>
      <c r="G471" s="63">
        <v>6416.63</v>
      </c>
      <c r="H471" s="63">
        <v>6378.53</v>
      </c>
      <c r="I471" s="264"/>
      <c r="J471" s="264"/>
      <c r="K471" s="63"/>
    </row>
    <row r="472" spans="1:11" x14ac:dyDescent="0.35">
      <c r="A472" s="60">
        <v>433604110441001</v>
      </c>
      <c r="B472" s="58" t="s">
        <v>102</v>
      </c>
      <c r="C472" s="68">
        <v>41753</v>
      </c>
      <c r="D472" s="24">
        <v>0.81874999999999998</v>
      </c>
      <c r="E472" s="64">
        <v>45.97</v>
      </c>
      <c r="F472" s="283" t="s">
        <v>94</v>
      </c>
      <c r="G472" s="64">
        <v>6416.63</v>
      </c>
      <c r="H472" s="64">
        <v>6370.66</v>
      </c>
      <c r="I472" s="264"/>
      <c r="J472" s="264"/>
      <c r="K472" s="64"/>
    </row>
    <row r="473" spans="1:11" x14ac:dyDescent="0.35">
      <c r="A473" s="60">
        <v>433604110441001</v>
      </c>
      <c r="B473" s="58" t="s">
        <v>102</v>
      </c>
      <c r="C473" s="68">
        <v>41851</v>
      </c>
      <c r="D473" s="24">
        <v>0.52986111111111112</v>
      </c>
      <c r="E473" s="64">
        <v>34.86</v>
      </c>
      <c r="F473" s="283" t="s">
        <v>94</v>
      </c>
      <c r="G473" s="64">
        <v>6416.63</v>
      </c>
      <c r="H473" s="64">
        <v>6381.77</v>
      </c>
      <c r="I473" s="264"/>
      <c r="J473" s="264"/>
      <c r="K473" s="64"/>
    </row>
    <row r="474" spans="1:11" x14ac:dyDescent="0.35">
      <c r="A474" s="60">
        <v>433604110441001</v>
      </c>
      <c r="B474" s="58" t="s">
        <v>102</v>
      </c>
      <c r="C474" s="68">
        <v>42101</v>
      </c>
      <c r="D474" s="24">
        <v>0.73472222222222217</v>
      </c>
      <c r="E474" s="64">
        <v>43.93</v>
      </c>
      <c r="F474" s="283" t="s">
        <v>94</v>
      </c>
      <c r="G474" s="64">
        <v>6416.63</v>
      </c>
      <c r="H474" s="64">
        <v>6372.7</v>
      </c>
      <c r="I474" s="264"/>
      <c r="J474" s="264"/>
      <c r="K474" s="64"/>
    </row>
    <row r="475" spans="1:11" x14ac:dyDescent="0.35">
      <c r="A475" s="60">
        <v>433604110441001</v>
      </c>
      <c r="B475" s="58" t="s">
        <v>102</v>
      </c>
      <c r="C475" s="68">
        <v>42241</v>
      </c>
      <c r="D475" s="24">
        <v>0.69791666666666663</v>
      </c>
      <c r="E475" s="64">
        <v>39.42</v>
      </c>
      <c r="F475" s="283" t="s">
        <v>94</v>
      </c>
      <c r="G475" s="64">
        <v>6416.63</v>
      </c>
      <c r="H475" s="64">
        <v>6377.21</v>
      </c>
      <c r="I475" s="264"/>
      <c r="J475" s="264"/>
      <c r="K475" s="64"/>
    </row>
    <row r="476" spans="1:11" x14ac:dyDescent="0.35">
      <c r="A476" s="60">
        <v>433604110441001</v>
      </c>
      <c r="B476" s="58" t="s">
        <v>102</v>
      </c>
      <c r="C476" s="68">
        <v>42296</v>
      </c>
      <c r="D476" s="24">
        <v>0.80347222222222225</v>
      </c>
      <c r="E476" s="64">
        <v>41.69</v>
      </c>
      <c r="F476" s="283" t="s">
        <v>94</v>
      </c>
      <c r="G476" s="64">
        <v>6416.63</v>
      </c>
      <c r="H476" s="64">
        <v>6374.9400000000005</v>
      </c>
      <c r="I476" s="264"/>
      <c r="J476" s="264"/>
      <c r="K476" s="64"/>
    </row>
    <row r="477" spans="1:11" x14ac:dyDescent="0.35">
      <c r="A477" s="60">
        <v>433604110441001</v>
      </c>
      <c r="B477" s="58" t="s">
        <v>102</v>
      </c>
      <c r="C477" s="68">
        <v>42474</v>
      </c>
      <c r="D477" s="24">
        <v>0.3576388888888889</v>
      </c>
      <c r="E477" s="64">
        <v>47.01</v>
      </c>
      <c r="F477" s="283" t="s">
        <v>94</v>
      </c>
      <c r="G477" s="64">
        <v>6416.63</v>
      </c>
      <c r="H477" s="64">
        <v>6369.62</v>
      </c>
      <c r="I477" s="264"/>
      <c r="J477" s="264"/>
      <c r="K477" s="64"/>
    </row>
    <row r="478" spans="1:11" x14ac:dyDescent="0.35">
      <c r="A478" s="60">
        <v>433604110441001</v>
      </c>
      <c r="B478" s="58" t="s">
        <v>102</v>
      </c>
      <c r="C478" s="68">
        <v>42593</v>
      </c>
      <c r="D478" s="24">
        <v>0.57013888888888886</v>
      </c>
      <c r="E478" s="64">
        <v>39.36</v>
      </c>
      <c r="F478" s="283" t="s">
        <v>94</v>
      </c>
      <c r="G478" s="64">
        <v>6416.63</v>
      </c>
      <c r="H478" s="64">
        <v>6377.27</v>
      </c>
      <c r="I478" s="264"/>
      <c r="J478" s="264"/>
      <c r="K478" s="64"/>
    </row>
    <row r="479" spans="1:11" x14ac:dyDescent="0.35">
      <c r="A479" s="60">
        <v>433604110441001</v>
      </c>
      <c r="B479" s="58" t="s">
        <v>102</v>
      </c>
      <c r="C479" s="68">
        <v>42682</v>
      </c>
      <c r="D479" s="24">
        <v>0.36944444444444446</v>
      </c>
      <c r="E479" s="64">
        <v>43.17</v>
      </c>
      <c r="F479" s="283" t="s">
        <v>94</v>
      </c>
      <c r="G479" s="64">
        <v>6416.63</v>
      </c>
      <c r="H479" s="64">
        <v>6373.46</v>
      </c>
      <c r="I479" s="264"/>
      <c r="J479" s="264"/>
      <c r="K479" s="64"/>
    </row>
    <row r="480" spans="1:11" x14ac:dyDescent="0.35">
      <c r="A480" s="60">
        <v>433604110441001</v>
      </c>
      <c r="B480" s="58" t="s">
        <v>102</v>
      </c>
      <c r="C480" s="68">
        <v>42845</v>
      </c>
      <c r="D480" s="24">
        <v>0.67083333333333339</v>
      </c>
      <c r="E480" s="64">
        <v>41.31</v>
      </c>
      <c r="F480" s="283" t="s">
        <v>94</v>
      </c>
      <c r="G480" s="64">
        <v>6416.63</v>
      </c>
      <c r="H480" s="64">
        <v>6375.32</v>
      </c>
      <c r="I480" s="264"/>
      <c r="J480" s="264"/>
      <c r="K480" s="64"/>
    </row>
    <row r="481" spans="1:11" x14ac:dyDescent="0.35">
      <c r="A481" s="60">
        <v>433604110441001</v>
      </c>
      <c r="B481" s="58" t="s">
        <v>102</v>
      </c>
      <c r="C481" s="68">
        <v>42948</v>
      </c>
      <c r="D481" s="24">
        <v>0.7284722222222223</v>
      </c>
      <c r="E481" s="64">
        <v>34.6</v>
      </c>
      <c r="F481" s="283" t="s">
        <v>94</v>
      </c>
      <c r="G481" s="64">
        <v>6416.63</v>
      </c>
      <c r="H481" s="64">
        <v>6382.03</v>
      </c>
      <c r="I481" s="264"/>
      <c r="J481" s="264"/>
      <c r="K481" s="64"/>
    </row>
    <row r="482" spans="1:11" x14ac:dyDescent="0.35">
      <c r="A482" s="60">
        <v>433604110441001</v>
      </c>
      <c r="B482" s="58" t="s">
        <v>102</v>
      </c>
      <c r="C482" s="68">
        <v>43046</v>
      </c>
      <c r="D482" s="24">
        <v>0.55763888888888891</v>
      </c>
      <c r="E482" s="64">
        <v>40.22</v>
      </c>
      <c r="F482" s="283" t="s">
        <v>94</v>
      </c>
      <c r="G482" s="64">
        <v>6416.63</v>
      </c>
      <c r="H482" s="64">
        <v>6376.41</v>
      </c>
      <c r="I482" s="264"/>
      <c r="J482" s="264"/>
      <c r="K482" s="64"/>
    </row>
    <row r="483" spans="1:11" x14ac:dyDescent="0.35">
      <c r="A483" s="60">
        <v>433604110441001</v>
      </c>
      <c r="B483" s="58" t="s">
        <v>102</v>
      </c>
      <c r="C483" s="68">
        <v>43159</v>
      </c>
      <c r="D483" s="24">
        <v>0.66319444444444442</v>
      </c>
      <c r="E483" s="64">
        <v>44.58</v>
      </c>
      <c r="F483" s="283" t="s">
        <v>94</v>
      </c>
      <c r="G483" s="64">
        <v>6416.63</v>
      </c>
      <c r="H483" s="64">
        <v>6372.05</v>
      </c>
      <c r="I483" s="264"/>
      <c r="J483" s="264"/>
      <c r="K483" s="64"/>
    </row>
    <row r="484" spans="1:11" x14ac:dyDescent="0.35">
      <c r="A484" s="60">
        <v>433604110441001</v>
      </c>
      <c r="B484" s="58" t="s">
        <v>102</v>
      </c>
      <c r="C484" s="68">
        <v>43319</v>
      </c>
      <c r="D484" s="24">
        <v>0.75347222222222221</v>
      </c>
      <c r="E484" s="64">
        <v>36.33</v>
      </c>
      <c r="F484" s="283" t="s">
        <v>94</v>
      </c>
      <c r="G484" s="64">
        <v>6416.63</v>
      </c>
      <c r="H484" s="64">
        <v>6380.3</v>
      </c>
      <c r="I484" s="264"/>
      <c r="J484" s="264"/>
      <c r="K484" s="64"/>
    </row>
    <row r="486" spans="1:11" x14ac:dyDescent="0.35">
      <c r="A486" s="264"/>
      <c r="B486" s="264"/>
      <c r="C486" s="264"/>
      <c r="D486" s="264"/>
      <c r="E486" s="264"/>
      <c r="F486" s="264"/>
      <c r="G486" s="264"/>
      <c r="H486" s="264"/>
      <c r="I486" s="264"/>
      <c r="J486" s="264"/>
      <c r="K486" s="9"/>
    </row>
    <row r="487" spans="1:11" x14ac:dyDescent="0.35">
      <c r="A487" s="264"/>
      <c r="B487" s="264"/>
      <c r="C487" s="264"/>
      <c r="D487" s="264"/>
      <c r="E487" s="264"/>
      <c r="F487" s="264"/>
      <c r="G487" s="264"/>
      <c r="H487" s="264"/>
      <c r="I487" s="264"/>
      <c r="J487" s="264"/>
      <c r="K487" s="9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7FB0-3D8F-4E9A-AFC8-5EFC39097346}">
  <dimension ref="A1:V83"/>
  <sheetViews>
    <sheetView zoomScale="120" zoomScaleNormal="120" workbookViewId="0">
      <pane ySplit="5" topLeftCell="A6" activePane="bottomLeft" state="frozen"/>
      <selection pane="bottomLeft" sqref="A1:U1"/>
    </sheetView>
  </sheetViews>
  <sheetFormatPr defaultRowHeight="14.5" x14ac:dyDescent="0.35"/>
  <cols>
    <col min="1" max="1" width="33.54296875" customWidth="1"/>
    <col min="3" max="4" width="12.1796875" customWidth="1"/>
    <col min="5" max="6" width="6" customWidth="1"/>
    <col min="7" max="7" width="6.54296875" customWidth="1"/>
    <col min="8" max="21" width="6" customWidth="1"/>
  </cols>
  <sheetData>
    <row r="1" spans="1:22" ht="84" customHeight="1" x14ac:dyDescent="0.35">
      <c r="A1" s="325" t="s">
        <v>1067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15"/>
    </row>
    <row r="2" spans="1:22" s="264" customFormat="1" x14ac:dyDescent="0.35">
      <c r="A2" s="326" t="s">
        <v>105</v>
      </c>
      <c r="B2" s="326" t="s">
        <v>106</v>
      </c>
      <c r="C2" s="326" t="s">
        <v>1059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</row>
    <row r="3" spans="1:22" ht="27.75" customHeight="1" x14ac:dyDescent="0.35">
      <c r="A3" s="326"/>
      <c r="B3" s="326"/>
      <c r="C3" s="323" t="s">
        <v>1047</v>
      </c>
      <c r="D3" s="323"/>
      <c r="E3" s="324" t="s">
        <v>1048</v>
      </c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</row>
    <row r="4" spans="1:22" ht="63" customHeight="1" x14ac:dyDescent="0.35">
      <c r="A4" s="326"/>
      <c r="B4" s="326"/>
      <c r="C4" s="20">
        <v>43592</v>
      </c>
      <c r="D4" s="21">
        <v>43690</v>
      </c>
      <c r="E4" s="33">
        <v>41143</v>
      </c>
      <c r="F4" s="33">
        <v>41394</v>
      </c>
      <c r="G4" s="33">
        <v>41486</v>
      </c>
      <c r="H4" s="33">
        <v>41751</v>
      </c>
      <c r="I4" s="33">
        <v>41849</v>
      </c>
      <c r="J4" s="33">
        <v>42101</v>
      </c>
      <c r="K4" s="33">
        <v>42241</v>
      </c>
      <c r="L4" s="33">
        <v>42472</v>
      </c>
      <c r="M4" s="33">
        <v>42591</v>
      </c>
      <c r="N4" s="33">
        <v>42843</v>
      </c>
      <c r="O4" s="33">
        <v>42948</v>
      </c>
      <c r="P4" s="33">
        <v>43193</v>
      </c>
      <c r="Q4" s="33">
        <v>43319</v>
      </c>
      <c r="R4" s="33">
        <v>43592</v>
      </c>
      <c r="S4" s="33">
        <v>43690</v>
      </c>
      <c r="T4" s="211">
        <v>43970</v>
      </c>
      <c r="U4" s="212">
        <v>44061</v>
      </c>
    </row>
    <row r="5" spans="1:22" ht="15" thickBot="1" x14ac:dyDescent="0.4">
      <c r="A5" s="328"/>
      <c r="B5" s="328"/>
      <c r="C5" s="22">
        <v>0.5625</v>
      </c>
      <c r="D5" s="23">
        <v>0.75</v>
      </c>
      <c r="E5" s="22">
        <v>0.54166666666666663</v>
      </c>
      <c r="F5" s="22">
        <v>0.47916666666666669</v>
      </c>
      <c r="G5" s="22">
        <v>0.68055555555555547</v>
      </c>
      <c r="H5" s="22">
        <v>0.4375</v>
      </c>
      <c r="I5" s="22">
        <v>0.4375</v>
      </c>
      <c r="J5" s="22">
        <v>0.4375</v>
      </c>
      <c r="K5" s="22">
        <v>0.41666666666666669</v>
      </c>
      <c r="L5" s="22">
        <v>0.39583333333333331</v>
      </c>
      <c r="M5" s="22">
        <v>0.41666666666666669</v>
      </c>
      <c r="N5" s="22">
        <v>0.4375</v>
      </c>
      <c r="O5" s="22">
        <v>0.39583333333333331</v>
      </c>
      <c r="P5" s="22">
        <v>0.59027777777777779</v>
      </c>
      <c r="Q5" s="22">
        <v>0.47916666666666669</v>
      </c>
      <c r="R5" s="22">
        <v>0.39583333333333331</v>
      </c>
      <c r="S5" s="22">
        <v>0.41666666666666669</v>
      </c>
      <c r="T5" s="22">
        <v>0.40277777777777773</v>
      </c>
      <c r="U5" s="23">
        <v>0.4375</v>
      </c>
    </row>
    <row r="6" spans="1:22" ht="15" thickTop="1" x14ac:dyDescent="0.35">
      <c r="A6" s="25" t="s">
        <v>107</v>
      </c>
      <c r="B6" s="286" t="s">
        <v>108</v>
      </c>
      <c r="C6" s="264" t="s">
        <v>109</v>
      </c>
      <c r="D6" s="264" t="s">
        <v>109</v>
      </c>
      <c r="E6" s="29" t="s">
        <v>109</v>
      </c>
      <c r="F6" s="34" t="s">
        <v>16</v>
      </c>
      <c r="G6" s="34" t="s">
        <v>16</v>
      </c>
      <c r="H6" s="34" t="s">
        <v>16</v>
      </c>
      <c r="I6" s="34" t="s">
        <v>16</v>
      </c>
      <c r="J6" s="34" t="s">
        <v>16</v>
      </c>
      <c r="K6" s="34" t="s">
        <v>16</v>
      </c>
      <c r="L6" s="34" t="s">
        <v>16</v>
      </c>
      <c r="M6" s="34" t="s">
        <v>16</v>
      </c>
      <c r="N6" s="34" t="s">
        <v>16</v>
      </c>
      <c r="O6" s="34" t="s">
        <v>16</v>
      </c>
      <c r="P6" s="34" t="s">
        <v>16</v>
      </c>
      <c r="Q6" s="34" t="s">
        <v>16</v>
      </c>
      <c r="R6" s="34" t="s">
        <v>16</v>
      </c>
      <c r="S6" s="34" t="s">
        <v>16</v>
      </c>
      <c r="T6" s="34" t="s">
        <v>16</v>
      </c>
      <c r="U6" s="35" t="s">
        <v>16</v>
      </c>
    </row>
    <row r="7" spans="1:22" x14ac:dyDescent="0.35">
      <c r="A7" s="25" t="s">
        <v>110</v>
      </c>
      <c r="B7" s="286" t="s">
        <v>108</v>
      </c>
      <c r="C7" s="264" t="s">
        <v>109</v>
      </c>
      <c r="D7" s="264" t="s">
        <v>109</v>
      </c>
      <c r="E7" s="29" t="s">
        <v>111</v>
      </c>
      <c r="F7" s="34" t="s">
        <v>16</v>
      </c>
      <c r="G7" s="34" t="s">
        <v>16</v>
      </c>
      <c r="H7" s="34" t="s">
        <v>16</v>
      </c>
      <c r="I7" s="34" t="s">
        <v>16</v>
      </c>
      <c r="J7" s="34" t="s">
        <v>16</v>
      </c>
      <c r="K7" s="34" t="s">
        <v>16</v>
      </c>
      <c r="L7" s="34" t="s">
        <v>16</v>
      </c>
      <c r="M7" s="34" t="s">
        <v>16</v>
      </c>
      <c r="N7" s="34" t="s">
        <v>16</v>
      </c>
      <c r="O7" s="34" t="s">
        <v>16</v>
      </c>
      <c r="P7" s="34" t="s">
        <v>16</v>
      </c>
      <c r="Q7" s="34" t="s">
        <v>16</v>
      </c>
      <c r="R7" s="34" t="s">
        <v>16</v>
      </c>
      <c r="S7" s="34" t="s">
        <v>16</v>
      </c>
      <c r="T7" s="34" t="s">
        <v>16</v>
      </c>
      <c r="U7" s="35" t="s">
        <v>16</v>
      </c>
    </row>
    <row r="8" spans="1:22" x14ac:dyDescent="0.35">
      <c r="A8" s="25" t="s">
        <v>112</v>
      </c>
      <c r="B8" s="286" t="s">
        <v>108</v>
      </c>
      <c r="C8" s="264" t="s">
        <v>109</v>
      </c>
      <c r="D8" s="264" t="s">
        <v>109</v>
      </c>
      <c r="E8" s="29" t="s">
        <v>109</v>
      </c>
      <c r="F8" s="34" t="s">
        <v>16</v>
      </c>
      <c r="G8" s="34" t="s">
        <v>16</v>
      </c>
      <c r="H8" s="34" t="s">
        <v>16</v>
      </c>
      <c r="I8" s="34" t="s">
        <v>16</v>
      </c>
      <c r="J8" s="34" t="s">
        <v>16</v>
      </c>
      <c r="K8" s="34" t="s">
        <v>16</v>
      </c>
      <c r="L8" s="34" t="s">
        <v>16</v>
      </c>
      <c r="M8" s="34" t="s">
        <v>16</v>
      </c>
      <c r="N8" s="34" t="s">
        <v>16</v>
      </c>
      <c r="O8" s="34" t="s">
        <v>16</v>
      </c>
      <c r="P8" s="34" t="s">
        <v>16</v>
      </c>
      <c r="Q8" s="34" t="s">
        <v>16</v>
      </c>
      <c r="R8" s="34" t="s">
        <v>16</v>
      </c>
      <c r="S8" s="34" t="s">
        <v>16</v>
      </c>
      <c r="T8" s="34" t="s">
        <v>16</v>
      </c>
      <c r="U8" s="35" t="s">
        <v>16</v>
      </c>
    </row>
    <row r="9" spans="1:22" x14ac:dyDescent="0.35">
      <c r="A9" s="27" t="s">
        <v>113</v>
      </c>
      <c r="B9" s="286" t="s">
        <v>108</v>
      </c>
      <c r="C9" s="264" t="s">
        <v>109</v>
      </c>
      <c r="D9" s="264" t="s">
        <v>109</v>
      </c>
      <c r="E9" s="29" t="s">
        <v>109</v>
      </c>
      <c r="F9" s="34" t="s">
        <v>16</v>
      </c>
      <c r="G9" s="34" t="s">
        <v>16</v>
      </c>
      <c r="H9" s="34" t="s">
        <v>16</v>
      </c>
      <c r="I9" s="34" t="s">
        <v>16</v>
      </c>
      <c r="J9" s="34" t="s">
        <v>16</v>
      </c>
      <c r="K9" s="34" t="s">
        <v>16</v>
      </c>
      <c r="L9" s="34" t="s">
        <v>16</v>
      </c>
      <c r="M9" s="34" t="s">
        <v>16</v>
      </c>
      <c r="N9" s="34" t="s">
        <v>16</v>
      </c>
      <c r="O9" s="34" t="s">
        <v>16</v>
      </c>
      <c r="P9" s="34" t="s">
        <v>16</v>
      </c>
      <c r="Q9" s="34" t="s">
        <v>16</v>
      </c>
      <c r="R9" s="34" t="s">
        <v>16</v>
      </c>
      <c r="S9" s="34" t="s">
        <v>16</v>
      </c>
      <c r="T9" s="34" t="s">
        <v>16</v>
      </c>
      <c r="U9" s="35" t="s">
        <v>16</v>
      </c>
    </row>
    <row r="10" spans="1:22" x14ac:dyDescent="0.35">
      <c r="A10" s="25" t="s">
        <v>114</v>
      </c>
      <c r="B10" s="286" t="s">
        <v>108</v>
      </c>
      <c r="C10" s="264" t="s">
        <v>109</v>
      </c>
      <c r="D10" s="264" t="s">
        <v>109</v>
      </c>
      <c r="E10" s="29" t="s">
        <v>109</v>
      </c>
      <c r="F10" s="34" t="s">
        <v>16</v>
      </c>
      <c r="G10" s="34" t="s">
        <v>16</v>
      </c>
      <c r="H10" s="34" t="s">
        <v>16</v>
      </c>
      <c r="I10" s="34" t="s">
        <v>16</v>
      </c>
      <c r="J10" s="34" t="s">
        <v>16</v>
      </c>
      <c r="K10" s="34" t="s">
        <v>16</v>
      </c>
      <c r="L10" s="34" t="s">
        <v>16</v>
      </c>
      <c r="M10" s="34" t="s">
        <v>16</v>
      </c>
      <c r="N10" s="34" t="s">
        <v>16</v>
      </c>
      <c r="O10" s="34" t="s">
        <v>16</v>
      </c>
      <c r="P10" s="34" t="s">
        <v>16</v>
      </c>
      <c r="Q10" s="34" t="s">
        <v>16</v>
      </c>
      <c r="R10" s="34" t="s">
        <v>16</v>
      </c>
      <c r="S10" s="34" t="s">
        <v>16</v>
      </c>
      <c r="T10" s="34" t="s">
        <v>16</v>
      </c>
      <c r="U10" s="35" t="s">
        <v>16</v>
      </c>
    </row>
    <row r="11" spans="1:22" x14ac:dyDescent="0.35">
      <c r="A11" s="27" t="s">
        <v>107</v>
      </c>
      <c r="B11" s="286" t="s">
        <v>108</v>
      </c>
      <c r="C11" s="264" t="s">
        <v>109</v>
      </c>
      <c r="D11" s="264" t="s">
        <v>109</v>
      </c>
      <c r="E11" s="29" t="s">
        <v>109</v>
      </c>
      <c r="F11" s="34" t="s">
        <v>16</v>
      </c>
      <c r="G11" s="34" t="s">
        <v>16</v>
      </c>
      <c r="H11" s="34" t="s">
        <v>16</v>
      </c>
      <c r="I11" s="34" t="s">
        <v>16</v>
      </c>
      <c r="J11" s="34" t="s">
        <v>16</v>
      </c>
      <c r="K11" s="34" t="s">
        <v>16</v>
      </c>
      <c r="L11" s="34" t="s">
        <v>16</v>
      </c>
      <c r="M11" s="34" t="s">
        <v>16</v>
      </c>
      <c r="N11" s="34" t="s">
        <v>16</v>
      </c>
      <c r="O11" s="34" t="s">
        <v>16</v>
      </c>
      <c r="P11" s="34" t="s">
        <v>16</v>
      </c>
      <c r="Q11" s="34" t="s">
        <v>16</v>
      </c>
      <c r="R11" s="34" t="s">
        <v>16</v>
      </c>
      <c r="S11" s="34" t="s">
        <v>16</v>
      </c>
      <c r="T11" s="34" t="s">
        <v>16</v>
      </c>
      <c r="U11" s="35" t="s">
        <v>16</v>
      </c>
    </row>
    <row r="12" spans="1:22" x14ac:dyDescent="0.35">
      <c r="A12" s="25" t="s">
        <v>115</v>
      </c>
      <c r="B12" s="286" t="s">
        <v>108</v>
      </c>
      <c r="C12" s="264" t="s">
        <v>109</v>
      </c>
      <c r="D12" s="264" t="s">
        <v>109</v>
      </c>
      <c r="E12" s="29" t="s">
        <v>109</v>
      </c>
      <c r="F12" s="34" t="s">
        <v>16</v>
      </c>
      <c r="G12" s="34" t="s">
        <v>16</v>
      </c>
      <c r="H12" s="34" t="s">
        <v>16</v>
      </c>
      <c r="I12" s="34" t="s">
        <v>16</v>
      </c>
      <c r="J12" s="34" t="s">
        <v>16</v>
      </c>
      <c r="K12" s="34" t="s">
        <v>16</v>
      </c>
      <c r="L12" s="34" t="s">
        <v>16</v>
      </c>
      <c r="M12" s="34" t="s">
        <v>16</v>
      </c>
      <c r="N12" s="34" t="s">
        <v>16</v>
      </c>
      <c r="O12" s="34" t="s">
        <v>16</v>
      </c>
      <c r="P12" s="34" t="s">
        <v>16</v>
      </c>
      <c r="Q12" s="34" t="s">
        <v>16</v>
      </c>
      <c r="R12" s="34" t="s">
        <v>16</v>
      </c>
      <c r="S12" s="34" t="s">
        <v>16</v>
      </c>
      <c r="T12" s="34" t="s">
        <v>16</v>
      </c>
      <c r="U12" s="35" t="s">
        <v>16</v>
      </c>
    </row>
    <row r="13" spans="1:22" x14ac:dyDescent="0.35">
      <c r="A13" s="25" t="s">
        <v>116</v>
      </c>
      <c r="B13" s="286" t="s">
        <v>108</v>
      </c>
      <c r="C13" s="264" t="s">
        <v>109</v>
      </c>
      <c r="D13" s="264" t="s">
        <v>109</v>
      </c>
      <c r="E13" s="29" t="s">
        <v>109</v>
      </c>
      <c r="F13" s="31" t="s">
        <v>109</v>
      </c>
      <c r="G13" s="34" t="s">
        <v>16</v>
      </c>
      <c r="H13" s="34" t="s">
        <v>16</v>
      </c>
      <c r="I13" s="34" t="s">
        <v>16</v>
      </c>
      <c r="J13" s="34" t="s">
        <v>16</v>
      </c>
      <c r="K13" s="34" t="s">
        <v>16</v>
      </c>
      <c r="L13" s="34" t="s">
        <v>16</v>
      </c>
      <c r="M13" s="34" t="s">
        <v>16</v>
      </c>
      <c r="N13" s="34" t="s">
        <v>16</v>
      </c>
      <c r="O13" s="34" t="s">
        <v>16</v>
      </c>
      <c r="P13" s="34" t="s">
        <v>16</v>
      </c>
      <c r="Q13" s="34" t="s">
        <v>16</v>
      </c>
      <c r="R13" s="34" t="s">
        <v>16</v>
      </c>
      <c r="S13" s="34" t="s">
        <v>16</v>
      </c>
      <c r="T13" s="34" t="s">
        <v>16</v>
      </c>
      <c r="U13" s="35" t="s">
        <v>16</v>
      </c>
    </row>
    <row r="14" spans="1:22" x14ac:dyDescent="0.35">
      <c r="A14" s="25" t="s">
        <v>117</v>
      </c>
      <c r="B14" s="286" t="s">
        <v>108</v>
      </c>
      <c r="C14" s="264" t="s">
        <v>109</v>
      </c>
      <c r="D14" s="264" t="s">
        <v>109</v>
      </c>
      <c r="E14" s="29" t="s">
        <v>109</v>
      </c>
      <c r="F14" s="31" t="s">
        <v>109</v>
      </c>
      <c r="G14" s="34" t="s">
        <v>16</v>
      </c>
      <c r="H14" s="34" t="s">
        <v>16</v>
      </c>
      <c r="I14" s="34" t="s">
        <v>16</v>
      </c>
      <c r="J14" s="34" t="s">
        <v>16</v>
      </c>
      <c r="K14" s="34" t="s">
        <v>16</v>
      </c>
      <c r="L14" s="34" t="s">
        <v>16</v>
      </c>
      <c r="M14" s="34" t="s">
        <v>16</v>
      </c>
      <c r="N14" s="34" t="s">
        <v>16</v>
      </c>
      <c r="O14" s="34" t="s">
        <v>16</v>
      </c>
      <c r="P14" s="34" t="s">
        <v>16</v>
      </c>
      <c r="Q14" s="34" t="s">
        <v>16</v>
      </c>
      <c r="R14" s="34" t="s">
        <v>16</v>
      </c>
      <c r="S14" s="34" t="s">
        <v>16</v>
      </c>
      <c r="T14" s="34" t="s">
        <v>16</v>
      </c>
      <c r="U14" s="35" t="s">
        <v>16</v>
      </c>
    </row>
    <row r="15" spans="1:22" x14ac:dyDescent="0.35">
      <c r="A15" s="25" t="s">
        <v>118</v>
      </c>
      <c r="B15" s="286" t="s">
        <v>108</v>
      </c>
      <c r="C15" s="26" t="s">
        <v>16</v>
      </c>
      <c r="D15" s="26" t="s">
        <v>16</v>
      </c>
      <c r="E15" s="30" t="s">
        <v>16</v>
      </c>
      <c r="F15" s="31" t="s">
        <v>109</v>
      </c>
      <c r="G15" s="34" t="s">
        <v>16</v>
      </c>
      <c r="H15" s="34" t="s">
        <v>16</v>
      </c>
      <c r="I15" s="34" t="s">
        <v>16</v>
      </c>
      <c r="J15" s="34" t="s">
        <v>16</v>
      </c>
      <c r="K15" s="34" t="s">
        <v>16</v>
      </c>
      <c r="L15" s="34" t="s">
        <v>16</v>
      </c>
      <c r="M15" s="34" t="s">
        <v>16</v>
      </c>
      <c r="N15" s="34" t="s">
        <v>16</v>
      </c>
      <c r="O15" s="34" t="s">
        <v>16</v>
      </c>
      <c r="P15" s="34" t="s">
        <v>16</v>
      </c>
      <c r="Q15" s="34" t="s">
        <v>16</v>
      </c>
      <c r="R15" s="34" t="s">
        <v>16</v>
      </c>
      <c r="S15" s="34" t="s">
        <v>16</v>
      </c>
      <c r="T15" s="34" t="s">
        <v>16</v>
      </c>
      <c r="U15" s="35" t="s">
        <v>16</v>
      </c>
    </row>
    <row r="16" spans="1:22" x14ac:dyDescent="0.35">
      <c r="A16" s="25" t="s">
        <v>119</v>
      </c>
      <c r="B16" s="286" t="s">
        <v>108</v>
      </c>
      <c r="C16" s="264" t="s">
        <v>109</v>
      </c>
      <c r="D16" s="264" t="s">
        <v>109</v>
      </c>
      <c r="E16" s="29" t="s">
        <v>109</v>
      </c>
      <c r="F16" s="34" t="s">
        <v>16</v>
      </c>
      <c r="G16" s="34" t="s">
        <v>16</v>
      </c>
      <c r="H16" s="34" t="s">
        <v>16</v>
      </c>
      <c r="I16" s="34" t="s">
        <v>16</v>
      </c>
      <c r="J16" s="34" t="s">
        <v>16</v>
      </c>
      <c r="K16" s="34" t="s">
        <v>16</v>
      </c>
      <c r="L16" s="34" t="s">
        <v>16</v>
      </c>
      <c r="M16" s="34" t="s">
        <v>16</v>
      </c>
      <c r="N16" s="34" t="s">
        <v>16</v>
      </c>
      <c r="O16" s="34" t="s">
        <v>16</v>
      </c>
      <c r="P16" s="34" t="s">
        <v>16</v>
      </c>
      <c r="Q16" s="34" t="s">
        <v>16</v>
      </c>
      <c r="R16" s="34" t="s">
        <v>16</v>
      </c>
      <c r="S16" s="34" t="s">
        <v>16</v>
      </c>
      <c r="T16" s="34" t="s">
        <v>16</v>
      </c>
      <c r="U16" s="35" t="s">
        <v>16</v>
      </c>
    </row>
    <row r="17" spans="1:21" x14ac:dyDescent="0.35">
      <c r="A17" s="25" t="s">
        <v>120</v>
      </c>
      <c r="B17" s="286" t="s">
        <v>108</v>
      </c>
      <c r="C17" s="264" t="s">
        <v>109</v>
      </c>
      <c r="D17" s="264" t="s">
        <v>109</v>
      </c>
      <c r="E17" s="29" t="s">
        <v>109</v>
      </c>
      <c r="F17" s="34" t="s">
        <v>16</v>
      </c>
      <c r="G17" s="34" t="s">
        <v>16</v>
      </c>
      <c r="H17" s="34" t="s">
        <v>16</v>
      </c>
      <c r="I17" s="34" t="s">
        <v>16</v>
      </c>
      <c r="J17" s="34" t="s">
        <v>16</v>
      </c>
      <c r="K17" s="34" t="s">
        <v>16</v>
      </c>
      <c r="L17" s="34" t="s">
        <v>16</v>
      </c>
      <c r="M17" s="34" t="s">
        <v>16</v>
      </c>
      <c r="N17" s="34" t="s">
        <v>16</v>
      </c>
      <c r="O17" s="34" t="s">
        <v>16</v>
      </c>
      <c r="P17" s="34" t="s">
        <v>16</v>
      </c>
      <c r="Q17" s="34" t="s">
        <v>16</v>
      </c>
      <c r="R17" s="34" t="s">
        <v>16</v>
      </c>
      <c r="S17" s="34" t="s">
        <v>16</v>
      </c>
      <c r="T17" s="34" t="s">
        <v>16</v>
      </c>
      <c r="U17" s="35" t="s">
        <v>16</v>
      </c>
    </row>
    <row r="18" spans="1:21" x14ac:dyDescent="0.35">
      <c r="A18" s="25" t="s">
        <v>121</v>
      </c>
      <c r="B18" s="286" t="s">
        <v>108</v>
      </c>
      <c r="C18" s="264" t="s">
        <v>109</v>
      </c>
      <c r="D18" s="264" t="s">
        <v>109</v>
      </c>
      <c r="E18" s="29" t="s">
        <v>109</v>
      </c>
      <c r="F18" s="31" t="s">
        <v>109</v>
      </c>
      <c r="G18" s="34" t="s">
        <v>16</v>
      </c>
      <c r="H18" s="34" t="s">
        <v>16</v>
      </c>
      <c r="I18" s="34" t="s">
        <v>16</v>
      </c>
      <c r="J18" s="34" t="s">
        <v>16</v>
      </c>
      <c r="K18" s="34" t="s">
        <v>16</v>
      </c>
      <c r="L18" s="34" t="s">
        <v>16</v>
      </c>
      <c r="M18" s="34" t="s">
        <v>16</v>
      </c>
      <c r="N18" s="34" t="s">
        <v>16</v>
      </c>
      <c r="O18" s="34" t="s">
        <v>16</v>
      </c>
      <c r="P18" s="34" t="s">
        <v>16</v>
      </c>
      <c r="Q18" s="34" t="s">
        <v>16</v>
      </c>
      <c r="R18" s="34" t="s">
        <v>16</v>
      </c>
      <c r="S18" s="34" t="s">
        <v>16</v>
      </c>
      <c r="T18" s="34" t="s">
        <v>16</v>
      </c>
      <c r="U18" s="35" t="s">
        <v>16</v>
      </c>
    </row>
    <row r="19" spans="1:21" x14ac:dyDescent="0.35">
      <c r="A19" s="27" t="s">
        <v>122</v>
      </c>
      <c r="B19" s="286" t="s">
        <v>108</v>
      </c>
      <c r="C19" s="264" t="s">
        <v>109</v>
      </c>
      <c r="D19" s="264" t="s">
        <v>109</v>
      </c>
      <c r="E19" s="29" t="s">
        <v>111</v>
      </c>
      <c r="F19" s="34" t="s">
        <v>16</v>
      </c>
      <c r="G19" s="34" t="s">
        <v>16</v>
      </c>
      <c r="H19" s="34" t="s">
        <v>16</v>
      </c>
      <c r="I19" s="34" t="s">
        <v>16</v>
      </c>
      <c r="J19" s="34" t="s">
        <v>16</v>
      </c>
      <c r="K19" s="34" t="s">
        <v>16</v>
      </c>
      <c r="L19" s="34" t="s">
        <v>16</v>
      </c>
      <c r="M19" s="34" t="s">
        <v>16</v>
      </c>
      <c r="N19" s="34" t="s">
        <v>16</v>
      </c>
      <c r="O19" s="34" t="s">
        <v>16</v>
      </c>
      <c r="P19" s="34" t="s">
        <v>16</v>
      </c>
      <c r="Q19" s="34" t="s">
        <v>16</v>
      </c>
      <c r="R19" s="34" t="s">
        <v>16</v>
      </c>
      <c r="S19" s="34" t="s">
        <v>16</v>
      </c>
      <c r="T19" s="34" t="s">
        <v>16</v>
      </c>
      <c r="U19" s="35" t="s">
        <v>16</v>
      </c>
    </row>
    <row r="20" spans="1:21" x14ac:dyDescent="0.35">
      <c r="A20" s="25" t="s">
        <v>123</v>
      </c>
      <c r="B20" s="286" t="s">
        <v>108</v>
      </c>
      <c r="C20" s="264" t="s">
        <v>109</v>
      </c>
      <c r="D20" s="264" t="s">
        <v>109</v>
      </c>
      <c r="E20" s="29" t="s">
        <v>111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5" t="s">
        <v>16</v>
      </c>
    </row>
    <row r="21" spans="1:21" x14ac:dyDescent="0.35">
      <c r="A21" s="25" t="s">
        <v>124</v>
      </c>
      <c r="B21" s="286" t="s">
        <v>108</v>
      </c>
      <c r="C21" s="264" t="s">
        <v>109</v>
      </c>
      <c r="D21" s="264" t="s">
        <v>109</v>
      </c>
      <c r="E21" s="29" t="s">
        <v>109</v>
      </c>
      <c r="F21" s="34" t="s">
        <v>16</v>
      </c>
      <c r="G21" s="34" t="s">
        <v>16</v>
      </c>
      <c r="H21" s="34" t="s">
        <v>16</v>
      </c>
      <c r="I21" s="34" t="s">
        <v>16</v>
      </c>
      <c r="J21" s="34" t="s">
        <v>16</v>
      </c>
      <c r="K21" s="34" t="s">
        <v>16</v>
      </c>
      <c r="L21" s="34" t="s">
        <v>16</v>
      </c>
      <c r="M21" s="34" t="s">
        <v>16</v>
      </c>
      <c r="N21" s="34" t="s">
        <v>16</v>
      </c>
      <c r="O21" s="34" t="s">
        <v>16</v>
      </c>
      <c r="P21" s="34" t="s">
        <v>16</v>
      </c>
      <c r="Q21" s="34" t="s">
        <v>16</v>
      </c>
      <c r="R21" s="34" t="s">
        <v>16</v>
      </c>
      <c r="S21" s="34" t="s">
        <v>16</v>
      </c>
      <c r="T21" s="34" t="s">
        <v>16</v>
      </c>
      <c r="U21" s="35" t="s">
        <v>16</v>
      </c>
    </row>
    <row r="22" spans="1:21" x14ac:dyDescent="0.35">
      <c r="A22" s="25" t="s">
        <v>125</v>
      </c>
      <c r="B22" s="286" t="s">
        <v>108</v>
      </c>
      <c r="C22" s="264" t="s">
        <v>109</v>
      </c>
      <c r="D22" s="264" t="s">
        <v>109</v>
      </c>
      <c r="E22" s="29" t="s">
        <v>109</v>
      </c>
      <c r="F22" s="34" t="s">
        <v>16</v>
      </c>
      <c r="G22" s="34" t="s">
        <v>16</v>
      </c>
      <c r="H22" s="34" t="s">
        <v>16</v>
      </c>
      <c r="I22" s="34" t="s">
        <v>16</v>
      </c>
      <c r="J22" s="34" t="s">
        <v>16</v>
      </c>
      <c r="K22" s="34" t="s">
        <v>16</v>
      </c>
      <c r="L22" s="34" t="s">
        <v>16</v>
      </c>
      <c r="M22" s="34" t="s">
        <v>16</v>
      </c>
      <c r="N22" s="34" t="s">
        <v>16</v>
      </c>
      <c r="O22" s="34" t="s">
        <v>16</v>
      </c>
      <c r="P22" s="34" t="s">
        <v>16</v>
      </c>
      <c r="Q22" s="34" t="s">
        <v>16</v>
      </c>
      <c r="R22" s="34" t="s">
        <v>16</v>
      </c>
      <c r="S22" s="34" t="s">
        <v>16</v>
      </c>
      <c r="T22" s="34" t="s">
        <v>16</v>
      </c>
      <c r="U22" s="35" t="s">
        <v>16</v>
      </c>
    </row>
    <row r="23" spans="1:21" x14ac:dyDescent="0.35">
      <c r="A23" s="25" t="s">
        <v>126</v>
      </c>
      <c r="B23" s="286" t="s">
        <v>108</v>
      </c>
      <c r="C23" s="264" t="s">
        <v>109</v>
      </c>
      <c r="D23" s="264" t="s">
        <v>109</v>
      </c>
      <c r="E23" s="29" t="s">
        <v>109</v>
      </c>
      <c r="F23" s="34" t="s">
        <v>16</v>
      </c>
      <c r="G23" s="34" t="s">
        <v>16</v>
      </c>
      <c r="H23" s="34" t="s">
        <v>16</v>
      </c>
      <c r="I23" s="34" t="s">
        <v>16</v>
      </c>
      <c r="J23" s="34" t="s">
        <v>16</v>
      </c>
      <c r="K23" s="34" t="s">
        <v>16</v>
      </c>
      <c r="L23" s="34" t="s">
        <v>16</v>
      </c>
      <c r="M23" s="34" t="s">
        <v>16</v>
      </c>
      <c r="N23" s="34" t="s">
        <v>16</v>
      </c>
      <c r="O23" s="34" t="s">
        <v>16</v>
      </c>
      <c r="P23" s="34" t="s">
        <v>16</v>
      </c>
      <c r="Q23" s="34" t="s">
        <v>16</v>
      </c>
      <c r="R23" s="34" t="s">
        <v>16</v>
      </c>
      <c r="S23" s="34" t="s">
        <v>16</v>
      </c>
      <c r="T23" s="34" t="s">
        <v>16</v>
      </c>
      <c r="U23" s="35" t="s">
        <v>16</v>
      </c>
    </row>
    <row r="24" spans="1:21" x14ac:dyDescent="0.35">
      <c r="A24" s="25" t="s">
        <v>127</v>
      </c>
      <c r="B24" s="286" t="s">
        <v>108</v>
      </c>
      <c r="C24" s="264" t="s">
        <v>109</v>
      </c>
      <c r="D24" s="264" t="s">
        <v>109</v>
      </c>
      <c r="E24" s="29" t="s">
        <v>109</v>
      </c>
      <c r="F24" s="34" t="s">
        <v>16</v>
      </c>
      <c r="G24" s="34" t="s">
        <v>16</v>
      </c>
      <c r="H24" s="34" t="s">
        <v>16</v>
      </c>
      <c r="I24" s="34" t="s">
        <v>16</v>
      </c>
      <c r="J24" s="34" t="s">
        <v>16</v>
      </c>
      <c r="K24" s="34" t="s">
        <v>16</v>
      </c>
      <c r="L24" s="34" t="s">
        <v>16</v>
      </c>
      <c r="M24" s="34" t="s">
        <v>16</v>
      </c>
      <c r="N24" s="34" t="s">
        <v>16</v>
      </c>
      <c r="O24" s="34" t="s">
        <v>16</v>
      </c>
      <c r="P24" s="34" t="s">
        <v>16</v>
      </c>
      <c r="Q24" s="34" t="s">
        <v>16</v>
      </c>
      <c r="R24" s="34" t="s">
        <v>16</v>
      </c>
      <c r="S24" s="34" t="s">
        <v>16</v>
      </c>
      <c r="T24" s="34" t="s">
        <v>16</v>
      </c>
      <c r="U24" s="35" t="s">
        <v>16</v>
      </c>
    </row>
    <row r="25" spans="1:21" x14ac:dyDescent="0.35">
      <c r="A25" s="25" t="s">
        <v>128</v>
      </c>
      <c r="B25" s="286" t="s">
        <v>108</v>
      </c>
      <c r="C25" s="264" t="s">
        <v>109</v>
      </c>
      <c r="D25" s="264" t="s">
        <v>109</v>
      </c>
      <c r="E25" s="29" t="s">
        <v>109</v>
      </c>
      <c r="F25" s="34" t="s">
        <v>16</v>
      </c>
      <c r="G25" s="34" t="s">
        <v>16</v>
      </c>
      <c r="H25" s="34" t="s">
        <v>16</v>
      </c>
      <c r="I25" s="34" t="s">
        <v>16</v>
      </c>
      <c r="J25" s="34" t="s">
        <v>16</v>
      </c>
      <c r="K25" s="34" t="s">
        <v>16</v>
      </c>
      <c r="L25" s="34" t="s">
        <v>16</v>
      </c>
      <c r="M25" s="34" t="s">
        <v>16</v>
      </c>
      <c r="N25" s="34" t="s">
        <v>16</v>
      </c>
      <c r="O25" s="34" t="s">
        <v>16</v>
      </c>
      <c r="P25" s="34" t="s">
        <v>16</v>
      </c>
      <c r="Q25" s="34" t="s">
        <v>16</v>
      </c>
      <c r="R25" s="34" t="s">
        <v>16</v>
      </c>
      <c r="S25" s="34" t="s">
        <v>16</v>
      </c>
      <c r="T25" s="34" t="s">
        <v>16</v>
      </c>
      <c r="U25" s="35" t="s">
        <v>16</v>
      </c>
    </row>
    <row r="26" spans="1:21" x14ac:dyDescent="0.35">
      <c r="A26" s="25" t="s">
        <v>129</v>
      </c>
      <c r="B26" s="286" t="s">
        <v>108</v>
      </c>
      <c r="C26" s="264" t="s">
        <v>109</v>
      </c>
      <c r="D26" s="264" t="s">
        <v>109</v>
      </c>
      <c r="E26" s="29" t="s">
        <v>109</v>
      </c>
      <c r="F26" s="34" t="s">
        <v>16</v>
      </c>
      <c r="G26" s="34" t="s">
        <v>16</v>
      </c>
      <c r="H26" s="34" t="s">
        <v>16</v>
      </c>
      <c r="I26" s="34" t="s">
        <v>16</v>
      </c>
      <c r="J26" s="34" t="s">
        <v>16</v>
      </c>
      <c r="K26" s="34" t="s">
        <v>16</v>
      </c>
      <c r="L26" s="34" t="s">
        <v>16</v>
      </c>
      <c r="M26" s="34" t="s">
        <v>16</v>
      </c>
      <c r="N26" s="34" t="s">
        <v>16</v>
      </c>
      <c r="O26" s="34" t="s">
        <v>16</v>
      </c>
      <c r="P26" s="34" t="s">
        <v>16</v>
      </c>
      <c r="Q26" s="34" t="s">
        <v>16</v>
      </c>
      <c r="R26" s="34" t="s">
        <v>16</v>
      </c>
      <c r="S26" s="34" t="s">
        <v>16</v>
      </c>
      <c r="T26" s="34" t="s">
        <v>16</v>
      </c>
      <c r="U26" s="35" t="s">
        <v>16</v>
      </c>
    </row>
    <row r="27" spans="1:21" x14ac:dyDescent="0.35">
      <c r="A27" s="25" t="s">
        <v>130</v>
      </c>
      <c r="B27" s="286" t="s">
        <v>108</v>
      </c>
      <c r="C27" s="264" t="s">
        <v>109</v>
      </c>
      <c r="D27" s="264" t="s">
        <v>109</v>
      </c>
      <c r="E27" s="29" t="s">
        <v>109</v>
      </c>
      <c r="F27" s="34" t="s">
        <v>16</v>
      </c>
      <c r="G27" s="34" t="s">
        <v>16</v>
      </c>
      <c r="H27" s="34" t="s">
        <v>16</v>
      </c>
      <c r="I27" s="34" t="s">
        <v>16</v>
      </c>
      <c r="J27" s="34" t="s">
        <v>16</v>
      </c>
      <c r="K27" s="34" t="s">
        <v>16</v>
      </c>
      <c r="L27" s="34" t="s">
        <v>16</v>
      </c>
      <c r="M27" s="34" t="s">
        <v>16</v>
      </c>
      <c r="N27" s="34" t="s">
        <v>16</v>
      </c>
      <c r="O27" s="34" t="s">
        <v>16</v>
      </c>
      <c r="P27" s="34" t="s">
        <v>16</v>
      </c>
      <c r="Q27" s="34" t="s">
        <v>16</v>
      </c>
      <c r="R27" s="34" t="s">
        <v>16</v>
      </c>
      <c r="S27" s="34" t="s">
        <v>16</v>
      </c>
      <c r="T27" s="34" t="s">
        <v>16</v>
      </c>
      <c r="U27" s="35" t="s">
        <v>16</v>
      </c>
    </row>
    <row r="28" spans="1:21" x14ac:dyDescent="0.35">
      <c r="A28" s="25" t="s">
        <v>131</v>
      </c>
      <c r="B28" s="286" t="s">
        <v>108</v>
      </c>
      <c r="C28" s="264" t="s">
        <v>109</v>
      </c>
      <c r="D28" s="264" t="s">
        <v>109</v>
      </c>
      <c r="E28" s="29" t="s">
        <v>109</v>
      </c>
      <c r="F28" s="34" t="s">
        <v>16</v>
      </c>
      <c r="G28" s="34" t="s">
        <v>16</v>
      </c>
      <c r="H28" s="34" t="s">
        <v>16</v>
      </c>
      <c r="I28" s="34" t="s">
        <v>16</v>
      </c>
      <c r="J28" s="34" t="s">
        <v>16</v>
      </c>
      <c r="K28" s="34" t="s">
        <v>16</v>
      </c>
      <c r="L28" s="34" t="s">
        <v>16</v>
      </c>
      <c r="M28" s="34" t="s">
        <v>16</v>
      </c>
      <c r="N28" s="34" t="s">
        <v>16</v>
      </c>
      <c r="O28" s="34" t="s">
        <v>16</v>
      </c>
      <c r="P28" s="34" t="s">
        <v>16</v>
      </c>
      <c r="Q28" s="34" t="s">
        <v>16</v>
      </c>
      <c r="R28" s="34" t="s">
        <v>16</v>
      </c>
      <c r="S28" s="34" t="s">
        <v>16</v>
      </c>
      <c r="T28" s="34" t="s">
        <v>16</v>
      </c>
      <c r="U28" s="35" t="s">
        <v>16</v>
      </c>
    </row>
    <row r="29" spans="1:21" x14ac:dyDescent="0.35">
      <c r="A29" s="25" t="s">
        <v>132</v>
      </c>
      <c r="B29" s="286" t="s">
        <v>108</v>
      </c>
      <c r="C29" s="264" t="s">
        <v>109</v>
      </c>
      <c r="D29" s="264" t="s">
        <v>109</v>
      </c>
      <c r="E29" s="29" t="s">
        <v>109</v>
      </c>
      <c r="F29" s="34" t="s">
        <v>16</v>
      </c>
      <c r="G29" s="34" t="s">
        <v>16</v>
      </c>
      <c r="H29" s="34" t="s">
        <v>16</v>
      </c>
      <c r="I29" s="34" t="s">
        <v>16</v>
      </c>
      <c r="J29" s="34" t="s">
        <v>16</v>
      </c>
      <c r="K29" s="34" t="s">
        <v>16</v>
      </c>
      <c r="L29" s="34" t="s">
        <v>16</v>
      </c>
      <c r="M29" s="34" t="s">
        <v>16</v>
      </c>
      <c r="N29" s="34" t="s">
        <v>16</v>
      </c>
      <c r="O29" s="34" t="s">
        <v>16</v>
      </c>
      <c r="P29" s="34" t="s">
        <v>16</v>
      </c>
      <c r="Q29" s="34" t="s">
        <v>16</v>
      </c>
      <c r="R29" s="34" t="s">
        <v>16</v>
      </c>
      <c r="S29" s="34" t="s">
        <v>16</v>
      </c>
      <c r="T29" s="34" t="s">
        <v>16</v>
      </c>
      <c r="U29" s="35" t="s">
        <v>16</v>
      </c>
    </row>
    <row r="30" spans="1:21" x14ac:dyDescent="0.35">
      <c r="A30" s="25" t="s">
        <v>133</v>
      </c>
      <c r="B30" s="286" t="s">
        <v>108</v>
      </c>
      <c r="C30" s="264" t="s">
        <v>109</v>
      </c>
      <c r="D30" s="264" t="s">
        <v>109</v>
      </c>
      <c r="E30" s="29" t="s">
        <v>109</v>
      </c>
      <c r="F30" s="34" t="s">
        <v>16</v>
      </c>
      <c r="G30" s="34" t="s">
        <v>16</v>
      </c>
      <c r="H30" s="34" t="s">
        <v>16</v>
      </c>
      <c r="I30" s="34" t="s">
        <v>16</v>
      </c>
      <c r="J30" s="34" t="s">
        <v>16</v>
      </c>
      <c r="K30" s="34" t="s">
        <v>16</v>
      </c>
      <c r="L30" s="34" t="s">
        <v>16</v>
      </c>
      <c r="M30" s="34" t="s">
        <v>16</v>
      </c>
      <c r="N30" s="34" t="s">
        <v>16</v>
      </c>
      <c r="O30" s="34" t="s">
        <v>16</v>
      </c>
      <c r="P30" s="34" t="s">
        <v>16</v>
      </c>
      <c r="Q30" s="34" t="s">
        <v>16</v>
      </c>
      <c r="R30" s="34" t="s">
        <v>16</v>
      </c>
      <c r="S30" s="34" t="s">
        <v>16</v>
      </c>
      <c r="T30" s="34" t="s">
        <v>16</v>
      </c>
      <c r="U30" s="35" t="s">
        <v>16</v>
      </c>
    </row>
    <row r="31" spans="1:21" x14ac:dyDescent="0.35">
      <c r="A31" s="25" t="s">
        <v>134</v>
      </c>
      <c r="B31" s="286" t="s">
        <v>108</v>
      </c>
      <c r="C31" s="264" t="s">
        <v>109</v>
      </c>
      <c r="D31" s="264" t="s">
        <v>109</v>
      </c>
      <c r="E31" s="29" t="s">
        <v>109</v>
      </c>
      <c r="F31" s="34" t="s">
        <v>16</v>
      </c>
      <c r="G31" s="34" t="s">
        <v>16</v>
      </c>
      <c r="H31" s="34" t="s">
        <v>16</v>
      </c>
      <c r="I31" s="34" t="s">
        <v>16</v>
      </c>
      <c r="J31" s="34" t="s">
        <v>16</v>
      </c>
      <c r="K31" s="34" t="s">
        <v>16</v>
      </c>
      <c r="L31" s="34" t="s">
        <v>16</v>
      </c>
      <c r="M31" s="34" t="s">
        <v>16</v>
      </c>
      <c r="N31" s="34" t="s">
        <v>16</v>
      </c>
      <c r="O31" s="34" t="s">
        <v>16</v>
      </c>
      <c r="P31" s="34" t="s">
        <v>16</v>
      </c>
      <c r="Q31" s="34" t="s">
        <v>16</v>
      </c>
      <c r="R31" s="34" t="s">
        <v>16</v>
      </c>
      <c r="S31" s="34" t="s">
        <v>16</v>
      </c>
      <c r="T31" s="34" t="s">
        <v>16</v>
      </c>
      <c r="U31" s="35" t="s">
        <v>16</v>
      </c>
    </row>
    <row r="32" spans="1:21" x14ac:dyDescent="0.35">
      <c r="A32" s="25" t="s">
        <v>135</v>
      </c>
      <c r="B32" s="286" t="s">
        <v>108</v>
      </c>
      <c r="C32" s="264" t="s">
        <v>109</v>
      </c>
      <c r="D32" s="264" t="s">
        <v>109</v>
      </c>
      <c r="E32" s="29" t="s">
        <v>109</v>
      </c>
      <c r="F32" s="34" t="s">
        <v>16</v>
      </c>
      <c r="G32" s="34" t="s">
        <v>16</v>
      </c>
      <c r="H32" s="34" t="s">
        <v>16</v>
      </c>
      <c r="I32" s="34" t="s">
        <v>16</v>
      </c>
      <c r="J32" s="34" t="s">
        <v>16</v>
      </c>
      <c r="K32" s="34" t="s">
        <v>16</v>
      </c>
      <c r="L32" s="34" t="s">
        <v>16</v>
      </c>
      <c r="M32" s="34" t="s">
        <v>16</v>
      </c>
      <c r="N32" s="34" t="s">
        <v>16</v>
      </c>
      <c r="O32" s="34" t="s">
        <v>16</v>
      </c>
      <c r="P32" s="34" t="s">
        <v>16</v>
      </c>
      <c r="Q32" s="34" t="s">
        <v>16</v>
      </c>
      <c r="R32" s="34" t="s">
        <v>16</v>
      </c>
      <c r="S32" s="34" t="s">
        <v>16</v>
      </c>
      <c r="T32" s="34" t="s">
        <v>16</v>
      </c>
      <c r="U32" s="35" t="s">
        <v>16</v>
      </c>
    </row>
    <row r="33" spans="1:21" x14ac:dyDescent="0.35">
      <c r="A33" s="25" t="s">
        <v>136</v>
      </c>
      <c r="B33" s="286" t="s">
        <v>108</v>
      </c>
      <c r="C33" s="264" t="s">
        <v>109</v>
      </c>
      <c r="D33" s="264" t="s">
        <v>109</v>
      </c>
      <c r="E33" s="30" t="s">
        <v>16</v>
      </c>
      <c r="F33" s="34" t="s">
        <v>16</v>
      </c>
      <c r="G33" s="34" t="s">
        <v>16</v>
      </c>
      <c r="H33" s="34" t="s">
        <v>16</v>
      </c>
      <c r="I33" s="34" t="s">
        <v>16</v>
      </c>
      <c r="J33" s="34" t="s">
        <v>16</v>
      </c>
      <c r="K33" s="34" t="s">
        <v>16</v>
      </c>
      <c r="L33" s="34" t="s">
        <v>16</v>
      </c>
      <c r="M33" s="34" t="s">
        <v>16</v>
      </c>
      <c r="N33" s="34" t="s">
        <v>16</v>
      </c>
      <c r="O33" s="34" t="s">
        <v>16</v>
      </c>
      <c r="P33" s="34" t="s">
        <v>16</v>
      </c>
      <c r="Q33" s="34" t="s">
        <v>16</v>
      </c>
      <c r="R33" s="34" t="s">
        <v>16</v>
      </c>
      <c r="S33" s="34" t="s">
        <v>16</v>
      </c>
      <c r="T33" s="34" t="s">
        <v>16</v>
      </c>
      <c r="U33" s="35" t="s">
        <v>16</v>
      </c>
    </row>
    <row r="34" spans="1:21" x14ac:dyDescent="0.35">
      <c r="A34" s="25" t="s">
        <v>137</v>
      </c>
      <c r="B34" s="286" t="s">
        <v>108</v>
      </c>
      <c r="C34" s="264" t="s">
        <v>109</v>
      </c>
      <c r="D34" s="264" t="s">
        <v>109</v>
      </c>
      <c r="E34" s="29" t="s">
        <v>109</v>
      </c>
      <c r="F34" s="34" t="s">
        <v>16</v>
      </c>
      <c r="G34" s="34" t="s">
        <v>16</v>
      </c>
      <c r="H34" s="34" t="s">
        <v>16</v>
      </c>
      <c r="I34" s="34" t="s">
        <v>16</v>
      </c>
      <c r="J34" s="34" t="s">
        <v>16</v>
      </c>
      <c r="K34" s="34" t="s">
        <v>16</v>
      </c>
      <c r="L34" s="34" t="s">
        <v>16</v>
      </c>
      <c r="M34" s="34" t="s">
        <v>16</v>
      </c>
      <c r="N34" s="34" t="s">
        <v>16</v>
      </c>
      <c r="O34" s="34" t="s">
        <v>16</v>
      </c>
      <c r="P34" s="34" t="s">
        <v>16</v>
      </c>
      <c r="Q34" s="34" t="s">
        <v>16</v>
      </c>
      <c r="R34" s="34" t="s">
        <v>16</v>
      </c>
      <c r="S34" s="34" t="s">
        <v>16</v>
      </c>
      <c r="T34" s="34" t="s">
        <v>16</v>
      </c>
      <c r="U34" s="35" t="s">
        <v>16</v>
      </c>
    </row>
    <row r="35" spans="1:21" x14ac:dyDescent="0.35">
      <c r="A35" s="25" t="s">
        <v>138</v>
      </c>
      <c r="B35" s="286" t="s">
        <v>108</v>
      </c>
      <c r="C35" s="264" t="s">
        <v>109</v>
      </c>
      <c r="D35" s="264" t="s">
        <v>109</v>
      </c>
      <c r="E35" s="29" t="s">
        <v>109</v>
      </c>
      <c r="F35" s="34" t="s">
        <v>16</v>
      </c>
      <c r="G35" s="34" t="s">
        <v>16</v>
      </c>
      <c r="H35" s="34" t="s">
        <v>16</v>
      </c>
      <c r="I35" s="34" t="s">
        <v>16</v>
      </c>
      <c r="J35" s="34" t="s">
        <v>16</v>
      </c>
      <c r="K35" s="34" t="s">
        <v>16</v>
      </c>
      <c r="L35" s="34" t="s">
        <v>16</v>
      </c>
      <c r="M35" s="34" t="s">
        <v>16</v>
      </c>
      <c r="N35" s="34" t="s">
        <v>16</v>
      </c>
      <c r="O35" s="34" t="s">
        <v>16</v>
      </c>
      <c r="P35" s="34" t="s">
        <v>16</v>
      </c>
      <c r="Q35" s="34" t="s">
        <v>16</v>
      </c>
      <c r="R35" s="34" t="s">
        <v>16</v>
      </c>
      <c r="S35" s="34" t="s">
        <v>16</v>
      </c>
      <c r="T35" s="34" t="s">
        <v>16</v>
      </c>
      <c r="U35" s="35" t="s">
        <v>16</v>
      </c>
    </row>
    <row r="36" spans="1:21" x14ac:dyDescent="0.35">
      <c r="A36" s="25" t="s">
        <v>139</v>
      </c>
      <c r="B36" s="286" t="s">
        <v>108</v>
      </c>
      <c r="C36" s="264" t="s">
        <v>109</v>
      </c>
      <c r="D36" s="264" t="s">
        <v>109</v>
      </c>
      <c r="E36" s="29" t="s">
        <v>109</v>
      </c>
      <c r="F36" s="34" t="s">
        <v>16</v>
      </c>
      <c r="G36" s="34" t="s">
        <v>16</v>
      </c>
      <c r="H36" s="34" t="s">
        <v>16</v>
      </c>
      <c r="I36" s="34" t="s">
        <v>16</v>
      </c>
      <c r="J36" s="34" t="s">
        <v>16</v>
      </c>
      <c r="K36" s="34" t="s">
        <v>16</v>
      </c>
      <c r="L36" s="34" t="s">
        <v>16</v>
      </c>
      <c r="M36" s="34" t="s">
        <v>16</v>
      </c>
      <c r="N36" s="34" t="s">
        <v>16</v>
      </c>
      <c r="O36" s="34" t="s">
        <v>16</v>
      </c>
      <c r="P36" s="34" t="s">
        <v>16</v>
      </c>
      <c r="Q36" s="34" t="s">
        <v>16</v>
      </c>
      <c r="R36" s="34" t="s">
        <v>16</v>
      </c>
      <c r="S36" s="34" t="s">
        <v>16</v>
      </c>
      <c r="T36" s="34" t="s">
        <v>16</v>
      </c>
      <c r="U36" s="35" t="s">
        <v>16</v>
      </c>
    </row>
    <row r="37" spans="1:21" x14ac:dyDescent="0.35">
      <c r="A37" s="25" t="s">
        <v>140</v>
      </c>
      <c r="B37" s="286" t="s">
        <v>108</v>
      </c>
      <c r="C37" s="264" t="s">
        <v>109</v>
      </c>
      <c r="D37" s="264" t="s">
        <v>109</v>
      </c>
      <c r="E37" s="29" t="s">
        <v>111</v>
      </c>
      <c r="F37" s="34" t="s">
        <v>16</v>
      </c>
      <c r="G37" s="34" t="s">
        <v>16</v>
      </c>
      <c r="H37" s="34" t="s">
        <v>16</v>
      </c>
      <c r="I37" s="34" t="s">
        <v>16</v>
      </c>
      <c r="J37" s="34" t="s">
        <v>16</v>
      </c>
      <c r="K37" s="34" t="s">
        <v>16</v>
      </c>
      <c r="L37" s="34" t="s">
        <v>16</v>
      </c>
      <c r="M37" s="34" t="s">
        <v>16</v>
      </c>
      <c r="N37" s="34" t="s">
        <v>16</v>
      </c>
      <c r="O37" s="34" t="s">
        <v>16</v>
      </c>
      <c r="P37" s="34" t="s">
        <v>16</v>
      </c>
      <c r="Q37" s="34" t="s">
        <v>16</v>
      </c>
      <c r="R37" s="34" t="s">
        <v>16</v>
      </c>
      <c r="S37" s="34" t="s">
        <v>16</v>
      </c>
      <c r="T37" s="34" t="s">
        <v>16</v>
      </c>
      <c r="U37" s="35" t="s">
        <v>16</v>
      </c>
    </row>
    <row r="38" spans="1:21" x14ac:dyDescent="0.35">
      <c r="A38" s="25" t="s">
        <v>141</v>
      </c>
      <c r="B38" s="286" t="s">
        <v>108</v>
      </c>
      <c r="C38" s="264" t="s">
        <v>109</v>
      </c>
      <c r="D38" s="264" t="s">
        <v>109</v>
      </c>
      <c r="E38" s="29" t="s">
        <v>109</v>
      </c>
      <c r="F38" s="34" t="s">
        <v>16</v>
      </c>
      <c r="G38" s="34" t="s">
        <v>16</v>
      </c>
      <c r="H38" s="34" t="s">
        <v>16</v>
      </c>
      <c r="I38" s="34" t="s">
        <v>16</v>
      </c>
      <c r="J38" s="34" t="s">
        <v>16</v>
      </c>
      <c r="K38" s="34" t="s">
        <v>16</v>
      </c>
      <c r="L38" s="34" t="s">
        <v>16</v>
      </c>
      <c r="M38" s="34" t="s">
        <v>16</v>
      </c>
      <c r="N38" s="34" t="s">
        <v>16</v>
      </c>
      <c r="O38" s="34" t="s">
        <v>16</v>
      </c>
      <c r="P38" s="34" t="s">
        <v>16</v>
      </c>
      <c r="Q38" s="34" t="s">
        <v>16</v>
      </c>
      <c r="R38" s="34" t="s">
        <v>16</v>
      </c>
      <c r="S38" s="34" t="s">
        <v>16</v>
      </c>
      <c r="T38" s="34" t="s">
        <v>16</v>
      </c>
      <c r="U38" s="35" t="s">
        <v>16</v>
      </c>
    </row>
    <row r="39" spans="1:21" x14ac:dyDescent="0.35">
      <c r="A39" s="25" t="s">
        <v>142</v>
      </c>
      <c r="B39" s="286" t="s">
        <v>108</v>
      </c>
      <c r="C39" s="264" t="s">
        <v>109</v>
      </c>
      <c r="D39" s="264" t="s">
        <v>109</v>
      </c>
      <c r="E39" s="29" t="s">
        <v>109</v>
      </c>
      <c r="F39" s="34" t="s">
        <v>16</v>
      </c>
      <c r="G39" s="34" t="s">
        <v>16</v>
      </c>
      <c r="H39" s="34" t="s">
        <v>16</v>
      </c>
      <c r="I39" s="34" t="s">
        <v>16</v>
      </c>
      <c r="J39" s="34" t="s">
        <v>16</v>
      </c>
      <c r="K39" s="34" t="s">
        <v>16</v>
      </c>
      <c r="L39" s="34" t="s">
        <v>16</v>
      </c>
      <c r="M39" s="34" t="s">
        <v>16</v>
      </c>
      <c r="N39" s="34" t="s">
        <v>16</v>
      </c>
      <c r="O39" s="34" t="s">
        <v>16</v>
      </c>
      <c r="P39" s="34" t="s">
        <v>16</v>
      </c>
      <c r="Q39" s="34" t="s">
        <v>16</v>
      </c>
      <c r="R39" s="34" t="s">
        <v>16</v>
      </c>
      <c r="S39" s="34" t="s">
        <v>16</v>
      </c>
      <c r="T39" s="34" t="s">
        <v>16</v>
      </c>
      <c r="U39" s="35" t="s">
        <v>16</v>
      </c>
    </row>
    <row r="40" spans="1:21" x14ac:dyDescent="0.35">
      <c r="A40" s="25" t="s">
        <v>143</v>
      </c>
      <c r="B40" s="286" t="s">
        <v>108</v>
      </c>
      <c r="C40" s="264" t="s">
        <v>109</v>
      </c>
      <c r="D40" s="264" t="s">
        <v>109</v>
      </c>
      <c r="E40" s="29" t="s">
        <v>109</v>
      </c>
      <c r="F40" s="34" t="s">
        <v>16</v>
      </c>
      <c r="G40" s="34" t="s">
        <v>16</v>
      </c>
      <c r="H40" s="34" t="s">
        <v>16</v>
      </c>
      <c r="I40" s="34" t="s">
        <v>16</v>
      </c>
      <c r="J40" s="34" t="s">
        <v>16</v>
      </c>
      <c r="K40" s="34" t="s">
        <v>16</v>
      </c>
      <c r="L40" s="34" t="s">
        <v>16</v>
      </c>
      <c r="M40" s="34" t="s">
        <v>16</v>
      </c>
      <c r="N40" s="34" t="s">
        <v>16</v>
      </c>
      <c r="O40" s="34" t="s">
        <v>16</v>
      </c>
      <c r="P40" s="34" t="s">
        <v>16</v>
      </c>
      <c r="Q40" s="34" t="s">
        <v>16</v>
      </c>
      <c r="R40" s="34" t="s">
        <v>16</v>
      </c>
      <c r="S40" s="34" t="s">
        <v>16</v>
      </c>
      <c r="T40" s="34" t="s">
        <v>16</v>
      </c>
      <c r="U40" s="35" t="s">
        <v>16</v>
      </c>
    </row>
    <row r="41" spans="1:21" x14ac:dyDescent="0.35">
      <c r="A41" s="25" t="s">
        <v>144</v>
      </c>
      <c r="B41" s="286" t="s">
        <v>108</v>
      </c>
      <c r="C41" s="264" t="s">
        <v>109</v>
      </c>
      <c r="D41" s="264" t="s">
        <v>109</v>
      </c>
      <c r="E41" s="29" t="s">
        <v>109</v>
      </c>
      <c r="F41" s="34" t="s">
        <v>16</v>
      </c>
      <c r="G41" s="34" t="s">
        <v>16</v>
      </c>
      <c r="H41" s="34" t="s">
        <v>16</v>
      </c>
      <c r="I41" s="34" t="s">
        <v>16</v>
      </c>
      <c r="J41" s="34" t="s">
        <v>16</v>
      </c>
      <c r="K41" s="34" t="s">
        <v>16</v>
      </c>
      <c r="L41" s="34" t="s">
        <v>16</v>
      </c>
      <c r="M41" s="34" t="s">
        <v>16</v>
      </c>
      <c r="N41" s="34" t="s">
        <v>16</v>
      </c>
      <c r="O41" s="34" t="s">
        <v>16</v>
      </c>
      <c r="P41" s="34" t="s">
        <v>16</v>
      </c>
      <c r="Q41" s="34" t="s">
        <v>16</v>
      </c>
      <c r="R41" s="34" t="s">
        <v>16</v>
      </c>
      <c r="S41" s="34" t="s">
        <v>16</v>
      </c>
      <c r="T41" s="34" t="s">
        <v>16</v>
      </c>
      <c r="U41" s="35" t="s">
        <v>16</v>
      </c>
    </row>
    <row r="42" spans="1:21" x14ac:dyDescent="0.35">
      <c r="A42" s="25" t="s">
        <v>145</v>
      </c>
      <c r="B42" s="286" t="s">
        <v>108</v>
      </c>
      <c r="C42" s="264" t="s">
        <v>109</v>
      </c>
      <c r="D42" s="264" t="s">
        <v>109</v>
      </c>
      <c r="E42" s="29" t="s">
        <v>109</v>
      </c>
      <c r="F42" s="34" t="s">
        <v>16</v>
      </c>
      <c r="G42" s="34" t="s">
        <v>16</v>
      </c>
      <c r="H42" s="34" t="s">
        <v>16</v>
      </c>
      <c r="I42" s="34" t="s">
        <v>16</v>
      </c>
      <c r="J42" s="34" t="s">
        <v>16</v>
      </c>
      <c r="K42" s="34" t="s">
        <v>16</v>
      </c>
      <c r="L42" s="34" t="s">
        <v>16</v>
      </c>
      <c r="M42" s="34" t="s">
        <v>16</v>
      </c>
      <c r="N42" s="34" t="s">
        <v>16</v>
      </c>
      <c r="O42" s="34" t="s">
        <v>16</v>
      </c>
      <c r="P42" s="34" t="s">
        <v>16</v>
      </c>
      <c r="Q42" s="34" t="s">
        <v>16</v>
      </c>
      <c r="R42" s="34" t="s">
        <v>16</v>
      </c>
      <c r="S42" s="34" t="s">
        <v>16</v>
      </c>
      <c r="T42" s="34" t="s">
        <v>16</v>
      </c>
      <c r="U42" s="35" t="s">
        <v>16</v>
      </c>
    </row>
    <row r="43" spans="1:21" ht="16.5" x14ac:dyDescent="0.35">
      <c r="A43" s="25" t="s">
        <v>146</v>
      </c>
      <c r="B43" s="286" t="s">
        <v>108</v>
      </c>
      <c r="C43" s="264" t="s">
        <v>147</v>
      </c>
      <c r="D43" s="86" t="s">
        <v>148</v>
      </c>
      <c r="E43" s="74" t="s">
        <v>149</v>
      </c>
      <c r="F43" s="31" t="s">
        <v>150</v>
      </c>
      <c r="G43" s="34" t="s">
        <v>16</v>
      </c>
      <c r="H43" s="34" t="s">
        <v>16</v>
      </c>
      <c r="I43" s="34" t="s">
        <v>16</v>
      </c>
      <c r="J43" s="34" t="s">
        <v>16</v>
      </c>
      <c r="K43" s="34" t="s">
        <v>16</v>
      </c>
      <c r="L43" s="34" t="s">
        <v>16</v>
      </c>
      <c r="M43" s="34" t="s">
        <v>16</v>
      </c>
      <c r="N43" s="34" t="s">
        <v>16</v>
      </c>
      <c r="O43" s="34" t="s">
        <v>16</v>
      </c>
      <c r="P43" s="34" t="s">
        <v>16</v>
      </c>
      <c r="Q43" s="34" t="s">
        <v>16</v>
      </c>
      <c r="R43" s="34" t="s">
        <v>16</v>
      </c>
      <c r="S43" s="34" t="s">
        <v>16</v>
      </c>
      <c r="T43" s="34" t="s">
        <v>16</v>
      </c>
      <c r="U43" s="35" t="s">
        <v>16</v>
      </c>
    </row>
    <row r="44" spans="1:21" x14ac:dyDescent="0.35">
      <c r="A44" s="25" t="s">
        <v>151</v>
      </c>
      <c r="B44" s="286" t="s">
        <v>108</v>
      </c>
      <c r="C44" s="26" t="s">
        <v>16</v>
      </c>
      <c r="D44" s="26" t="s">
        <v>16</v>
      </c>
      <c r="E44" s="29" t="s">
        <v>109</v>
      </c>
      <c r="F44" s="34" t="s">
        <v>16</v>
      </c>
      <c r="G44" s="34" t="s">
        <v>16</v>
      </c>
      <c r="H44" s="34" t="s">
        <v>16</v>
      </c>
      <c r="I44" s="34" t="s">
        <v>16</v>
      </c>
      <c r="J44" s="34" t="s">
        <v>16</v>
      </c>
      <c r="K44" s="34" t="s">
        <v>16</v>
      </c>
      <c r="L44" s="34" t="s">
        <v>16</v>
      </c>
      <c r="M44" s="34" t="s">
        <v>16</v>
      </c>
      <c r="N44" s="34" t="s">
        <v>16</v>
      </c>
      <c r="O44" s="34" t="s">
        <v>16</v>
      </c>
      <c r="P44" s="34" t="s">
        <v>16</v>
      </c>
      <c r="Q44" s="34" t="s">
        <v>16</v>
      </c>
      <c r="R44" s="34" t="s">
        <v>16</v>
      </c>
      <c r="S44" s="34" t="s">
        <v>16</v>
      </c>
      <c r="T44" s="34" t="s">
        <v>16</v>
      </c>
      <c r="U44" s="35" t="s">
        <v>16</v>
      </c>
    </row>
    <row r="45" spans="1:21" ht="16.5" x14ac:dyDescent="0.35">
      <c r="A45" s="25" t="s">
        <v>152</v>
      </c>
      <c r="B45" s="286" t="s">
        <v>153</v>
      </c>
      <c r="C45" s="26" t="s">
        <v>16</v>
      </c>
      <c r="D45" s="26" t="s">
        <v>16</v>
      </c>
      <c r="E45" s="29" t="s">
        <v>150</v>
      </c>
      <c r="F45" s="31" t="s">
        <v>154</v>
      </c>
      <c r="G45" s="31" t="s">
        <v>155</v>
      </c>
      <c r="H45" s="31" t="s">
        <v>156</v>
      </c>
      <c r="I45" s="31" t="s">
        <v>156</v>
      </c>
      <c r="J45" s="31" t="s">
        <v>157</v>
      </c>
      <c r="K45" s="31" t="s">
        <v>156</v>
      </c>
      <c r="L45" s="31" t="s">
        <v>156</v>
      </c>
      <c r="M45" s="31" t="s">
        <v>156</v>
      </c>
      <c r="N45" s="31" t="s">
        <v>156</v>
      </c>
      <c r="O45" s="88" t="s">
        <v>158</v>
      </c>
      <c r="P45" s="34" t="s">
        <v>16</v>
      </c>
      <c r="Q45" s="34" t="s">
        <v>16</v>
      </c>
      <c r="R45" s="34" t="s">
        <v>16</v>
      </c>
      <c r="S45" s="34" t="s">
        <v>16</v>
      </c>
      <c r="T45" s="34" t="s">
        <v>16</v>
      </c>
      <c r="U45" s="35" t="s">
        <v>16</v>
      </c>
    </row>
    <row r="46" spans="1:21" ht="16.5" x14ac:dyDescent="0.35">
      <c r="A46" s="25" t="s">
        <v>159</v>
      </c>
      <c r="B46" s="286" t="s">
        <v>153</v>
      </c>
      <c r="C46" s="26" t="s">
        <v>16</v>
      </c>
      <c r="D46" s="26" t="s">
        <v>16</v>
      </c>
      <c r="E46" s="29" t="s">
        <v>150</v>
      </c>
      <c r="F46" s="31" t="s">
        <v>154</v>
      </c>
      <c r="G46" s="31" t="s">
        <v>160</v>
      </c>
      <c r="H46" s="89" t="s">
        <v>161</v>
      </c>
      <c r="I46" s="31" t="s">
        <v>160</v>
      </c>
      <c r="J46" s="31" t="s">
        <v>160</v>
      </c>
      <c r="K46" s="31" t="s">
        <v>160</v>
      </c>
      <c r="L46" s="31" t="s">
        <v>160</v>
      </c>
      <c r="M46" s="31" t="s">
        <v>162</v>
      </c>
      <c r="N46" s="31" t="s">
        <v>160</v>
      </c>
      <c r="O46" s="31" t="s">
        <v>163</v>
      </c>
      <c r="P46" s="31" t="s">
        <v>164</v>
      </c>
      <c r="Q46" s="31" t="s">
        <v>165</v>
      </c>
      <c r="R46" s="31" t="s">
        <v>154</v>
      </c>
      <c r="S46" s="88" t="s">
        <v>166</v>
      </c>
      <c r="T46" s="88" t="s">
        <v>167</v>
      </c>
      <c r="U46" s="32" t="s">
        <v>154</v>
      </c>
    </row>
    <row r="47" spans="1:21" ht="16.5" x14ac:dyDescent="0.35">
      <c r="A47" s="25" t="s">
        <v>168</v>
      </c>
      <c r="B47" s="286" t="s">
        <v>153</v>
      </c>
      <c r="C47" s="26" t="s">
        <v>16</v>
      </c>
      <c r="D47" s="26" t="s">
        <v>16</v>
      </c>
      <c r="E47" s="29" t="s">
        <v>150</v>
      </c>
      <c r="F47" s="31" t="s">
        <v>154</v>
      </c>
      <c r="G47" s="31" t="s">
        <v>169</v>
      </c>
      <c r="H47" s="31" t="s">
        <v>156</v>
      </c>
      <c r="I47" s="31" t="s">
        <v>156</v>
      </c>
      <c r="J47" s="31" t="s">
        <v>160</v>
      </c>
      <c r="K47" s="31" t="s">
        <v>156</v>
      </c>
      <c r="L47" s="31" t="s">
        <v>156</v>
      </c>
      <c r="M47" s="31" t="s">
        <v>156</v>
      </c>
      <c r="N47" s="31" t="s">
        <v>156</v>
      </c>
      <c r="O47" s="31" t="s">
        <v>160</v>
      </c>
      <c r="P47" s="31" t="s">
        <v>170</v>
      </c>
      <c r="Q47" s="31" t="s">
        <v>171</v>
      </c>
      <c r="R47" s="31" t="s">
        <v>154</v>
      </c>
      <c r="S47" s="31" t="s">
        <v>154</v>
      </c>
      <c r="T47" s="31" t="s">
        <v>154</v>
      </c>
      <c r="U47" s="32" t="s">
        <v>154</v>
      </c>
    </row>
    <row r="48" spans="1:21" ht="17.25" customHeight="1" x14ac:dyDescent="0.35">
      <c r="A48" s="25" t="s">
        <v>172</v>
      </c>
      <c r="B48" s="286" t="s">
        <v>153</v>
      </c>
      <c r="C48" s="26" t="s">
        <v>16</v>
      </c>
      <c r="D48" s="26" t="s">
        <v>16</v>
      </c>
      <c r="E48" s="29" t="s">
        <v>150</v>
      </c>
      <c r="F48" s="31" t="s">
        <v>154</v>
      </c>
      <c r="G48" s="89" t="s">
        <v>173</v>
      </c>
      <c r="H48" s="31" t="s">
        <v>156</v>
      </c>
      <c r="I48" s="31" t="s">
        <v>156</v>
      </c>
      <c r="J48" s="31" t="s">
        <v>160</v>
      </c>
      <c r="K48" s="31" t="s">
        <v>156</v>
      </c>
      <c r="L48" s="31" t="s">
        <v>156</v>
      </c>
      <c r="M48" s="31" t="s">
        <v>156</v>
      </c>
      <c r="N48" s="31" t="s">
        <v>156</v>
      </c>
      <c r="O48" s="31" t="s">
        <v>156</v>
      </c>
      <c r="P48" s="34" t="s">
        <v>16</v>
      </c>
      <c r="Q48" s="34" t="s">
        <v>16</v>
      </c>
      <c r="R48" s="34" t="s">
        <v>16</v>
      </c>
      <c r="S48" s="34" t="s">
        <v>16</v>
      </c>
      <c r="T48" s="34" t="s">
        <v>16</v>
      </c>
      <c r="U48" s="35" t="s">
        <v>16</v>
      </c>
    </row>
    <row r="49" spans="1:21" ht="15.75" customHeight="1" x14ac:dyDescent="0.35">
      <c r="A49" s="27" t="s">
        <v>174</v>
      </c>
      <c r="B49" s="286" t="s">
        <v>108</v>
      </c>
      <c r="C49" s="264" t="s">
        <v>175</v>
      </c>
      <c r="D49" s="264" t="s">
        <v>176</v>
      </c>
      <c r="E49" s="30" t="s">
        <v>177</v>
      </c>
      <c r="F49" s="34" t="s">
        <v>16</v>
      </c>
      <c r="G49" s="34" t="s">
        <v>16</v>
      </c>
      <c r="H49" s="34" t="s">
        <v>16</v>
      </c>
      <c r="I49" s="34" t="s">
        <v>16</v>
      </c>
      <c r="J49" s="34" t="s">
        <v>16</v>
      </c>
      <c r="K49" s="34" t="s">
        <v>16</v>
      </c>
      <c r="L49" s="34" t="s">
        <v>16</v>
      </c>
      <c r="M49" s="34" t="s">
        <v>16</v>
      </c>
      <c r="N49" s="34" t="s">
        <v>16</v>
      </c>
      <c r="O49" s="34" t="s">
        <v>16</v>
      </c>
      <c r="P49" s="34" t="s">
        <v>16</v>
      </c>
      <c r="Q49" s="34" t="s">
        <v>16</v>
      </c>
      <c r="R49" s="34" t="s">
        <v>16</v>
      </c>
      <c r="S49" s="34" t="s">
        <v>16</v>
      </c>
      <c r="T49" s="34" t="s">
        <v>16</v>
      </c>
      <c r="U49" s="35" t="s">
        <v>16</v>
      </c>
    </row>
    <row r="50" spans="1:21" x14ac:dyDescent="0.35">
      <c r="A50" s="25" t="s">
        <v>178</v>
      </c>
      <c r="B50" s="286" t="s">
        <v>108</v>
      </c>
      <c r="C50" s="264" t="s">
        <v>109</v>
      </c>
      <c r="D50" s="264" t="s">
        <v>109</v>
      </c>
      <c r="E50" s="29" t="s">
        <v>109</v>
      </c>
      <c r="F50" s="34" t="s">
        <v>16</v>
      </c>
      <c r="G50" s="34" t="s">
        <v>16</v>
      </c>
      <c r="H50" s="34" t="s">
        <v>16</v>
      </c>
      <c r="I50" s="34" t="s">
        <v>16</v>
      </c>
      <c r="J50" s="34" t="s">
        <v>16</v>
      </c>
      <c r="K50" s="34" t="s">
        <v>16</v>
      </c>
      <c r="L50" s="34" t="s">
        <v>16</v>
      </c>
      <c r="M50" s="34" t="s">
        <v>16</v>
      </c>
      <c r="N50" s="34" t="s">
        <v>16</v>
      </c>
      <c r="O50" s="34" t="s">
        <v>16</v>
      </c>
      <c r="P50" s="34" t="s">
        <v>16</v>
      </c>
      <c r="Q50" s="34" t="s">
        <v>16</v>
      </c>
      <c r="R50" s="34" t="s">
        <v>16</v>
      </c>
      <c r="S50" s="34" t="s">
        <v>16</v>
      </c>
      <c r="T50" s="34" t="s">
        <v>16</v>
      </c>
      <c r="U50" s="35" t="s">
        <v>16</v>
      </c>
    </row>
    <row r="51" spans="1:21" x14ac:dyDescent="0.35">
      <c r="A51" s="25" t="s">
        <v>179</v>
      </c>
      <c r="B51" s="286" t="s">
        <v>108</v>
      </c>
      <c r="C51" s="264" t="s">
        <v>109</v>
      </c>
      <c r="D51" s="264" t="s">
        <v>109</v>
      </c>
      <c r="E51" s="29" t="s">
        <v>109</v>
      </c>
      <c r="F51" s="34" t="s">
        <v>16</v>
      </c>
      <c r="G51" s="34" t="s">
        <v>16</v>
      </c>
      <c r="H51" s="34" t="s">
        <v>16</v>
      </c>
      <c r="I51" s="34" t="s">
        <v>16</v>
      </c>
      <c r="J51" s="34" t="s">
        <v>16</v>
      </c>
      <c r="K51" s="34" t="s">
        <v>16</v>
      </c>
      <c r="L51" s="34" t="s">
        <v>16</v>
      </c>
      <c r="M51" s="34" t="s">
        <v>16</v>
      </c>
      <c r="N51" s="34" t="s">
        <v>16</v>
      </c>
      <c r="O51" s="34" t="s">
        <v>16</v>
      </c>
      <c r="P51" s="34" t="s">
        <v>16</v>
      </c>
      <c r="Q51" s="34" t="s">
        <v>16</v>
      </c>
      <c r="R51" s="34" t="s">
        <v>16</v>
      </c>
      <c r="S51" s="34" t="s">
        <v>16</v>
      </c>
      <c r="T51" s="34" t="s">
        <v>16</v>
      </c>
      <c r="U51" s="35" t="s">
        <v>16</v>
      </c>
    </row>
    <row r="52" spans="1:21" x14ac:dyDescent="0.35">
      <c r="A52" s="25" t="s">
        <v>180</v>
      </c>
      <c r="B52" s="286" t="s">
        <v>108</v>
      </c>
      <c r="C52" s="264" t="s">
        <v>109</v>
      </c>
      <c r="D52" s="264" t="s">
        <v>109</v>
      </c>
      <c r="E52" s="29" t="s">
        <v>109</v>
      </c>
      <c r="F52" s="34" t="s">
        <v>16</v>
      </c>
      <c r="G52" s="34" t="s">
        <v>16</v>
      </c>
      <c r="H52" s="34" t="s">
        <v>16</v>
      </c>
      <c r="I52" s="34" t="s">
        <v>16</v>
      </c>
      <c r="J52" s="34" t="s">
        <v>16</v>
      </c>
      <c r="K52" s="34" t="s">
        <v>16</v>
      </c>
      <c r="L52" s="34" t="s">
        <v>16</v>
      </c>
      <c r="M52" s="34" t="s">
        <v>16</v>
      </c>
      <c r="N52" s="34" t="s">
        <v>16</v>
      </c>
      <c r="O52" s="34" t="s">
        <v>16</v>
      </c>
      <c r="P52" s="34" t="s">
        <v>16</v>
      </c>
      <c r="Q52" s="34" t="s">
        <v>16</v>
      </c>
      <c r="R52" s="34" t="s">
        <v>16</v>
      </c>
      <c r="S52" s="34" t="s">
        <v>16</v>
      </c>
      <c r="T52" s="34" t="s">
        <v>16</v>
      </c>
      <c r="U52" s="35" t="s">
        <v>16</v>
      </c>
    </row>
    <row r="53" spans="1:21" x14ac:dyDescent="0.35">
      <c r="A53" s="25" t="s">
        <v>181</v>
      </c>
      <c r="B53" s="286" t="s">
        <v>108</v>
      </c>
      <c r="C53" s="264" t="s">
        <v>109</v>
      </c>
      <c r="D53" s="264" t="s">
        <v>109</v>
      </c>
      <c r="E53" s="29" t="s">
        <v>109</v>
      </c>
      <c r="F53" s="34" t="s">
        <v>16</v>
      </c>
      <c r="G53" s="34" t="s">
        <v>16</v>
      </c>
      <c r="H53" s="34" t="s">
        <v>16</v>
      </c>
      <c r="I53" s="34" t="s">
        <v>16</v>
      </c>
      <c r="J53" s="34" t="s">
        <v>16</v>
      </c>
      <c r="K53" s="34" t="s">
        <v>16</v>
      </c>
      <c r="L53" s="34" t="s">
        <v>16</v>
      </c>
      <c r="M53" s="34" t="s">
        <v>16</v>
      </c>
      <c r="N53" s="34" t="s">
        <v>16</v>
      </c>
      <c r="O53" s="34" t="s">
        <v>16</v>
      </c>
      <c r="P53" s="34" t="s">
        <v>16</v>
      </c>
      <c r="Q53" s="34" t="s">
        <v>16</v>
      </c>
      <c r="R53" s="34" t="s">
        <v>16</v>
      </c>
      <c r="S53" s="34" t="s">
        <v>16</v>
      </c>
      <c r="T53" s="34" t="s">
        <v>16</v>
      </c>
      <c r="U53" s="35" t="s">
        <v>16</v>
      </c>
    </row>
    <row r="54" spans="1:21" x14ac:dyDescent="0.35">
      <c r="A54" s="25" t="s">
        <v>182</v>
      </c>
      <c r="B54" s="286" t="s">
        <v>108</v>
      </c>
      <c r="C54" s="264" t="s">
        <v>109</v>
      </c>
      <c r="D54" s="264" t="s">
        <v>109</v>
      </c>
      <c r="E54" s="29" t="s">
        <v>109</v>
      </c>
      <c r="F54" s="34" t="s">
        <v>16</v>
      </c>
      <c r="G54" s="34" t="s">
        <v>16</v>
      </c>
      <c r="H54" s="34" t="s">
        <v>16</v>
      </c>
      <c r="I54" s="34" t="s">
        <v>16</v>
      </c>
      <c r="J54" s="34" t="s">
        <v>16</v>
      </c>
      <c r="K54" s="34" t="s">
        <v>16</v>
      </c>
      <c r="L54" s="34" t="s">
        <v>16</v>
      </c>
      <c r="M54" s="34" t="s">
        <v>16</v>
      </c>
      <c r="N54" s="34" t="s">
        <v>16</v>
      </c>
      <c r="O54" s="34" t="s">
        <v>16</v>
      </c>
      <c r="P54" s="34" t="s">
        <v>16</v>
      </c>
      <c r="Q54" s="34" t="s">
        <v>16</v>
      </c>
      <c r="R54" s="34" t="s">
        <v>16</v>
      </c>
      <c r="S54" s="34" t="s">
        <v>16</v>
      </c>
      <c r="T54" s="34" t="s">
        <v>16</v>
      </c>
      <c r="U54" s="35" t="s">
        <v>16</v>
      </c>
    </row>
    <row r="55" spans="1:21" x14ac:dyDescent="0.35">
      <c r="A55" s="25" t="s">
        <v>183</v>
      </c>
      <c r="B55" s="286" t="s">
        <v>108</v>
      </c>
      <c r="C55" s="264" t="s">
        <v>109</v>
      </c>
      <c r="D55" s="264" t="s">
        <v>109</v>
      </c>
      <c r="E55" s="29" t="s">
        <v>109</v>
      </c>
      <c r="F55" s="34" t="s">
        <v>16</v>
      </c>
      <c r="G55" s="34" t="s">
        <v>16</v>
      </c>
      <c r="H55" s="34" t="s">
        <v>16</v>
      </c>
      <c r="I55" s="34" t="s">
        <v>16</v>
      </c>
      <c r="J55" s="34" t="s">
        <v>16</v>
      </c>
      <c r="K55" s="34" t="s">
        <v>16</v>
      </c>
      <c r="L55" s="34" t="s">
        <v>16</v>
      </c>
      <c r="M55" s="34" t="s">
        <v>16</v>
      </c>
      <c r="N55" s="34" t="s">
        <v>16</v>
      </c>
      <c r="O55" s="34" t="s">
        <v>16</v>
      </c>
      <c r="P55" s="34" t="s">
        <v>16</v>
      </c>
      <c r="Q55" s="34" t="s">
        <v>16</v>
      </c>
      <c r="R55" s="34" t="s">
        <v>16</v>
      </c>
      <c r="S55" s="34" t="s">
        <v>16</v>
      </c>
      <c r="T55" s="34" t="s">
        <v>16</v>
      </c>
      <c r="U55" s="35" t="s">
        <v>16</v>
      </c>
    </row>
    <row r="56" spans="1:21" x14ac:dyDescent="0.35">
      <c r="A56" s="25" t="s">
        <v>184</v>
      </c>
      <c r="B56" s="286" t="s">
        <v>108</v>
      </c>
      <c r="C56" s="264" t="s">
        <v>109</v>
      </c>
      <c r="D56" s="264" t="s">
        <v>109</v>
      </c>
      <c r="E56" s="29" t="s">
        <v>109</v>
      </c>
      <c r="F56" s="34" t="s">
        <v>16</v>
      </c>
      <c r="G56" s="34" t="s">
        <v>16</v>
      </c>
      <c r="H56" s="34" t="s">
        <v>16</v>
      </c>
      <c r="I56" s="34" t="s">
        <v>16</v>
      </c>
      <c r="J56" s="34" t="s">
        <v>16</v>
      </c>
      <c r="K56" s="34" t="s">
        <v>16</v>
      </c>
      <c r="L56" s="34" t="s">
        <v>16</v>
      </c>
      <c r="M56" s="34" t="s">
        <v>16</v>
      </c>
      <c r="N56" s="34" t="s">
        <v>16</v>
      </c>
      <c r="O56" s="34" t="s">
        <v>16</v>
      </c>
      <c r="P56" s="34" t="s">
        <v>16</v>
      </c>
      <c r="Q56" s="34" t="s">
        <v>16</v>
      </c>
      <c r="R56" s="34" t="s">
        <v>16</v>
      </c>
      <c r="S56" s="34" t="s">
        <v>16</v>
      </c>
      <c r="T56" s="34" t="s">
        <v>16</v>
      </c>
      <c r="U56" s="35" t="s">
        <v>16</v>
      </c>
    </row>
    <row r="57" spans="1:21" x14ac:dyDescent="0.35">
      <c r="A57" s="25" t="s">
        <v>185</v>
      </c>
      <c r="B57" s="286" t="s">
        <v>108</v>
      </c>
      <c r="C57" s="264" t="s">
        <v>109</v>
      </c>
      <c r="D57" s="264" t="s">
        <v>109</v>
      </c>
      <c r="E57" s="29" t="s">
        <v>109</v>
      </c>
      <c r="F57" s="34" t="s">
        <v>16</v>
      </c>
      <c r="G57" s="34" t="s">
        <v>16</v>
      </c>
      <c r="H57" s="34" t="s">
        <v>16</v>
      </c>
      <c r="I57" s="34" t="s">
        <v>16</v>
      </c>
      <c r="J57" s="34" t="s">
        <v>16</v>
      </c>
      <c r="K57" s="34" t="s">
        <v>16</v>
      </c>
      <c r="L57" s="34" t="s">
        <v>16</v>
      </c>
      <c r="M57" s="34" t="s">
        <v>16</v>
      </c>
      <c r="N57" s="34" t="s">
        <v>16</v>
      </c>
      <c r="O57" s="34" t="s">
        <v>16</v>
      </c>
      <c r="P57" s="34" t="s">
        <v>16</v>
      </c>
      <c r="Q57" s="34" t="s">
        <v>16</v>
      </c>
      <c r="R57" s="34" t="s">
        <v>16</v>
      </c>
      <c r="S57" s="34" t="s">
        <v>16</v>
      </c>
      <c r="T57" s="34" t="s">
        <v>16</v>
      </c>
      <c r="U57" s="35" t="s">
        <v>16</v>
      </c>
    </row>
    <row r="58" spans="1:21" x14ac:dyDescent="0.35">
      <c r="A58" s="25" t="s">
        <v>186</v>
      </c>
      <c r="B58" s="286" t="s">
        <v>108</v>
      </c>
      <c r="C58" s="264" t="s">
        <v>109</v>
      </c>
      <c r="D58" s="264" t="s">
        <v>109</v>
      </c>
      <c r="E58" s="29" t="s">
        <v>109</v>
      </c>
      <c r="F58" s="34" t="s">
        <v>16</v>
      </c>
      <c r="G58" s="34" t="s">
        <v>16</v>
      </c>
      <c r="H58" s="34" t="s">
        <v>16</v>
      </c>
      <c r="I58" s="34" t="s">
        <v>16</v>
      </c>
      <c r="J58" s="34" t="s">
        <v>16</v>
      </c>
      <c r="K58" s="34" t="s">
        <v>16</v>
      </c>
      <c r="L58" s="34" t="s">
        <v>16</v>
      </c>
      <c r="M58" s="34" t="s">
        <v>16</v>
      </c>
      <c r="N58" s="34" t="s">
        <v>16</v>
      </c>
      <c r="O58" s="34" t="s">
        <v>16</v>
      </c>
      <c r="P58" s="34" t="s">
        <v>16</v>
      </c>
      <c r="Q58" s="34" t="s">
        <v>16</v>
      </c>
      <c r="R58" s="34" t="s">
        <v>16</v>
      </c>
      <c r="S58" s="34" t="s">
        <v>16</v>
      </c>
      <c r="T58" s="34" t="s">
        <v>16</v>
      </c>
      <c r="U58" s="35" t="s">
        <v>16</v>
      </c>
    </row>
    <row r="59" spans="1:21" x14ac:dyDescent="0.35">
      <c r="A59" s="25" t="s">
        <v>187</v>
      </c>
      <c r="B59" s="286" t="s">
        <v>108</v>
      </c>
      <c r="C59" s="264" t="s">
        <v>109</v>
      </c>
      <c r="D59" s="264" t="s">
        <v>109</v>
      </c>
      <c r="E59" s="29" t="s">
        <v>109</v>
      </c>
      <c r="F59" s="34" t="s">
        <v>16</v>
      </c>
      <c r="G59" s="34" t="s">
        <v>16</v>
      </c>
      <c r="H59" s="34" t="s">
        <v>16</v>
      </c>
      <c r="I59" s="34" t="s">
        <v>16</v>
      </c>
      <c r="J59" s="34" t="s">
        <v>16</v>
      </c>
      <c r="K59" s="34" t="s">
        <v>16</v>
      </c>
      <c r="L59" s="34" t="s">
        <v>16</v>
      </c>
      <c r="M59" s="34" t="s">
        <v>16</v>
      </c>
      <c r="N59" s="34" t="s">
        <v>16</v>
      </c>
      <c r="O59" s="34" t="s">
        <v>16</v>
      </c>
      <c r="P59" s="34" t="s">
        <v>16</v>
      </c>
      <c r="Q59" s="34" t="s">
        <v>16</v>
      </c>
      <c r="R59" s="34" t="s">
        <v>16</v>
      </c>
      <c r="S59" s="34" t="s">
        <v>16</v>
      </c>
      <c r="T59" s="34" t="s">
        <v>16</v>
      </c>
      <c r="U59" s="35" t="s">
        <v>16</v>
      </c>
    </row>
    <row r="60" spans="1:21" x14ac:dyDescent="0.35">
      <c r="A60" s="25" t="s">
        <v>188</v>
      </c>
      <c r="B60" s="286" t="s">
        <v>108</v>
      </c>
      <c r="C60" s="264" t="s">
        <v>109</v>
      </c>
      <c r="D60" s="264" t="s">
        <v>109</v>
      </c>
      <c r="E60" s="29" t="s">
        <v>109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5" t="s">
        <v>16</v>
      </c>
    </row>
    <row r="61" spans="1:21" x14ac:dyDescent="0.35">
      <c r="A61" s="25" t="s">
        <v>189</v>
      </c>
      <c r="B61" s="286" t="s">
        <v>108</v>
      </c>
      <c r="C61" s="264" t="s">
        <v>109</v>
      </c>
      <c r="D61" s="264" t="s">
        <v>109</v>
      </c>
      <c r="E61" s="29" t="s">
        <v>109</v>
      </c>
      <c r="F61" s="34" t="s">
        <v>16</v>
      </c>
      <c r="G61" s="34" t="s">
        <v>16</v>
      </c>
      <c r="H61" s="34" t="s">
        <v>16</v>
      </c>
      <c r="I61" s="34" t="s">
        <v>16</v>
      </c>
      <c r="J61" s="34" t="s">
        <v>16</v>
      </c>
      <c r="K61" s="34" t="s">
        <v>16</v>
      </c>
      <c r="L61" s="34" t="s">
        <v>16</v>
      </c>
      <c r="M61" s="34" t="s">
        <v>16</v>
      </c>
      <c r="N61" s="34" t="s">
        <v>16</v>
      </c>
      <c r="O61" s="34" t="s">
        <v>16</v>
      </c>
      <c r="P61" s="34" t="s">
        <v>16</v>
      </c>
      <c r="Q61" s="34" t="s">
        <v>16</v>
      </c>
      <c r="R61" s="34" t="s">
        <v>16</v>
      </c>
      <c r="S61" s="34" t="s">
        <v>16</v>
      </c>
      <c r="T61" s="34" t="s">
        <v>16</v>
      </c>
      <c r="U61" s="35" t="s">
        <v>16</v>
      </c>
    </row>
    <row r="62" spans="1:21" x14ac:dyDescent="0.35">
      <c r="A62" s="27" t="s">
        <v>190</v>
      </c>
      <c r="B62" s="286" t="s">
        <v>108</v>
      </c>
      <c r="C62" s="264" t="s">
        <v>109</v>
      </c>
      <c r="D62" s="264" t="s">
        <v>109</v>
      </c>
      <c r="E62" s="29" t="s">
        <v>109</v>
      </c>
      <c r="F62" s="34" t="s">
        <v>16</v>
      </c>
      <c r="G62" s="34" t="s">
        <v>16</v>
      </c>
      <c r="H62" s="34" t="s">
        <v>16</v>
      </c>
      <c r="I62" s="34" t="s">
        <v>16</v>
      </c>
      <c r="J62" s="34" t="s">
        <v>16</v>
      </c>
      <c r="K62" s="34" t="s">
        <v>16</v>
      </c>
      <c r="L62" s="34" t="s">
        <v>16</v>
      </c>
      <c r="M62" s="34" t="s">
        <v>16</v>
      </c>
      <c r="N62" s="34" t="s">
        <v>16</v>
      </c>
      <c r="O62" s="34" t="s">
        <v>16</v>
      </c>
      <c r="P62" s="34" t="s">
        <v>16</v>
      </c>
      <c r="Q62" s="34" t="s">
        <v>16</v>
      </c>
      <c r="R62" s="34" t="s">
        <v>16</v>
      </c>
      <c r="S62" s="34" t="s">
        <v>16</v>
      </c>
      <c r="T62" s="34" t="s">
        <v>16</v>
      </c>
      <c r="U62" s="35" t="s">
        <v>16</v>
      </c>
    </row>
    <row r="63" spans="1:21" x14ac:dyDescent="0.35">
      <c r="A63" s="25" t="s">
        <v>191</v>
      </c>
      <c r="B63" s="286" t="s">
        <v>108</v>
      </c>
      <c r="C63" s="264" t="s">
        <v>109</v>
      </c>
      <c r="D63" s="264" t="s">
        <v>109</v>
      </c>
      <c r="E63" s="29" t="s">
        <v>109</v>
      </c>
      <c r="F63" s="34" t="s">
        <v>16</v>
      </c>
      <c r="G63" s="34" t="s">
        <v>16</v>
      </c>
      <c r="H63" s="34" t="s">
        <v>16</v>
      </c>
      <c r="I63" s="34" t="s">
        <v>16</v>
      </c>
      <c r="J63" s="34" t="s">
        <v>16</v>
      </c>
      <c r="K63" s="34" t="s">
        <v>16</v>
      </c>
      <c r="L63" s="34" t="s">
        <v>16</v>
      </c>
      <c r="M63" s="34" t="s">
        <v>16</v>
      </c>
      <c r="N63" s="34" t="s">
        <v>16</v>
      </c>
      <c r="O63" s="34" t="s">
        <v>16</v>
      </c>
      <c r="P63" s="34" t="s">
        <v>16</v>
      </c>
      <c r="Q63" s="34" t="s">
        <v>16</v>
      </c>
      <c r="R63" s="34" t="s">
        <v>16</v>
      </c>
      <c r="S63" s="34" t="s">
        <v>16</v>
      </c>
      <c r="T63" s="34" t="s">
        <v>16</v>
      </c>
      <c r="U63" s="35" t="s">
        <v>16</v>
      </c>
    </row>
    <row r="64" spans="1:21" x14ac:dyDescent="0.35">
      <c r="A64" s="25" t="s">
        <v>192</v>
      </c>
      <c r="B64" s="286" t="s">
        <v>108</v>
      </c>
      <c r="C64" s="264" t="s">
        <v>109</v>
      </c>
      <c r="D64" s="264" t="s">
        <v>109</v>
      </c>
      <c r="E64" s="29" t="s">
        <v>109</v>
      </c>
      <c r="F64" s="34" t="s">
        <v>16</v>
      </c>
      <c r="G64" s="34" t="s">
        <v>16</v>
      </c>
      <c r="H64" s="34" t="s">
        <v>16</v>
      </c>
      <c r="I64" s="34" t="s">
        <v>16</v>
      </c>
      <c r="J64" s="34" t="s">
        <v>16</v>
      </c>
      <c r="K64" s="34" t="s">
        <v>16</v>
      </c>
      <c r="L64" s="34" t="s">
        <v>16</v>
      </c>
      <c r="M64" s="34" t="s">
        <v>16</v>
      </c>
      <c r="N64" s="34" t="s">
        <v>16</v>
      </c>
      <c r="O64" s="34" t="s">
        <v>16</v>
      </c>
      <c r="P64" s="34" t="s">
        <v>16</v>
      </c>
      <c r="Q64" s="34" t="s">
        <v>16</v>
      </c>
      <c r="R64" s="34" t="s">
        <v>16</v>
      </c>
      <c r="S64" s="34" t="s">
        <v>16</v>
      </c>
      <c r="T64" s="34" t="s">
        <v>16</v>
      </c>
      <c r="U64" s="35" t="s">
        <v>16</v>
      </c>
    </row>
    <row r="65" spans="1:21" x14ac:dyDescent="0.35">
      <c r="A65" s="25" t="s">
        <v>193</v>
      </c>
      <c r="B65" s="286" t="s">
        <v>108</v>
      </c>
      <c r="C65" s="264" t="s">
        <v>109</v>
      </c>
      <c r="D65" s="264" t="s">
        <v>109</v>
      </c>
      <c r="E65" s="29" t="s">
        <v>109</v>
      </c>
      <c r="F65" s="34" t="s">
        <v>16</v>
      </c>
      <c r="G65" s="34" t="s">
        <v>16</v>
      </c>
      <c r="H65" s="34" t="s">
        <v>16</v>
      </c>
      <c r="I65" s="34" t="s">
        <v>16</v>
      </c>
      <c r="J65" s="34" t="s">
        <v>16</v>
      </c>
      <c r="K65" s="34" t="s">
        <v>16</v>
      </c>
      <c r="L65" s="34" t="s">
        <v>16</v>
      </c>
      <c r="M65" s="34" t="s">
        <v>16</v>
      </c>
      <c r="N65" s="34" t="s">
        <v>16</v>
      </c>
      <c r="O65" s="34" t="s">
        <v>16</v>
      </c>
      <c r="P65" s="34" t="s">
        <v>16</v>
      </c>
      <c r="Q65" s="34" t="s">
        <v>16</v>
      </c>
      <c r="R65" s="34" t="s">
        <v>16</v>
      </c>
      <c r="S65" s="34" t="s">
        <v>16</v>
      </c>
      <c r="T65" s="34" t="s">
        <v>16</v>
      </c>
      <c r="U65" s="35" t="s">
        <v>16</v>
      </c>
    </row>
    <row r="66" spans="1:21" x14ac:dyDescent="0.35">
      <c r="A66" s="25" t="s">
        <v>194</v>
      </c>
      <c r="B66" s="286" t="s">
        <v>108</v>
      </c>
      <c r="C66" s="264" t="s">
        <v>109</v>
      </c>
      <c r="D66" s="264" t="s">
        <v>109</v>
      </c>
      <c r="E66" s="29" t="s">
        <v>109</v>
      </c>
      <c r="F66" s="34" t="s">
        <v>16</v>
      </c>
      <c r="G66" s="34" t="s">
        <v>16</v>
      </c>
      <c r="H66" s="34" t="s">
        <v>16</v>
      </c>
      <c r="I66" s="34" t="s">
        <v>16</v>
      </c>
      <c r="J66" s="34" t="s">
        <v>16</v>
      </c>
      <c r="K66" s="34" t="s">
        <v>16</v>
      </c>
      <c r="L66" s="34" t="s">
        <v>16</v>
      </c>
      <c r="M66" s="34" t="s">
        <v>16</v>
      </c>
      <c r="N66" s="34" t="s">
        <v>16</v>
      </c>
      <c r="O66" s="34" t="s">
        <v>16</v>
      </c>
      <c r="P66" s="34" t="s">
        <v>16</v>
      </c>
      <c r="Q66" s="34" t="s">
        <v>16</v>
      </c>
      <c r="R66" s="34" t="s">
        <v>16</v>
      </c>
      <c r="S66" s="34" t="s">
        <v>16</v>
      </c>
      <c r="T66" s="34" t="s">
        <v>16</v>
      </c>
      <c r="U66" s="35" t="s">
        <v>16</v>
      </c>
    </row>
    <row r="67" spans="1:21" x14ac:dyDescent="0.35">
      <c r="A67" s="25" t="s">
        <v>195</v>
      </c>
      <c r="B67" s="286" t="s">
        <v>108</v>
      </c>
      <c r="C67" s="264" t="s">
        <v>109</v>
      </c>
      <c r="D67" s="264" t="s">
        <v>109</v>
      </c>
      <c r="E67" s="29" t="s">
        <v>109</v>
      </c>
      <c r="F67" s="34" t="s">
        <v>16</v>
      </c>
      <c r="G67" s="34" t="s">
        <v>16</v>
      </c>
      <c r="H67" s="34" t="s">
        <v>16</v>
      </c>
      <c r="I67" s="34" t="s">
        <v>16</v>
      </c>
      <c r="J67" s="34" t="s">
        <v>16</v>
      </c>
      <c r="K67" s="34" t="s">
        <v>16</v>
      </c>
      <c r="L67" s="34" t="s">
        <v>16</v>
      </c>
      <c r="M67" s="34" t="s">
        <v>16</v>
      </c>
      <c r="N67" s="34" t="s">
        <v>16</v>
      </c>
      <c r="O67" s="34" t="s">
        <v>16</v>
      </c>
      <c r="P67" s="34" t="s">
        <v>16</v>
      </c>
      <c r="Q67" s="34" t="s">
        <v>16</v>
      </c>
      <c r="R67" s="34" t="s">
        <v>16</v>
      </c>
      <c r="S67" s="34" t="s">
        <v>16</v>
      </c>
      <c r="T67" s="34" t="s">
        <v>16</v>
      </c>
      <c r="U67" s="35" t="s">
        <v>16</v>
      </c>
    </row>
    <row r="68" spans="1:21" x14ac:dyDescent="0.35">
      <c r="A68" s="25" t="s">
        <v>196</v>
      </c>
      <c r="B68" s="286" t="s">
        <v>108</v>
      </c>
      <c r="C68" s="264" t="s">
        <v>109</v>
      </c>
      <c r="D68" s="264" t="s">
        <v>109</v>
      </c>
      <c r="E68" s="29" t="s">
        <v>109</v>
      </c>
      <c r="F68" s="34" t="s">
        <v>16</v>
      </c>
      <c r="G68" s="34" t="s">
        <v>16</v>
      </c>
      <c r="H68" s="34" t="s">
        <v>16</v>
      </c>
      <c r="I68" s="34" t="s">
        <v>16</v>
      </c>
      <c r="J68" s="34" t="s">
        <v>16</v>
      </c>
      <c r="K68" s="34" t="s">
        <v>16</v>
      </c>
      <c r="L68" s="34" t="s">
        <v>16</v>
      </c>
      <c r="M68" s="34" t="s">
        <v>16</v>
      </c>
      <c r="N68" s="34" t="s">
        <v>16</v>
      </c>
      <c r="O68" s="34" t="s">
        <v>16</v>
      </c>
      <c r="P68" s="34" t="s">
        <v>16</v>
      </c>
      <c r="Q68" s="34" t="s">
        <v>16</v>
      </c>
      <c r="R68" s="34" t="s">
        <v>16</v>
      </c>
      <c r="S68" s="34" t="s">
        <v>16</v>
      </c>
      <c r="T68" s="34" t="s">
        <v>16</v>
      </c>
      <c r="U68" s="35" t="s">
        <v>16</v>
      </c>
    </row>
    <row r="69" spans="1:21" x14ac:dyDescent="0.35">
      <c r="A69" s="25" t="s">
        <v>197</v>
      </c>
      <c r="B69" s="286" t="s">
        <v>108</v>
      </c>
      <c r="C69" s="264" t="s">
        <v>109</v>
      </c>
      <c r="D69" s="264" t="s">
        <v>109</v>
      </c>
      <c r="E69" s="29" t="s">
        <v>109</v>
      </c>
      <c r="F69" s="34" t="s">
        <v>16</v>
      </c>
      <c r="G69" s="34" t="s">
        <v>16</v>
      </c>
      <c r="H69" s="34" t="s">
        <v>16</v>
      </c>
      <c r="I69" s="34" t="s">
        <v>16</v>
      </c>
      <c r="J69" s="34" t="s">
        <v>16</v>
      </c>
      <c r="K69" s="34" t="s">
        <v>16</v>
      </c>
      <c r="L69" s="34" t="s">
        <v>16</v>
      </c>
      <c r="M69" s="34" t="s">
        <v>16</v>
      </c>
      <c r="N69" s="34" t="s">
        <v>16</v>
      </c>
      <c r="O69" s="34" t="s">
        <v>16</v>
      </c>
      <c r="P69" s="34" t="s">
        <v>16</v>
      </c>
      <c r="Q69" s="34" t="s">
        <v>16</v>
      </c>
      <c r="R69" s="34" t="s">
        <v>16</v>
      </c>
      <c r="S69" s="34" t="s">
        <v>16</v>
      </c>
      <c r="T69" s="34" t="s">
        <v>16</v>
      </c>
      <c r="U69" s="35" t="s">
        <v>16</v>
      </c>
    </row>
    <row r="70" spans="1:21" x14ac:dyDescent="0.35">
      <c r="A70" s="25" t="s">
        <v>198</v>
      </c>
      <c r="B70" s="286" t="s">
        <v>108</v>
      </c>
      <c r="C70" s="34" t="s">
        <v>16</v>
      </c>
      <c r="D70" s="34" t="s">
        <v>16</v>
      </c>
      <c r="E70" s="29" t="s">
        <v>109</v>
      </c>
      <c r="F70" s="34" t="s">
        <v>16</v>
      </c>
      <c r="G70" s="34" t="s">
        <v>16</v>
      </c>
      <c r="H70" s="34" t="s">
        <v>16</v>
      </c>
      <c r="I70" s="34" t="s">
        <v>16</v>
      </c>
      <c r="J70" s="34" t="s">
        <v>16</v>
      </c>
      <c r="K70" s="34" t="s">
        <v>16</v>
      </c>
      <c r="L70" s="34" t="s">
        <v>16</v>
      </c>
      <c r="M70" s="34" t="s">
        <v>16</v>
      </c>
      <c r="N70" s="34" t="s">
        <v>16</v>
      </c>
      <c r="O70" s="34" t="s">
        <v>16</v>
      </c>
      <c r="P70" s="34" t="s">
        <v>16</v>
      </c>
      <c r="Q70" s="34" t="s">
        <v>16</v>
      </c>
      <c r="R70" s="34" t="s">
        <v>16</v>
      </c>
      <c r="S70" s="34" t="s">
        <v>16</v>
      </c>
      <c r="T70" s="34" t="s">
        <v>16</v>
      </c>
      <c r="U70" s="35" t="s">
        <v>16</v>
      </c>
    </row>
    <row r="71" spans="1:21" x14ac:dyDescent="0.35">
      <c r="A71" s="25" t="s">
        <v>199</v>
      </c>
      <c r="B71" s="286" t="s">
        <v>108</v>
      </c>
      <c r="C71" s="34" t="s">
        <v>16</v>
      </c>
      <c r="D71" s="34" t="s">
        <v>16</v>
      </c>
      <c r="E71" s="29" t="s">
        <v>109</v>
      </c>
      <c r="F71" s="34" t="s">
        <v>16</v>
      </c>
      <c r="G71" s="34" t="s">
        <v>16</v>
      </c>
      <c r="H71" s="34" t="s">
        <v>16</v>
      </c>
      <c r="I71" s="34" t="s">
        <v>16</v>
      </c>
      <c r="J71" s="34" t="s">
        <v>16</v>
      </c>
      <c r="K71" s="34" t="s">
        <v>16</v>
      </c>
      <c r="L71" s="34" t="s">
        <v>16</v>
      </c>
      <c r="M71" s="34" t="s">
        <v>16</v>
      </c>
      <c r="N71" s="34" t="s">
        <v>16</v>
      </c>
      <c r="O71" s="34" t="s">
        <v>16</v>
      </c>
      <c r="P71" s="34" t="s">
        <v>16</v>
      </c>
      <c r="Q71" s="34" t="s">
        <v>16</v>
      </c>
      <c r="R71" s="34" t="s">
        <v>16</v>
      </c>
      <c r="S71" s="34" t="s">
        <v>16</v>
      </c>
      <c r="T71" s="34" t="s">
        <v>16</v>
      </c>
      <c r="U71" s="35" t="s">
        <v>16</v>
      </c>
    </row>
    <row r="72" spans="1:21" x14ac:dyDescent="0.35">
      <c r="A72" s="25" t="s">
        <v>200</v>
      </c>
      <c r="B72" s="286" t="s">
        <v>108</v>
      </c>
      <c r="C72" s="264" t="s">
        <v>109</v>
      </c>
      <c r="D72" s="264" t="s">
        <v>109</v>
      </c>
      <c r="E72" s="29" t="s">
        <v>109</v>
      </c>
      <c r="F72" s="31" t="s">
        <v>160</v>
      </c>
      <c r="G72" s="34" t="s">
        <v>16</v>
      </c>
      <c r="H72" s="34" t="s">
        <v>16</v>
      </c>
      <c r="I72" s="34" t="s">
        <v>16</v>
      </c>
      <c r="J72" s="34" t="s">
        <v>16</v>
      </c>
      <c r="K72" s="34" t="s">
        <v>16</v>
      </c>
      <c r="L72" s="34" t="s">
        <v>16</v>
      </c>
      <c r="M72" s="34" t="s">
        <v>16</v>
      </c>
      <c r="N72" s="34" t="s">
        <v>16</v>
      </c>
      <c r="O72" s="34" t="s">
        <v>16</v>
      </c>
      <c r="P72" s="34" t="s">
        <v>16</v>
      </c>
      <c r="Q72" s="34" t="s">
        <v>16</v>
      </c>
      <c r="R72" s="34" t="s">
        <v>16</v>
      </c>
      <c r="S72" s="34" t="s">
        <v>16</v>
      </c>
      <c r="T72" s="34" t="s">
        <v>16</v>
      </c>
      <c r="U72" s="35" t="s">
        <v>16</v>
      </c>
    </row>
    <row r="73" spans="1:21" x14ac:dyDescent="0.35">
      <c r="A73" s="27" t="s">
        <v>201</v>
      </c>
      <c r="B73" s="286" t="s">
        <v>108</v>
      </c>
      <c r="C73" s="264" t="s">
        <v>109</v>
      </c>
      <c r="D73" s="264" t="s">
        <v>109</v>
      </c>
      <c r="E73" s="29" t="s">
        <v>109</v>
      </c>
      <c r="F73" s="34" t="s">
        <v>16</v>
      </c>
      <c r="G73" s="34" t="s">
        <v>16</v>
      </c>
      <c r="H73" s="34" t="s">
        <v>16</v>
      </c>
      <c r="I73" s="34" t="s">
        <v>16</v>
      </c>
      <c r="J73" s="34" t="s">
        <v>16</v>
      </c>
      <c r="K73" s="34" t="s">
        <v>16</v>
      </c>
      <c r="L73" s="34" t="s">
        <v>16</v>
      </c>
      <c r="M73" s="34" t="s">
        <v>16</v>
      </c>
      <c r="N73" s="34" t="s">
        <v>16</v>
      </c>
      <c r="O73" s="34" t="s">
        <v>16</v>
      </c>
      <c r="P73" s="34" t="s">
        <v>16</v>
      </c>
      <c r="Q73" s="34" t="s">
        <v>16</v>
      </c>
      <c r="R73" s="34" t="s">
        <v>16</v>
      </c>
      <c r="S73" s="34" t="s">
        <v>16</v>
      </c>
      <c r="T73" s="34" t="s">
        <v>16</v>
      </c>
      <c r="U73" s="35" t="s">
        <v>16</v>
      </c>
    </row>
    <row r="74" spans="1:21" x14ac:dyDescent="0.35">
      <c r="A74" s="25" t="s">
        <v>202</v>
      </c>
      <c r="B74" s="286" t="s">
        <v>108</v>
      </c>
      <c r="C74" s="264" t="s">
        <v>109</v>
      </c>
      <c r="D74" s="264" t="s">
        <v>109</v>
      </c>
      <c r="E74" s="30" t="s">
        <v>16</v>
      </c>
      <c r="F74" s="34" t="s">
        <v>16</v>
      </c>
      <c r="G74" s="34" t="s">
        <v>16</v>
      </c>
      <c r="H74" s="34" t="s">
        <v>16</v>
      </c>
      <c r="I74" s="34" t="s">
        <v>16</v>
      </c>
      <c r="J74" s="34" t="s">
        <v>16</v>
      </c>
      <c r="K74" s="34" t="s">
        <v>16</v>
      </c>
      <c r="L74" s="34" t="s">
        <v>16</v>
      </c>
      <c r="M74" s="34" t="s">
        <v>16</v>
      </c>
      <c r="N74" s="34" t="s">
        <v>16</v>
      </c>
      <c r="O74" s="34" t="s">
        <v>16</v>
      </c>
      <c r="P74" s="34" t="s">
        <v>16</v>
      </c>
      <c r="Q74" s="34" t="s">
        <v>16</v>
      </c>
      <c r="R74" s="34" t="s">
        <v>16</v>
      </c>
      <c r="S74" s="34" t="s">
        <v>16</v>
      </c>
      <c r="T74" s="34" t="s">
        <v>16</v>
      </c>
      <c r="U74" s="35" t="s">
        <v>16</v>
      </c>
    </row>
    <row r="75" spans="1:21" x14ac:dyDescent="0.35">
      <c r="A75" s="25" t="s">
        <v>203</v>
      </c>
      <c r="B75" s="286" t="s">
        <v>108</v>
      </c>
      <c r="C75" s="34" t="s">
        <v>16</v>
      </c>
      <c r="D75" s="34" t="s">
        <v>16</v>
      </c>
      <c r="E75" s="29" t="s">
        <v>109</v>
      </c>
      <c r="F75" s="34" t="s">
        <v>16</v>
      </c>
      <c r="G75" s="34" t="s">
        <v>16</v>
      </c>
      <c r="H75" s="34" t="s">
        <v>16</v>
      </c>
      <c r="I75" s="34" t="s">
        <v>16</v>
      </c>
      <c r="J75" s="34" t="s">
        <v>16</v>
      </c>
      <c r="K75" s="34" t="s">
        <v>16</v>
      </c>
      <c r="L75" s="34" t="s">
        <v>16</v>
      </c>
      <c r="M75" s="34" t="s">
        <v>16</v>
      </c>
      <c r="N75" s="34" t="s">
        <v>16</v>
      </c>
      <c r="O75" s="34" t="s">
        <v>16</v>
      </c>
      <c r="P75" s="34" t="s">
        <v>16</v>
      </c>
      <c r="Q75" s="34" t="s">
        <v>16</v>
      </c>
      <c r="R75" s="34" t="s">
        <v>16</v>
      </c>
      <c r="S75" s="34" t="s">
        <v>16</v>
      </c>
      <c r="T75" s="34" t="s">
        <v>16</v>
      </c>
      <c r="U75" s="35" t="s">
        <v>16</v>
      </c>
    </row>
    <row r="76" spans="1:21" x14ac:dyDescent="0.35">
      <c r="A76" s="25" t="s">
        <v>204</v>
      </c>
      <c r="B76" s="286" t="s">
        <v>108</v>
      </c>
      <c r="C76" s="264" t="s">
        <v>109</v>
      </c>
      <c r="D76" s="264" t="s">
        <v>109</v>
      </c>
      <c r="E76" s="29" t="s">
        <v>109</v>
      </c>
      <c r="F76" s="34" t="s">
        <v>16</v>
      </c>
      <c r="G76" s="34" t="s">
        <v>16</v>
      </c>
      <c r="H76" s="34" t="s">
        <v>16</v>
      </c>
      <c r="I76" s="34" t="s">
        <v>16</v>
      </c>
      <c r="J76" s="34" t="s">
        <v>16</v>
      </c>
      <c r="K76" s="34" t="s">
        <v>16</v>
      </c>
      <c r="L76" s="34" t="s">
        <v>16</v>
      </c>
      <c r="M76" s="34" t="s">
        <v>16</v>
      </c>
      <c r="N76" s="34" t="s">
        <v>16</v>
      </c>
      <c r="O76" s="34" t="s">
        <v>16</v>
      </c>
      <c r="P76" s="34" t="s">
        <v>16</v>
      </c>
      <c r="Q76" s="34" t="s">
        <v>16</v>
      </c>
      <c r="R76" s="34" t="s">
        <v>16</v>
      </c>
      <c r="S76" s="34" t="s">
        <v>16</v>
      </c>
      <c r="T76" s="34" t="s">
        <v>16</v>
      </c>
      <c r="U76" s="35" t="s">
        <v>16</v>
      </c>
    </row>
    <row r="77" spans="1:21" x14ac:dyDescent="0.35">
      <c r="A77" s="264"/>
      <c r="B77" s="264"/>
      <c r="C77" s="264"/>
      <c r="D77" s="264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264"/>
      <c r="U77" s="264"/>
    </row>
    <row r="78" spans="1:21" ht="16.5" x14ac:dyDescent="0.35">
      <c r="A78" s="264" t="s">
        <v>205</v>
      </c>
      <c r="B78" s="264"/>
      <c r="C78" s="264"/>
      <c r="D78" s="264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264"/>
      <c r="U78" s="264"/>
    </row>
    <row r="79" spans="1:21" ht="16.5" x14ac:dyDescent="0.35">
      <c r="A79" s="264" t="s">
        <v>206</v>
      </c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31"/>
      <c r="T79" s="264"/>
      <c r="U79" s="264"/>
    </row>
    <row r="80" spans="1:21" ht="16.5" x14ac:dyDescent="0.35">
      <c r="A80" s="264" t="s">
        <v>207</v>
      </c>
      <c r="B80" s="264"/>
      <c r="C80" s="264"/>
      <c r="D80" s="264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</row>
    <row r="81" spans="1:19" ht="16.5" x14ac:dyDescent="0.35">
      <c r="A81" s="264" t="s">
        <v>208</v>
      </c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</row>
    <row r="82" spans="1:19" ht="16.5" x14ac:dyDescent="0.35">
      <c r="A82" s="264" t="s">
        <v>1058</v>
      </c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</row>
    <row r="83" spans="1:19" ht="16.5" x14ac:dyDescent="0.35">
      <c r="A83" s="264" t="s">
        <v>1057</v>
      </c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</row>
  </sheetData>
  <mergeCells count="6">
    <mergeCell ref="C3:D3"/>
    <mergeCell ref="E3:U3"/>
    <mergeCell ref="A1:U1"/>
    <mergeCell ref="C2:U2"/>
    <mergeCell ref="A2:A5"/>
    <mergeCell ref="B2:B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E2E15-6913-4A52-8F6C-304AB0CB93BF}">
  <dimension ref="A1:AC128"/>
  <sheetViews>
    <sheetView workbookViewId="0">
      <pane xSplit="2" ySplit="3" topLeftCell="C113" activePane="bottomRight" state="frozen"/>
      <selection pane="topRight" activeCell="C1" sqref="C1"/>
      <selection pane="bottomLeft" activeCell="A3" sqref="A3"/>
      <selection pane="bottomRight" activeCell="D126" sqref="D126"/>
    </sheetView>
  </sheetViews>
  <sheetFormatPr defaultRowHeight="14.5" x14ac:dyDescent="0.35"/>
  <cols>
    <col min="1" max="1" width="39.453125" customWidth="1"/>
    <col min="2" max="2" width="24" customWidth="1"/>
    <col min="3" max="10" width="11.7265625" customWidth="1"/>
    <col min="11" max="11" width="15" customWidth="1"/>
    <col min="12" max="25" width="11.26953125" customWidth="1"/>
    <col min="26" max="26" width="11.26953125" style="31" customWidth="1"/>
    <col min="27" max="29" width="11.26953125" customWidth="1"/>
  </cols>
  <sheetData>
    <row r="1" spans="1:29" ht="114" customHeight="1" x14ac:dyDescent="0.35">
      <c r="A1" s="322" t="s">
        <v>1068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AA1" s="264"/>
      <c r="AB1" s="264"/>
      <c r="AC1" s="264"/>
    </row>
    <row r="2" spans="1:29" s="264" customFormat="1" x14ac:dyDescent="0.35">
      <c r="A2" s="314"/>
      <c r="B2" s="316"/>
      <c r="C2" s="326" t="s">
        <v>1060</v>
      </c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</row>
    <row r="3" spans="1:29" ht="21.75" customHeight="1" x14ac:dyDescent="0.35">
      <c r="A3" s="324" t="s">
        <v>209</v>
      </c>
      <c r="B3" s="323" t="s">
        <v>106</v>
      </c>
      <c r="C3" s="323" t="s">
        <v>12</v>
      </c>
      <c r="D3" s="323"/>
      <c r="E3" s="323"/>
      <c r="F3" s="323"/>
      <c r="G3" s="323"/>
      <c r="H3" s="323"/>
      <c r="I3" s="323"/>
      <c r="J3" s="323"/>
      <c r="K3" s="323"/>
      <c r="L3" s="323" t="s">
        <v>97</v>
      </c>
      <c r="M3" s="323"/>
      <c r="N3" s="323"/>
      <c r="O3" s="323"/>
      <c r="P3" s="323" t="s">
        <v>31</v>
      </c>
      <c r="Q3" s="323"/>
      <c r="R3" s="293" t="s">
        <v>32</v>
      </c>
      <c r="S3" s="323" t="s">
        <v>37</v>
      </c>
      <c r="T3" s="323"/>
      <c r="U3" s="323"/>
      <c r="V3" s="323" t="s">
        <v>42</v>
      </c>
      <c r="W3" s="323"/>
      <c r="X3" s="323"/>
      <c r="Y3" s="323"/>
      <c r="Z3" s="323"/>
      <c r="AA3" s="293" t="s">
        <v>53</v>
      </c>
      <c r="AB3" s="323" t="s">
        <v>57</v>
      </c>
      <c r="AC3" s="323"/>
    </row>
    <row r="4" spans="1:29" x14ac:dyDescent="0.35">
      <c r="A4" s="324"/>
      <c r="B4" s="323"/>
      <c r="C4" s="133">
        <v>41143</v>
      </c>
      <c r="D4" s="134">
        <v>41143</v>
      </c>
      <c r="E4" s="134">
        <v>41849</v>
      </c>
      <c r="F4" s="134">
        <v>42101</v>
      </c>
      <c r="G4" s="134">
        <v>42591</v>
      </c>
      <c r="H4" s="134">
        <v>42843</v>
      </c>
      <c r="I4" s="134">
        <v>43319</v>
      </c>
      <c r="J4" s="135">
        <v>43690</v>
      </c>
      <c r="K4" s="136">
        <v>44061</v>
      </c>
      <c r="L4" s="133">
        <v>41753</v>
      </c>
      <c r="M4" s="134">
        <v>42473</v>
      </c>
      <c r="N4" s="135">
        <v>42845</v>
      </c>
      <c r="O4" s="136">
        <v>43972</v>
      </c>
      <c r="P4" s="134">
        <v>42949</v>
      </c>
      <c r="Q4" s="136">
        <v>42949</v>
      </c>
      <c r="R4" s="134">
        <v>43194</v>
      </c>
      <c r="S4" s="133">
        <v>42103</v>
      </c>
      <c r="T4" s="134">
        <v>42243</v>
      </c>
      <c r="U4" s="136">
        <v>43593</v>
      </c>
      <c r="V4" s="134">
        <v>41752</v>
      </c>
      <c r="W4" s="134">
        <v>41850</v>
      </c>
      <c r="X4" s="134">
        <v>42592</v>
      </c>
      <c r="Y4" s="134">
        <v>43321</v>
      </c>
      <c r="Z4" s="135">
        <v>44063</v>
      </c>
      <c r="AA4" s="137">
        <v>43691</v>
      </c>
      <c r="AB4" s="134">
        <v>43592</v>
      </c>
      <c r="AC4" s="136">
        <v>43592</v>
      </c>
    </row>
    <row r="5" spans="1:29" x14ac:dyDescent="0.35">
      <c r="A5" s="324"/>
      <c r="B5" s="323"/>
      <c r="C5" s="145">
        <v>0.41666666666666669</v>
      </c>
      <c r="D5" s="146">
        <v>0.54305555555555551</v>
      </c>
      <c r="E5" s="146">
        <v>0.375</v>
      </c>
      <c r="F5" s="146">
        <v>0.375</v>
      </c>
      <c r="G5" s="146" t="s">
        <v>211</v>
      </c>
      <c r="H5" s="146">
        <v>0.39583333333333331</v>
      </c>
      <c r="I5" s="146">
        <v>0.41666666666666669</v>
      </c>
      <c r="J5" s="147">
        <v>0.3611111111111111</v>
      </c>
      <c r="K5" s="148">
        <v>0.375</v>
      </c>
      <c r="L5" s="145">
        <v>0.3611111111111111</v>
      </c>
      <c r="M5" s="146">
        <v>0.45833333333333331</v>
      </c>
      <c r="N5" s="147">
        <v>0.35416666666666669</v>
      </c>
      <c r="O5" s="148">
        <v>0.70138888888888884</v>
      </c>
      <c r="P5" s="146">
        <v>0.58333333333333337</v>
      </c>
      <c r="Q5" s="148">
        <v>0.58680555555555558</v>
      </c>
      <c r="R5" s="146">
        <v>0.39583333333333331</v>
      </c>
      <c r="S5" s="145">
        <v>0.35416666666666669</v>
      </c>
      <c r="T5" s="146">
        <v>0.35416666666666669</v>
      </c>
      <c r="U5" s="148">
        <v>0.47222222222222227</v>
      </c>
      <c r="V5" s="146">
        <v>0.45833333333333331</v>
      </c>
      <c r="W5" s="146">
        <v>0.41666666666666669</v>
      </c>
      <c r="X5" s="146">
        <v>0.48958333333333331</v>
      </c>
      <c r="Y5" s="146">
        <v>0.35416666666666669</v>
      </c>
      <c r="Z5" s="147">
        <v>0.35416666666666669</v>
      </c>
      <c r="AA5" s="149">
        <v>0.375</v>
      </c>
      <c r="AB5" s="146">
        <v>0.5</v>
      </c>
      <c r="AC5" s="148">
        <v>0.56388888888888888</v>
      </c>
    </row>
    <row r="6" spans="1:29" x14ac:dyDescent="0.35">
      <c r="A6" s="324"/>
      <c r="B6" s="323"/>
      <c r="C6" s="42" t="s">
        <v>212</v>
      </c>
      <c r="D6" s="286" t="s">
        <v>213</v>
      </c>
      <c r="E6" s="286" t="s">
        <v>212</v>
      </c>
      <c r="F6" s="286" t="s">
        <v>212</v>
      </c>
      <c r="G6" s="286" t="s">
        <v>212</v>
      </c>
      <c r="H6" s="286" t="s">
        <v>212</v>
      </c>
      <c r="I6" s="286" t="s">
        <v>212</v>
      </c>
      <c r="J6" s="99" t="s">
        <v>212</v>
      </c>
      <c r="K6" s="43" t="s">
        <v>212</v>
      </c>
      <c r="L6" s="42" t="s">
        <v>212</v>
      </c>
      <c r="M6" s="286" t="s">
        <v>212</v>
      </c>
      <c r="N6" s="99" t="s">
        <v>212</v>
      </c>
      <c r="O6" s="43" t="s">
        <v>212</v>
      </c>
      <c r="P6" s="286" t="s">
        <v>212</v>
      </c>
      <c r="Q6" s="43" t="s">
        <v>214</v>
      </c>
      <c r="R6" s="286" t="s">
        <v>212</v>
      </c>
      <c r="S6" s="42" t="s">
        <v>212</v>
      </c>
      <c r="T6" s="286" t="s">
        <v>212</v>
      </c>
      <c r="U6" s="43" t="s">
        <v>212</v>
      </c>
      <c r="V6" s="286" t="s">
        <v>212</v>
      </c>
      <c r="W6" s="286" t="s">
        <v>212</v>
      </c>
      <c r="X6" s="286" t="s">
        <v>212</v>
      </c>
      <c r="Y6" s="286" t="s">
        <v>212</v>
      </c>
      <c r="Z6" s="99" t="s">
        <v>212</v>
      </c>
      <c r="AA6" s="44" t="s">
        <v>212</v>
      </c>
      <c r="AB6" s="286" t="s">
        <v>212</v>
      </c>
      <c r="AC6" s="43" t="s">
        <v>213</v>
      </c>
    </row>
    <row r="7" spans="1:29" s="264" customFormat="1" x14ac:dyDescent="0.35">
      <c r="A7" s="337"/>
      <c r="B7" s="337"/>
      <c r="C7" s="99"/>
      <c r="D7" s="286"/>
      <c r="E7" s="286"/>
      <c r="F7" s="286"/>
      <c r="G7" s="286"/>
      <c r="H7" s="286"/>
      <c r="I7" s="286"/>
      <c r="J7" s="99"/>
      <c r="K7" s="99"/>
      <c r="L7" s="99"/>
      <c r="M7" s="286"/>
      <c r="N7" s="99"/>
      <c r="O7" s="99"/>
      <c r="P7" s="286"/>
      <c r="Q7" s="99"/>
      <c r="R7" s="286"/>
      <c r="S7" s="99"/>
      <c r="T7" s="286"/>
      <c r="U7" s="99"/>
      <c r="V7" s="286"/>
      <c r="W7" s="286"/>
      <c r="X7" s="286"/>
      <c r="Y7" s="286"/>
      <c r="Z7" s="99"/>
      <c r="AA7" s="99"/>
      <c r="AB7" s="286"/>
      <c r="AC7" s="43"/>
    </row>
    <row r="8" spans="1:29" x14ac:dyDescent="0.35">
      <c r="A8" s="333" t="s">
        <v>215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5"/>
    </row>
    <row r="9" spans="1:29" x14ac:dyDescent="0.35">
      <c r="A9" s="27" t="s">
        <v>216</v>
      </c>
      <c r="B9" s="311" t="s">
        <v>153</v>
      </c>
      <c r="C9" s="42" t="s">
        <v>217</v>
      </c>
      <c r="D9" s="48" t="s">
        <v>16</v>
      </c>
      <c r="E9" s="48" t="s">
        <v>16</v>
      </c>
      <c r="F9" s="48" t="s">
        <v>16</v>
      </c>
      <c r="G9" s="48" t="s">
        <v>16</v>
      </c>
      <c r="H9" s="48" t="s">
        <v>16</v>
      </c>
      <c r="I9" s="48" t="s">
        <v>16</v>
      </c>
      <c r="J9" s="114" t="s">
        <v>16</v>
      </c>
      <c r="K9" s="123" t="s">
        <v>16</v>
      </c>
      <c r="L9" s="52" t="s">
        <v>16</v>
      </c>
      <c r="M9" s="48" t="s">
        <v>16</v>
      </c>
      <c r="N9" s="114" t="s">
        <v>16</v>
      </c>
      <c r="O9" s="50" t="s">
        <v>16</v>
      </c>
      <c r="P9" s="48" t="s">
        <v>16</v>
      </c>
      <c r="Q9" s="50" t="s">
        <v>16</v>
      </c>
      <c r="R9" s="48" t="s">
        <v>16</v>
      </c>
      <c r="S9" s="52" t="s">
        <v>16</v>
      </c>
      <c r="T9" s="48" t="s">
        <v>16</v>
      </c>
      <c r="U9" s="50" t="s">
        <v>16</v>
      </c>
      <c r="V9" s="48" t="s">
        <v>16</v>
      </c>
      <c r="W9" s="48" t="s">
        <v>16</v>
      </c>
      <c r="X9" s="48" t="s">
        <v>16</v>
      </c>
      <c r="Y9" s="48" t="s">
        <v>16</v>
      </c>
      <c r="Z9" s="50" t="s">
        <v>16</v>
      </c>
      <c r="AA9" s="98" t="s">
        <v>16</v>
      </c>
      <c r="AB9" s="48" t="s">
        <v>16</v>
      </c>
      <c r="AC9" s="50" t="s">
        <v>16</v>
      </c>
    </row>
    <row r="10" spans="1:29" x14ac:dyDescent="0.35">
      <c r="A10" s="27" t="s">
        <v>218</v>
      </c>
      <c r="B10" s="311" t="s">
        <v>153</v>
      </c>
      <c r="C10" s="42" t="s">
        <v>219</v>
      </c>
      <c r="D10" s="48" t="s">
        <v>16</v>
      </c>
      <c r="E10" s="48" t="s">
        <v>16</v>
      </c>
      <c r="F10" s="48" t="s">
        <v>16</v>
      </c>
      <c r="G10" s="48" t="s">
        <v>16</v>
      </c>
      <c r="H10" s="48" t="s">
        <v>16</v>
      </c>
      <c r="I10" s="48" t="s">
        <v>16</v>
      </c>
      <c r="J10" s="114" t="s">
        <v>16</v>
      </c>
      <c r="K10" s="50" t="s">
        <v>16</v>
      </c>
      <c r="L10" s="42" t="s">
        <v>220</v>
      </c>
      <c r="M10" s="286" t="s">
        <v>219</v>
      </c>
      <c r="N10" s="99" t="s">
        <v>219</v>
      </c>
      <c r="O10" s="43" t="s">
        <v>221</v>
      </c>
      <c r="P10" s="42" t="s">
        <v>219</v>
      </c>
      <c r="Q10" s="50" t="s">
        <v>16</v>
      </c>
      <c r="R10" s="42" t="s">
        <v>219</v>
      </c>
      <c r="S10" s="42" t="s">
        <v>219</v>
      </c>
      <c r="T10" s="286" t="s">
        <v>219</v>
      </c>
      <c r="U10" s="43" t="s">
        <v>219</v>
      </c>
      <c r="V10" s="48" t="s">
        <v>16</v>
      </c>
      <c r="W10" s="286" t="s">
        <v>219</v>
      </c>
      <c r="X10" s="286" t="s">
        <v>219</v>
      </c>
      <c r="Y10" s="99" t="s">
        <v>219</v>
      </c>
      <c r="Z10" s="43" t="s">
        <v>219</v>
      </c>
      <c r="AA10" s="44" t="s">
        <v>219</v>
      </c>
      <c r="AB10" s="48" t="s">
        <v>16</v>
      </c>
      <c r="AC10" s="50" t="s">
        <v>16</v>
      </c>
    </row>
    <row r="11" spans="1:29" x14ac:dyDescent="0.35">
      <c r="A11" s="264" t="s">
        <v>222</v>
      </c>
      <c r="B11" s="311" t="s">
        <v>153</v>
      </c>
      <c r="C11" s="270" t="s">
        <v>223</v>
      </c>
      <c r="D11" s="48" t="s">
        <v>16</v>
      </c>
      <c r="E11" s="48" t="s">
        <v>16</v>
      </c>
      <c r="F11" s="48" t="s">
        <v>16</v>
      </c>
      <c r="G11" s="48" t="s">
        <v>16</v>
      </c>
      <c r="H11" s="48" t="s">
        <v>16</v>
      </c>
      <c r="I11" s="48" t="s">
        <v>16</v>
      </c>
      <c r="J11" s="114" t="s">
        <v>16</v>
      </c>
      <c r="K11" s="50" t="s">
        <v>16</v>
      </c>
      <c r="L11" s="42" t="s">
        <v>224</v>
      </c>
      <c r="M11" s="286" t="s">
        <v>224</v>
      </c>
      <c r="N11" s="99" t="s">
        <v>224</v>
      </c>
      <c r="O11" s="307">
        <v>6.0999999999999999E-2</v>
      </c>
      <c r="P11" s="286" t="s">
        <v>224</v>
      </c>
      <c r="Q11" s="50" t="s">
        <v>16</v>
      </c>
      <c r="R11" s="286" t="s">
        <v>224</v>
      </c>
      <c r="S11" s="42" t="s">
        <v>224</v>
      </c>
      <c r="T11" s="286" t="s">
        <v>224</v>
      </c>
      <c r="U11" s="43" t="s">
        <v>224</v>
      </c>
      <c r="V11" s="48" t="s">
        <v>16</v>
      </c>
      <c r="W11" s="286" t="s">
        <v>224</v>
      </c>
      <c r="X11" s="286" t="s">
        <v>224</v>
      </c>
      <c r="Y11" s="286" t="s">
        <v>224</v>
      </c>
      <c r="Z11" s="99" t="s">
        <v>224</v>
      </c>
      <c r="AA11" s="44" t="s">
        <v>224</v>
      </c>
      <c r="AB11" s="48" t="s">
        <v>16</v>
      </c>
      <c r="AC11" s="50" t="s">
        <v>16</v>
      </c>
    </row>
    <row r="12" spans="1:29" x14ac:dyDescent="0.35">
      <c r="A12" s="264" t="s">
        <v>225</v>
      </c>
      <c r="B12" s="311" t="s">
        <v>153</v>
      </c>
      <c r="C12" s="42" t="s">
        <v>226</v>
      </c>
      <c r="D12" s="48" t="s">
        <v>16</v>
      </c>
      <c r="E12" s="48" t="s">
        <v>16</v>
      </c>
      <c r="F12" s="48" t="s">
        <v>16</v>
      </c>
      <c r="G12" s="48" t="s">
        <v>16</v>
      </c>
      <c r="H12" s="48" t="s">
        <v>16</v>
      </c>
      <c r="I12" s="48" t="s">
        <v>16</v>
      </c>
      <c r="J12" s="114" t="s">
        <v>16</v>
      </c>
      <c r="K12" s="50" t="s">
        <v>16</v>
      </c>
      <c r="L12" s="42" t="s">
        <v>226</v>
      </c>
      <c r="M12" s="286" t="s">
        <v>226</v>
      </c>
      <c r="N12" s="99" t="s">
        <v>226</v>
      </c>
      <c r="O12" s="43" t="s">
        <v>227</v>
      </c>
      <c r="P12" s="286" t="s">
        <v>226</v>
      </c>
      <c r="Q12" s="50" t="s">
        <v>16</v>
      </c>
      <c r="R12" s="286" t="s">
        <v>226</v>
      </c>
      <c r="S12" s="42" t="s">
        <v>226</v>
      </c>
      <c r="T12" s="286" t="s">
        <v>226</v>
      </c>
      <c r="U12" s="43" t="s">
        <v>226</v>
      </c>
      <c r="V12" s="48" t="s">
        <v>16</v>
      </c>
      <c r="W12" s="286" t="s">
        <v>226</v>
      </c>
      <c r="X12" s="286" t="s">
        <v>226</v>
      </c>
      <c r="Y12" s="286" t="s">
        <v>226</v>
      </c>
      <c r="Z12" s="99" t="s">
        <v>227</v>
      </c>
      <c r="AA12" s="44" t="s">
        <v>226</v>
      </c>
      <c r="AB12" s="48" t="s">
        <v>16</v>
      </c>
      <c r="AC12" s="50" t="s">
        <v>16</v>
      </c>
    </row>
    <row r="13" spans="1:29" x14ac:dyDescent="0.35">
      <c r="A13" s="264" t="s">
        <v>228</v>
      </c>
      <c r="B13" s="311" t="s">
        <v>153</v>
      </c>
      <c r="C13" s="42" t="s">
        <v>229</v>
      </c>
      <c r="D13" s="48" t="s">
        <v>16</v>
      </c>
      <c r="E13" s="48" t="s">
        <v>16</v>
      </c>
      <c r="F13" s="48" t="s">
        <v>16</v>
      </c>
      <c r="G13" s="48" t="s">
        <v>16</v>
      </c>
      <c r="H13" s="48" t="s">
        <v>16</v>
      </c>
      <c r="I13" s="48" t="s">
        <v>16</v>
      </c>
      <c r="J13" s="114" t="s">
        <v>16</v>
      </c>
      <c r="K13" s="50" t="s">
        <v>16</v>
      </c>
      <c r="L13" s="42" t="s">
        <v>229</v>
      </c>
      <c r="M13" s="286" t="s">
        <v>229</v>
      </c>
      <c r="N13" s="99" t="s">
        <v>230</v>
      </c>
      <c r="O13" s="43" t="s">
        <v>231</v>
      </c>
      <c r="P13" s="286" t="s">
        <v>232</v>
      </c>
      <c r="Q13" s="50" t="s">
        <v>16</v>
      </c>
      <c r="R13" s="286" t="s">
        <v>232</v>
      </c>
      <c r="S13" s="42" t="s">
        <v>229</v>
      </c>
      <c r="T13" s="286" t="s">
        <v>229</v>
      </c>
      <c r="U13" s="43" t="s">
        <v>231</v>
      </c>
      <c r="V13" s="48" t="s">
        <v>16</v>
      </c>
      <c r="W13" s="286" t="s">
        <v>229</v>
      </c>
      <c r="X13" s="286" t="s">
        <v>230</v>
      </c>
      <c r="Y13" s="286" t="s">
        <v>231</v>
      </c>
      <c r="Z13" s="43" t="s">
        <v>231</v>
      </c>
      <c r="AA13" s="44" t="s">
        <v>231</v>
      </c>
      <c r="AB13" s="48" t="s">
        <v>16</v>
      </c>
      <c r="AC13" s="50" t="s">
        <v>16</v>
      </c>
    </row>
    <row r="14" spans="1:29" x14ac:dyDescent="0.35">
      <c r="A14" s="264" t="s">
        <v>233</v>
      </c>
      <c r="B14" s="311" t="s">
        <v>153</v>
      </c>
      <c r="C14" s="42" t="s">
        <v>230</v>
      </c>
      <c r="D14" s="48" t="s">
        <v>16</v>
      </c>
      <c r="E14" s="48" t="s">
        <v>16</v>
      </c>
      <c r="F14" s="48" t="s">
        <v>16</v>
      </c>
      <c r="G14" s="48" t="s">
        <v>16</v>
      </c>
      <c r="H14" s="48" t="s">
        <v>16</v>
      </c>
      <c r="I14" s="48" t="s">
        <v>16</v>
      </c>
      <c r="J14" s="114" t="s">
        <v>16</v>
      </c>
      <c r="K14" s="50" t="s">
        <v>16</v>
      </c>
      <c r="L14" s="42" t="s">
        <v>230</v>
      </c>
      <c r="M14" s="286" t="s">
        <v>230</v>
      </c>
      <c r="N14" s="99" t="s">
        <v>232</v>
      </c>
      <c r="O14" s="43" t="s">
        <v>234</v>
      </c>
      <c r="P14" s="286" t="s">
        <v>232</v>
      </c>
      <c r="Q14" s="50" t="s">
        <v>16</v>
      </c>
      <c r="R14" s="286" t="s">
        <v>232</v>
      </c>
      <c r="S14" s="42" t="s">
        <v>230</v>
      </c>
      <c r="T14" s="286" t="s">
        <v>230</v>
      </c>
      <c r="U14" s="43" t="s">
        <v>234</v>
      </c>
      <c r="V14" s="48" t="s">
        <v>16</v>
      </c>
      <c r="W14" s="286" t="s">
        <v>230</v>
      </c>
      <c r="X14" s="286" t="s">
        <v>232</v>
      </c>
      <c r="Y14" s="286" t="s">
        <v>234</v>
      </c>
      <c r="Z14" s="43" t="s">
        <v>234</v>
      </c>
      <c r="AA14" s="44" t="s">
        <v>234</v>
      </c>
      <c r="AB14" s="48" t="s">
        <v>16</v>
      </c>
      <c r="AC14" s="50" t="s">
        <v>16</v>
      </c>
    </row>
    <row r="15" spans="1:29" x14ac:dyDescent="0.35">
      <c r="A15" s="27" t="s">
        <v>235</v>
      </c>
      <c r="B15" s="311" t="s">
        <v>108</v>
      </c>
      <c r="C15" s="42" t="s">
        <v>236</v>
      </c>
      <c r="D15" s="48" t="s">
        <v>16</v>
      </c>
      <c r="E15" s="48" t="s">
        <v>16</v>
      </c>
      <c r="F15" s="48" t="s">
        <v>16</v>
      </c>
      <c r="G15" s="48" t="s">
        <v>16</v>
      </c>
      <c r="H15" s="48" t="s">
        <v>16</v>
      </c>
      <c r="I15" s="48" t="s">
        <v>16</v>
      </c>
      <c r="J15" s="114" t="s">
        <v>16</v>
      </c>
      <c r="K15" s="50" t="s">
        <v>16</v>
      </c>
      <c r="L15" s="42" t="s">
        <v>229</v>
      </c>
      <c r="M15" s="286" t="s">
        <v>227</v>
      </c>
      <c r="N15" s="99" t="s">
        <v>227</v>
      </c>
      <c r="O15" s="43" t="s">
        <v>227</v>
      </c>
      <c r="P15" s="286" t="s">
        <v>227</v>
      </c>
      <c r="Q15" s="50" t="s">
        <v>16</v>
      </c>
      <c r="R15" s="286" t="s">
        <v>227</v>
      </c>
      <c r="S15" s="42" t="s">
        <v>229</v>
      </c>
      <c r="T15" s="286" t="s">
        <v>229</v>
      </c>
      <c r="U15" s="43" t="s">
        <v>227</v>
      </c>
      <c r="V15" s="48" t="s">
        <v>16</v>
      </c>
      <c r="W15" s="286" t="s">
        <v>229</v>
      </c>
      <c r="X15" s="286" t="s">
        <v>227</v>
      </c>
      <c r="Y15" s="286" t="s">
        <v>227</v>
      </c>
      <c r="Z15" s="43" t="s">
        <v>227</v>
      </c>
      <c r="AA15" s="44" t="s">
        <v>227</v>
      </c>
      <c r="AB15" s="48" t="s">
        <v>16</v>
      </c>
      <c r="AC15" s="50" t="s">
        <v>16</v>
      </c>
    </row>
    <row r="16" spans="1:29" x14ac:dyDescent="0.35">
      <c r="A16" s="264" t="s">
        <v>237</v>
      </c>
      <c r="B16" s="311" t="s">
        <v>153</v>
      </c>
      <c r="C16" s="42" t="s">
        <v>238</v>
      </c>
      <c r="D16" s="48" t="s">
        <v>16</v>
      </c>
      <c r="E16" s="48" t="s">
        <v>16</v>
      </c>
      <c r="F16" s="48" t="s">
        <v>16</v>
      </c>
      <c r="G16" s="48" t="s">
        <v>16</v>
      </c>
      <c r="H16" s="48" t="s">
        <v>16</v>
      </c>
      <c r="I16" s="48" t="s">
        <v>16</v>
      </c>
      <c r="J16" s="114" t="s">
        <v>16</v>
      </c>
      <c r="K16" s="50" t="s">
        <v>16</v>
      </c>
      <c r="L16" s="42" t="s">
        <v>239</v>
      </c>
      <c r="M16" s="99" t="s">
        <v>239</v>
      </c>
      <c r="N16" s="99" t="s">
        <v>239</v>
      </c>
      <c r="O16" s="43" t="s">
        <v>239</v>
      </c>
      <c r="P16" s="286" t="s">
        <v>239</v>
      </c>
      <c r="Q16" s="50" t="s">
        <v>16</v>
      </c>
      <c r="R16" s="286" t="s">
        <v>239</v>
      </c>
      <c r="S16" s="42" t="s">
        <v>239</v>
      </c>
      <c r="T16" s="286" t="s">
        <v>239</v>
      </c>
      <c r="U16" s="43" t="s">
        <v>239</v>
      </c>
      <c r="V16" s="48" t="s">
        <v>16</v>
      </c>
      <c r="W16" s="286" t="s">
        <v>239</v>
      </c>
      <c r="X16" s="286" t="s">
        <v>239</v>
      </c>
      <c r="Y16" s="286" t="s">
        <v>239</v>
      </c>
      <c r="Z16" s="43" t="s">
        <v>239</v>
      </c>
      <c r="AA16" s="44" t="s">
        <v>239</v>
      </c>
      <c r="AB16" s="48" t="s">
        <v>16</v>
      </c>
      <c r="AC16" s="50" t="s">
        <v>16</v>
      </c>
    </row>
    <row r="17" spans="1:29" x14ac:dyDescent="0.35">
      <c r="A17" s="264" t="s">
        <v>240</v>
      </c>
      <c r="B17" s="311" t="s">
        <v>153</v>
      </c>
      <c r="C17" s="42" t="s">
        <v>241</v>
      </c>
      <c r="D17" s="48" t="s">
        <v>16</v>
      </c>
      <c r="E17" s="48" t="s">
        <v>16</v>
      </c>
      <c r="F17" s="48" t="s">
        <v>16</v>
      </c>
      <c r="G17" s="48" t="s">
        <v>16</v>
      </c>
      <c r="H17" s="48" t="s">
        <v>16</v>
      </c>
      <c r="I17" s="48" t="s">
        <v>16</v>
      </c>
      <c r="J17" s="114" t="s">
        <v>16</v>
      </c>
      <c r="K17" s="50" t="s">
        <v>16</v>
      </c>
      <c r="L17" s="42" t="s">
        <v>227</v>
      </c>
      <c r="M17" s="286" t="s">
        <v>227</v>
      </c>
      <c r="N17" s="99" t="s">
        <v>227</v>
      </c>
      <c r="O17" s="43" t="s">
        <v>227</v>
      </c>
      <c r="P17" s="286" t="s">
        <v>227</v>
      </c>
      <c r="Q17" s="50" t="s">
        <v>16</v>
      </c>
      <c r="R17" s="286" t="s">
        <v>227</v>
      </c>
      <c r="S17" s="42" t="s">
        <v>227</v>
      </c>
      <c r="T17" s="286" t="s">
        <v>227</v>
      </c>
      <c r="U17" s="43" t="s">
        <v>227</v>
      </c>
      <c r="V17" s="48" t="s">
        <v>16</v>
      </c>
      <c r="W17" s="286" t="s">
        <v>227</v>
      </c>
      <c r="X17" s="286" t="s">
        <v>227</v>
      </c>
      <c r="Y17" s="286" t="s">
        <v>227</v>
      </c>
      <c r="Z17" s="43" t="s">
        <v>227</v>
      </c>
      <c r="AA17" s="44" t="s">
        <v>227</v>
      </c>
      <c r="AB17" s="48" t="s">
        <v>16</v>
      </c>
      <c r="AC17" s="50" t="s">
        <v>16</v>
      </c>
    </row>
    <row r="18" spans="1:29" ht="16.5" x14ac:dyDescent="0.45">
      <c r="A18" s="264" t="s">
        <v>242</v>
      </c>
      <c r="B18" s="311" t="s">
        <v>153</v>
      </c>
      <c r="C18" s="270" t="s">
        <v>243</v>
      </c>
      <c r="D18" s="48" t="s">
        <v>16</v>
      </c>
      <c r="E18" s="48" t="s">
        <v>16</v>
      </c>
      <c r="F18" s="48" t="s">
        <v>16</v>
      </c>
      <c r="G18" s="48" t="s">
        <v>16</v>
      </c>
      <c r="H18" s="48" t="s">
        <v>16</v>
      </c>
      <c r="I18" s="48" t="s">
        <v>16</v>
      </c>
      <c r="J18" s="114" t="s">
        <v>16</v>
      </c>
      <c r="K18" s="50" t="s">
        <v>16</v>
      </c>
      <c r="L18" s="42" t="s">
        <v>244</v>
      </c>
      <c r="M18" s="286" t="s">
        <v>244</v>
      </c>
      <c r="N18" s="122">
        <v>3.9E-2</v>
      </c>
      <c r="O18" s="43" t="s">
        <v>245</v>
      </c>
      <c r="P18" s="286" t="s">
        <v>244</v>
      </c>
      <c r="Q18" s="50" t="s">
        <v>16</v>
      </c>
      <c r="R18" s="286" t="s">
        <v>244</v>
      </c>
      <c r="S18" s="42" t="s">
        <v>244</v>
      </c>
      <c r="T18" s="286" t="s">
        <v>244</v>
      </c>
      <c r="U18" s="43" t="s">
        <v>245</v>
      </c>
      <c r="V18" s="48" t="s">
        <v>16</v>
      </c>
      <c r="W18" s="286" t="s">
        <v>244</v>
      </c>
      <c r="X18" s="286" t="s">
        <v>244</v>
      </c>
      <c r="Y18" s="286" t="s">
        <v>245</v>
      </c>
      <c r="Z18" s="43" t="s">
        <v>245</v>
      </c>
      <c r="AA18" s="44" t="s">
        <v>245</v>
      </c>
      <c r="AB18" s="48" t="s">
        <v>16</v>
      </c>
      <c r="AC18" s="50" t="s">
        <v>16</v>
      </c>
    </row>
    <row r="19" spans="1:29" x14ac:dyDescent="0.35">
      <c r="A19" s="264" t="s">
        <v>246</v>
      </c>
      <c r="B19" s="311" t="s">
        <v>153</v>
      </c>
      <c r="C19" s="42" t="s">
        <v>247</v>
      </c>
      <c r="D19" s="48" t="s">
        <v>16</v>
      </c>
      <c r="E19" s="48" t="s">
        <v>16</v>
      </c>
      <c r="F19" s="48" t="s">
        <v>16</v>
      </c>
      <c r="G19" s="48" t="s">
        <v>16</v>
      </c>
      <c r="H19" s="48" t="s">
        <v>16</v>
      </c>
      <c r="I19" s="48" t="s">
        <v>16</v>
      </c>
      <c r="J19" s="114" t="s">
        <v>16</v>
      </c>
      <c r="K19" s="54" t="s">
        <v>16</v>
      </c>
      <c r="L19" s="42" t="s">
        <v>239</v>
      </c>
      <c r="M19" s="99" t="s">
        <v>239</v>
      </c>
      <c r="N19" s="99" t="s">
        <v>239</v>
      </c>
      <c r="O19" s="43" t="s">
        <v>239</v>
      </c>
      <c r="P19" s="286" t="s">
        <v>239</v>
      </c>
      <c r="Q19" s="50" t="s">
        <v>16</v>
      </c>
      <c r="R19" s="286" t="s">
        <v>239</v>
      </c>
      <c r="S19" s="42" t="s">
        <v>239</v>
      </c>
      <c r="T19" s="286" t="s">
        <v>239</v>
      </c>
      <c r="U19" s="43" t="s">
        <v>239</v>
      </c>
      <c r="V19" s="48" t="s">
        <v>16</v>
      </c>
      <c r="W19" s="286" t="s">
        <v>239</v>
      </c>
      <c r="X19" s="286" t="s">
        <v>239</v>
      </c>
      <c r="Y19" s="286" t="s">
        <v>239</v>
      </c>
      <c r="Z19" s="43" t="s">
        <v>239</v>
      </c>
      <c r="AA19" s="44" t="s">
        <v>239</v>
      </c>
      <c r="AB19" s="48" t="s">
        <v>16</v>
      </c>
      <c r="AC19" s="50" t="s">
        <v>16</v>
      </c>
    </row>
    <row r="20" spans="1:29" x14ac:dyDescent="0.35">
      <c r="A20" s="331" t="s">
        <v>248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2"/>
    </row>
    <row r="21" spans="1:29" x14ac:dyDescent="0.35">
      <c r="A21" s="264" t="s">
        <v>249</v>
      </c>
      <c r="B21" s="311" t="s">
        <v>153</v>
      </c>
      <c r="C21" s="42" t="s">
        <v>227</v>
      </c>
      <c r="D21" s="48" t="s">
        <v>16</v>
      </c>
      <c r="E21" s="48" t="s">
        <v>16</v>
      </c>
      <c r="F21" s="48" t="s">
        <v>16</v>
      </c>
      <c r="G21" s="48" t="s">
        <v>16</v>
      </c>
      <c r="H21" s="48" t="s">
        <v>16</v>
      </c>
      <c r="I21" s="48" t="s">
        <v>16</v>
      </c>
      <c r="J21" s="114" t="s">
        <v>16</v>
      </c>
      <c r="K21" s="123" t="s">
        <v>16</v>
      </c>
      <c r="L21" s="42" t="s">
        <v>227</v>
      </c>
      <c r="M21" s="286" t="s">
        <v>227</v>
      </c>
      <c r="N21" s="99" t="s">
        <v>227</v>
      </c>
      <c r="O21" s="43" t="s">
        <v>227</v>
      </c>
      <c r="P21" s="273" t="s">
        <v>250</v>
      </c>
      <c r="Q21" s="50" t="s">
        <v>16</v>
      </c>
      <c r="R21" s="286" t="s">
        <v>227</v>
      </c>
      <c r="S21" s="42" t="s">
        <v>227</v>
      </c>
      <c r="T21" s="273" t="s">
        <v>250</v>
      </c>
      <c r="U21" s="43" t="s">
        <v>227</v>
      </c>
      <c r="V21" s="48" t="s">
        <v>16</v>
      </c>
      <c r="W21" s="286" t="s">
        <v>227</v>
      </c>
      <c r="X21" s="286" t="s">
        <v>227</v>
      </c>
      <c r="Y21" s="273" t="s">
        <v>251</v>
      </c>
      <c r="Z21" s="43" t="s">
        <v>227</v>
      </c>
      <c r="AA21" s="44" t="s">
        <v>227</v>
      </c>
      <c r="AB21" s="48" t="s">
        <v>16</v>
      </c>
      <c r="AC21" s="50" t="s">
        <v>16</v>
      </c>
    </row>
    <row r="22" spans="1:29" x14ac:dyDescent="0.35">
      <c r="A22" s="264" t="s">
        <v>252</v>
      </c>
      <c r="B22" s="311" t="s">
        <v>153</v>
      </c>
      <c r="C22" s="42" t="s">
        <v>253</v>
      </c>
      <c r="D22" s="48" t="s">
        <v>16</v>
      </c>
      <c r="E22" s="48" t="s">
        <v>16</v>
      </c>
      <c r="F22" s="48" t="s">
        <v>16</v>
      </c>
      <c r="G22" s="48" t="s">
        <v>16</v>
      </c>
      <c r="H22" s="48" t="s">
        <v>16</v>
      </c>
      <c r="I22" s="48" t="s">
        <v>16</v>
      </c>
      <c r="J22" s="114" t="s">
        <v>16</v>
      </c>
      <c r="K22" s="50" t="s">
        <v>16</v>
      </c>
      <c r="L22" s="42" t="s">
        <v>253</v>
      </c>
      <c r="M22" s="286" t="s">
        <v>253</v>
      </c>
      <c r="N22" s="99" t="s">
        <v>253</v>
      </c>
      <c r="O22" s="43" t="s">
        <v>253</v>
      </c>
      <c r="P22" s="286" t="s">
        <v>253</v>
      </c>
      <c r="Q22" s="50" t="s">
        <v>16</v>
      </c>
      <c r="R22" s="286" t="s">
        <v>253</v>
      </c>
      <c r="S22" s="42" t="s">
        <v>253</v>
      </c>
      <c r="T22" s="286" t="s">
        <v>253</v>
      </c>
      <c r="U22" s="43" t="s">
        <v>253</v>
      </c>
      <c r="V22" s="48" t="s">
        <v>16</v>
      </c>
      <c r="W22" s="286" t="s">
        <v>253</v>
      </c>
      <c r="X22" s="286" t="s">
        <v>253</v>
      </c>
      <c r="Y22" s="286" t="s">
        <v>253</v>
      </c>
      <c r="Z22" s="43" t="s">
        <v>253</v>
      </c>
      <c r="AA22" s="44" t="s">
        <v>253</v>
      </c>
      <c r="AB22" s="48" t="s">
        <v>16</v>
      </c>
      <c r="AC22" s="50" t="s">
        <v>16</v>
      </c>
    </row>
    <row r="23" spans="1:29" x14ac:dyDescent="0.35">
      <c r="A23" s="264" t="s">
        <v>254</v>
      </c>
      <c r="B23" s="311" t="s">
        <v>153</v>
      </c>
      <c r="C23" s="42" t="s">
        <v>255</v>
      </c>
      <c r="D23" s="48" t="s">
        <v>16</v>
      </c>
      <c r="E23" s="48" t="s">
        <v>16</v>
      </c>
      <c r="F23" s="48" t="s">
        <v>16</v>
      </c>
      <c r="G23" s="48" t="s">
        <v>16</v>
      </c>
      <c r="H23" s="48" t="s">
        <v>16</v>
      </c>
      <c r="I23" s="48" t="s">
        <v>16</v>
      </c>
      <c r="J23" s="114" t="s">
        <v>16</v>
      </c>
      <c r="K23" s="50" t="s">
        <v>16</v>
      </c>
      <c r="L23" s="42" t="s">
        <v>255</v>
      </c>
      <c r="M23" s="286" t="s">
        <v>255</v>
      </c>
      <c r="N23" s="99" t="s">
        <v>255</v>
      </c>
      <c r="O23" s="43" t="s">
        <v>255</v>
      </c>
      <c r="P23" s="286" t="s">
        <v>255</v>
      </c>
      <c r="Q23" s="50" t="s">
        <v>16</v>
      </c>
      <c r="R23" s="286" t="s">
        <v>255</v>
      </c>
      <c r="S23" s="42" t="s">
        <v>255</v>
      </c>
      <c r="T23" s="286" t="s">
        <v>255</v>
      </c>
      <c r="U23" s="43" t="s">
        <v>255</v>
      </c>
      <c r="V23" s="48" t="s">
        <v>16</v>
      </c>
      <c r="W23" s="286" t="s">
        <v>255</v>
      </c>
      <c r="X23" s="286" t="s">
        <v>255</v>
      </c>
      <c r="Y23" s="286" t="s">
        <v>255</v>
      </c>
      <c r="Z23" s="43" t="s">
        <v>255</v>
      </c>
      <c r="AA23" s="44" t="s">
        <v>255</v>
      </c>
      <c r="AB23" s="48" t="s">
        <v>16</v>
      </c>
      <c r="AC23" s="50" t="s">
        <v>16</v>
      </c>
    </row>
    <row r="24" spans="1:29" x14ac:dyDescent="0.35">
      <c r="A24" s="25" t="s">
        <v>256</v>
      </c>
      <c r="B24" s="311" t="s">
        <v>153</v>
      </c>
      <c r="C24" s="42" t="s">
        <v>257</v>
      </c>
      <c r="D24" s="48" t="s">
        <v>16</v>
      </c>
      <c r="E24" s="48" t="s">
        <v>16</v>
      </c>
      <c r="F24" s="48" t="s">
        <v>16</v>
      </c>
      <c r="G24" s="48" t="s">
        <v>16</v>
      </c>
      <c r="H24" s="48" t="s">
        <v>16</v>
      </c>
      <c r="I24" s="48" t="s">
        <v>16</v>
      </c>
      <c r="J24" s="114" t="s">
        <v>16</v>
      </c>
      <c r="K24" s="50" t="s">
        <v>16</v>
      </c>
      <c r="L24" s="52" t="s">
        <v>16</v>
      </c>
      <c r="M24" s="48" t="s">
        <v>16</v>
      </c>
      <c r="N24" s="114" t="s">
        <v>16</v>
      </c>
      <c r="O24" s="50" t="s">
        <v>16</v>
      </c>
      <c r="P24" s="48" t="s">
        <v>16</v>
      </c>
      <c r="Q24" s="50" t="s">
        <v>16</v>
      </c>
      <c r="R24" s="48" t="s">
        <v>16</v>
      </c>
      <c r="S24" s="52" t="s">
        <v>16</v>
      </c>
      <c r="T24" s="48" t="s">
        <v>16</v>
      </c>
      <c r="U24" s="50" t="s">
        <v>16</v>
      </c>
      <c r="V24" s="48" t="s">
        <v>16</v>
      </c>
      <c r="W24" s="48" t="s">
        <v>16</v>
      </c>
      <c r="X24" s="48" t="s">
        <v>16</v>
      </c>
      <c r="Y24" s="48" t="s">
        <v>16</v>
      </c>
      <c r="Z24" s="50" t="s">
        <v>16</v>
      </c>
      <c r="AA24" s="98" t="s">
        <v>16</v>
      </c>
      <c r="AB24" s="48" t="s">
        <v>16</v>
      </c>
      <c r="AC24" s="50" t="s">
        <v>16</v>
      </c>
    </row>
    <row r="25" spans="1:29" x14ac:dyDescent="0.35">
      <c r="A25" s="264" t="s">
        <v>258</v>
      </c>
      <c r="B25" s="311" t="s">
        <v>153</v>
      </c>
      <c r="C25" s="42" t="s">
        <v>257</v>
      </c>
      <c r="D25" s="48" t="s">
        <v>16</v>
      </c>
      <c r="E25" s="48" t="s">
        <v>16</v>
      </c>
      <c r="F25" s="48" t="s">
        <v>16</v>
      </c>
      <c r="G25" s="48" t="s">
        <v>16</v>
      </c>
      <c r="H25" s="48" t="s">
        <v>16</v>
      </c>
      <c r="I25" s="48" t="s">
        <v>16</v>
      </c>
      <c r="J25" s="114" t="s">
        <v>16</v>
      </c>
      <c r="K25" s="50" t="s">
        <v>16</v>
      </c>
      <c r="L25" s="42" t="s">
        <v>257</v>
      </c>
      <c r="M25" s="286" t="s">
        <v>257</v>
      </c>
      <c r="N25" s="99" t="s">
        <v>257</v>
      </c>
      <c r="O25" s="43" t="s">
        <v>257</v>
      </c>
      <c r="P25" s="286" t="s">
        <v>257</v>
      </c>
      <c r="Q25" s="50" t="s">
        <v>16</v>
      </c>
      <c r="R25" s="286" t="s">
        <v>257</v>
      </c>
      <c r="S25" s="42" t="s">
        <v>257</v>
      </c>
      <c r="T25" s="286" t="s">
        <v>257</v>
      </c>
      <c r="U25" s="43" t="s">
        <v>257</v>
      </c>
      <c r="V25" s="48" t="s">
        <v>16</v>
      </c>
      <c r="W25" s="286" t="s">
        <v>257</v>
      </c>
      <c r="X25" s="286" t="s">
        <v>257</v>
      </c>
      <c r="Y25" s="286" t="s">
        <v>257</v>
      </c>
      <c r="Z25" s="43" t="s">
        <v>257</v>
      </c>
      <c r="AA25" s="44" t="s">
        <v>257</v>
      </c>
      <c r="AB25" s="48" t="s">
        <v>16</v>
      </c>
      <c r="AC25" s="50" t="s">
        <v>16</v>
      </c>
    </row>
    <row r="26" spans="1:29" ht="29" x14ac:dyDescent="0.35">
      <c r="A26" s="27" t="s">
        <v>259</v>
      </c>
      <c r="B26" s="311" t="s">
        <v>153</v>
      </c>
      <c r="C26" s="42" t="s">
        <v>245</v>
      </c>
      <c r="D26" s="48" t="s">
        <v>16</v>
      </c>
      <c r="E26" s="48" t="s">
        <v>16</v>
      </c>
      <c r="F26" s="48" t="s">
        <v>16</v>
      </c>
      <c r="G26" s="48" t="s">
        <v>16</v>
      </c>
      <c r="H26" s="48" t="s">
        <v>16</v>
      </c>
      <c r="I26" s="48" t="s">
        <v>16</v>
      </c>
      <c r="J26" s="114" t="s">
        <v>16</v>
      </c>
      <c r="K26" s="50" t="s">
        <v>16</v>
      </c>
      <c r="L26" s="42" t="s">
        <v>245</v>
      </c>
      <c r="M26" s="286" t="s">
        <v>245</v>
      </c>
      <c r="N26" s="99" t="s">
        <v>245</v>
      </c>
      <c r="O26" s="43" t="s">
        <v>245</v>
      </c>
      <c r="P26" s="286" t="s">
        <v>245</v>
      </c>
      <c r="Q26" s="50" t="s">
        <v>16</v>
      </c>
      <c r="R26" s="286" t="s">
        <v>245</v>
      </c>
      <c r="S26" s="42" t="s">
        <v>245</v>
      </c>
      <c r="T26" s="273" t="s">
        <v>260</v>
      </c>
      <c r="U26" s="43" t="s">
        <v>245</v>
      </c>
      <c r="V26" s="48" t="s">
        <v>16</v>
      </c>
      <c r="W26" s="286" t="s">
        <v>245</v>
      </c>
      <c r="X26" s="286" t="s">
        <v>245</v>
      </c>
      <c r="Y26" s="286" t="s">
        <v>245</v>
      </c>
      <c r="Z26" s="43" t="s">
        <v>245</v>
      </c>
      <c r="AA26" s="274" t="s">
        <v>261</v>
      </c>
      <c r="AB26" s="48" t="s">
        <v>16</v>
      </c>
      <c r="AC26" s="50" t="s">
        <v>16</v>
      </c>
    </row>
    <row r="27" spans="1:29" x14ac:dyDescent="0.35">
      <c r="A27" s="264" t="s">
        <v>262</v>
      </c>
      <c r="B27" s="311" t="s">
        <v>108</v>
      </c>
      <c r="C27" s="42" t="s">
        <v>263</v>
      </c>
      <c r="D27" s="48" t="s">
        <v>16</v>
      </c>
      <c r="E27" s="99" t="s">
        <v>263</v>
      </c>
      <c r="F27" s="48" t="s">
        <v>16</v>
      </c>
      <c r="G27" s="48" t="s">
        <v>16</v>
      </c>
      <c r="H27" s="48" t="s">
        <v>16</v>
      </c>
      <c r="I27" s="48" t="s">
        <v>16</v>
      </c>
      <c r="J27" s="114" t="s">
        <v>16</v>
      </c>
      <c r="K27" s="54" t="s">
        <v>16</v>
      </c>
      <c r="L27" s="42"/>
      <c r="M27" s="286" t="s">
        <v>263</v>
      </c>
      <c r="N27" s="99" t="s">
        <v>263</v>
      </c>
      <c r="O27" s="125" t="s">
        <v>263</v>
      </c>
      <c r="P27" s="286" t="s">
        <v>263</v>
      </c>
      <c r="Q27" s="50" t="s">
        <v>16</v>
      </c>
      <c r="R27" s="286" t="s">
        <v>263</v>
      </c>
      <c r="S27" s="42" t="s">
        <v>263</v>
      </c>
      <c r="T27" s="286" t="s">
        <v>263</v>
      </c>
      <c r="U27" s="105">
        <v>0.54220000000000002</v>
      </c>
      <c r="V27" s="286" t="s">
        <v>263</v>
      </c>
      <c r="W27" s="48" t="s">
        <v>16</v>
      </c>
      <c r="X27" s="286" t="s">
        <v>263</v>
      </c>
      <c r="Y27" s="286" t="s">
        <v>263</v>
      </c>
      <c r="Z27" s="125" t="s">
        <v>263</v>
      </c>
      <c r="AA27" s="274" t="s">
        <v>264</v>
      </c>
      <c r="AB27" s="48" t="s">
        <v>16</v>
      </c>
      <c r="AC27" s="50" t="s">
        <v>16</v>
      </c>
    </row>
    <row r="28" spans="1:29" x14ac:dyDescent="0.35">
      <c r="A28" s="331" t="s">
        <v>265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2"/>
    </row>
    <row r="29" spans="1:29" x14ac:dyDescent="0.35">
      <c r="A29" s="264" t="s">
        <v>266</v>
      </c>
      <c r="B29" s="311" t="s">
        <v>108</v>
      </c>
      <c r="C29" s="52" t="s">
        <v>16</v>
      </c>
      <c r="D29" s="48" t="s">
        <v>16</v>
      </c>
      <c r="E29" s="48" t="s">
        <v>16</v>
      </c>
      <c r="F29" s="48" t="s">
        <v>16</v>
      </c>
      <c r="G29" s="48" t="s">
        <v>16</v>
      </c>
      <c r="H29" s="48" t="s">
        <v>16</v>
      </c>
      <c r="I29" s="48" t="s">
        <v>16</v>
      </c>
      <c r="J29" s="114" t="s">
        <v>16</v>
      </c>
      <c r="K29" s="50" t="s">
        <v>16</v>
      </c>
      <c r="L29" s="52" t="s">
        <v>16</v>
      </c>
      <c r="M29" s="286" t="s">
        <v>267</v>
      </c>
      <c r="N29" s="286" t="s">
        <v>267</v>
      </c>
      <c r="O29" s="50" t="s">
        <v>16</v>
      </c>
      <c r="P29" s="286" t="s">
        <v>267</v>
      </c>
      <c r="Q29" s="50" t="s">
        <v>16</v>
      </c>
      <c r="R29" s="286" t="s">
        <v>267</v>
      </c>
      <c r="S29" s="108" t="s">
        <v>267</v>
      </c>
      <c r="T29" s="286" t="s">
        <v>267</v>
      </c>
      <c r="U29" s="50" t="s">
        <v>16</v>
      </c>
      <c r="V29" s="48" t="s">
        <v>16</v>
      </c>
      <c r="W29" s="48" t="s">
        <v>16</v>
      </c>
      <c r="X29" s="286" t="s">
        <v>267</v>
      </c>
      <c r="Y29" s="286" t="s">
        <v>267</v>
      </c>
      <c r="Z29" s="50" t="s">
        <v>16</v>
      </c>
      <c r="AA29" s="98" t="s">
        <v>16</v>
      </c>
      <c r="AB29" s="48" t="s">
        <v>16</v>
      </c>
      <c r="AC29" s="50" t="s">
        <v>16</v>
      </c>
    </row>
    <row r="30" spans="1:29" x14ac:dyDescent="0.35">
      <c r="A30" s="264" t="s">
        <v>268</v>
      </c>
      <c r="B30" s="311" t="s">
        <v>108</v>
      </c>
      <c r="C30" s="52" t="s">
        <v>16</v>
      </c>
      <c r="D30" s="48" t="s">
        <v>16</v>
      </c>
      <c r="E30" s="48" t="s">
        <v>16</v>
      </c>
      <c r="F30" s="48" t="s">
        <v>16</v>
      </c>
      <c r="G30" s="48" t="s">
        <v>16</v>
      </c>
      <c r="H30" s="48" t="s">
        <v>16</v>
      </c>
      <c r="I30" s="48" t="s">
        <v>16</v>
      </c>
      <c r="J30" s="114" t="s">
        <v>16</v>
      </c>
      <c r="K30" s="50" t="s">
        <v>16</v>
      </c>
      <c r="L30" s="52" t="s">
        <v>16</v>
      </c>
      <c r="M30" s="286" t="s">
        <v>269</v>
      </c>
      <c r="N30" s="99" t="s">
        <v>229</v>
      </c>
      <c r="O30" s="50" t="s">
        <v>16</v>
      </c>
      <c r="P30" s="286" t="s">
        <v>229</v>
      </c>
      <c r="Q30" s="50" t="s">
        <v>16</v>
      </c>
      <c r="R30" s="286" t="s">
        <v>230</v>
      </c>
      <c r="S30" s="42" t="s">
        <v>269</v>
      </c>
      <c r="T30" s="275" t="s">
        <v>270</v>
      </c>
      <c r="U30" s="50" t="s">
        <v>16</v>
      </c>
      <c r="V30" s="48" t="s">
        <v>16</v>
      </c>
      <c r="W30" s="48" t="s">
        <v>16</v>
      </c>
      <c r="X30" s="286" t="s">
        <v>229</v>
      </c>
      <c r="Y30" s="286" t="s">
        <v>230</v>
      </c>
      <c r="Z30" s="50" t="s">
        <v>16</v>
      </c>
      <c r="AA30" s="98" t="s">
        <v>16</v>
      </c>
      <c r="AB30" s="48" t="s">
        <v>16</v>
      </c>
      <c r="AC30" s="50" t="s">
        <v>16</v>
      </c>
    </row>
    <row r="31" spans="1:29" x14ac:dyDescent="0.35">
      <c r="A31" s="291" t="s">
        <v>271</v>
      </c>
      <c r="B31" s="311" t="s">
        <v>108</v>
      </c>
      <c r="C31" s="52" t="s">
        <v>16</v>
      </c>
      <c r="D31" s="48" t="s">
        <v>16</v>
      </c>
      <c r="E31" s="48" t="s">
        <v>16</v>
      </c>
      <c r="F31" s="48" t="s">
        <v>16</v>
      </c>
      <c r="G31" s="48" t="s">
        <v>16</v>
      </c>
      <c r="H31" s="48" t="s">
        <v>16</v>
      </c>
      <c r="I31" s="286"/>
      <c r="J31" s="114" t="s">
        <v>16</v>
      </c>
      <c r="K31" s="50" t="s">
        <v>16</v>
      </c>
      <c r="L31" s="52" t="s">
        <v>16</v>
      </c>
      <c r="M31" s="286" t="s">
        <v>232</v>
      </c>
      <c r="N31" s="99" t="s">
        <v>245</v>
      </c>
      <c r="O31" s="50" t="s">
        <v>16</v>
      </c>
      <c r="P31" s="286" t="s">
        <v>245</v>
      </c>
      <c r="Q31" s="50" t="s">
        <v>16</v>
      </c>
      <c r="R31" s="286" t="s">
        <v>232</v>
      </c>
      <c r="S31" s="42" t="s">
        <v>232</v>
      </c>
      <c r="T31" s="286" t="s">
        <v>232</v>
      </c>
      <c r="U31" s="50" t="s">
        <v>16</v>
      </c>
      <c r="V31" s="48" t="s">
        <v>16</v>
      </c>
      <c r="W31" s="48" t="s">
        <v>16</v>
      </c>
      <c r="X31" s="286" t="s">
        <v>245</v>
      </c>
      <c r="Y31" s="286" t="s">
        <v>232</v>
      </c>
      <c r="Z31" s="50" t="s">
        <v>16</v>
      </c>
      <c r="AA31" s="98" t="s">
        <v>16</v>
      </c>
      <c r="AB31" s="48" t="s">
        <v>16</v>
      </c>
      <c r="AC31" s="50" t="s">
        <v>16</v>
      </c>
    </row>
    <row r="32" spans="1:29" x14ac:dyDescent="0.35">
      <c r="A32" s="264" t="s">
        <v>272</v>
      </c>
      <c r="B32" s="311" t="s">
        <v>108</v>
      </c>
      <c r="C32" s="52" t="s">
        <v>16</v>
      </c>
      <c r="D32" s="48" t="s">
        <v>16</v>
      </c>
      <c r="E32" s="48" t="s">
        <v>16</v>
      </c>
      <c r="F32" s="48" t="s">
        <v>16</v>
      </c>
      <c r="G32" s="48" t="s">
        <v>16</v>
      </c>
      <c r="H32" s="48" t="s">
        <v>16</v>
      </c>
      <c r="I32" s="286"/>
      <c r="J32" s="114" t="s">
        <v>16</v>
      </c>
      <c r="K32" s="50" t="s">
        <v>16</v>
      </c>
      <c r="L32" s="52" t="s">
        <v>16</v>
      </c>
      <c r="M32" s="286" t="s">
        <v>273</v>
      </c>
      <c r="N32" s="99" t="s">
        <v>232</v>
      </c>
      <c r="O32" s="50" t="s">
        <v>16</v>
      </c>
      <c r="P32" s="286" t="s">
        <v>232</v>
      </c>
      <c r="Q32" s="50" t="s">
        <v>16</v>
      </c>
      <c r="R32" s="286" t="s">
        <v>232</v>
      </c>
      <c r="S32" s="42" t="s">
        <v>273</v>
      </c>
      <c r="T32" s="286" t="s">
        <v>273</v>
      </c>
      <c r="U32" s="50" t="s">
        <v>16</v>
      </c>
      <c r="V32" s="48" t="s">
        <v>16</v>
      </c>
      <c r="W32" s="48" t="s">
        <v>16</v>
      </c>
      <c r="X32" s="286" t="s">
        <v>232</v>
      </c>
      <c r="Y32" s="286" t="s">
        <v>232</v>
      </c>
      <c r="Z32" s="50" t="s">
        <v>16</v>
      </c>
      <c r="AA32" s="98" t="s">
        <v>16</v>
      </c>
      <c r="AB32" s="48" t="s">
        <v>16</v>
      </c>
      <c r="AC32" s="50" t="s">
        <v>16</v>
      </c>
    </row>
    <row r="33" spans="1:29" x14ac:dyDescent="0.35">
      <c r="A33" s="264" t="s">
        <v>274</v>
      </c>
      <c r="B33" s="311" t="s">
        <v>108</v>
      </c>
      <c r="C33" s="52" t="s">
        <v>16</v>
      </c>
      <c r="D33" s="48" t="s">
        <v>16</v>
      </c>
      <c r="E33" s="48" t="s">
        <v>16</v>
      </c>
      <c r="F33" s="48" t="s">
        <v>16</v>
      </c>
      <c r="G33" s="48" t="s">
        <v>16</v>
      </c>
      <c r="H33" s="48" t="s">
        <v>16</v>
      </c>
      <c r="I33" s="48" t="s">
        <v>16</v>
      </c>
      <c r="J33" s="114" t="s">
        <v>16</v>
      </c>
      <c r="K33" s="50" t="s">
        <v>16</v>
      </c>
      <c r="L33" s="52" t="s">
        <v>16</v>
      </c>
      <c r="M33" s="286" t="s">
        <v>239</v>
      </c>
      <c r="N33" s="99" t="s">
        <v>227</v>
      </c>
      <c r="O33" s="50" t="s">
        <v>16</v>
      </c>
      <c r="P33" s="286" t="s">
        <v>227</v>
      </c>
      <c r="Q33" s="50" t="s">
        <v>16</v>
      </c>
      <c r="R33" s="286" t="s">
        <v>227</v>
      </c>
      <c r="S33" s="42" t="s">
        <v>239</v>
      </c>
      <c r="T33" s="286" t="s">
        <v>239</v>
      </c>
      <c r="U33" s="50" t="s">
        <v>16</v>
      </c>
      <c r="V33" s="48" t="s">
        <v>16</v>
      </c>
      <c r="W33" s="48" t="s">
        <v>16</v>
      </c>
      <c r="X33" s="286" t="s">
        <v>227</v>
      </c>
      <c r="Y33" s="286" t="s">
        <v>227</v>
      </c>
      <c r="Z33" s="50" t="s">
        <v>16</v>
      </c>
      <c r="AA33" s="98" t="s">
        <v>16</v>
      </c>
      <c r="AB33" s="48" t="s">
        <v>16</v>
      </c>
      <c r="AC33" s="50" t="s">
        <v>16</v>
      </c>
    </row>
    <row r="34" spans="1:29" x14ac:dyDescent="0.35">
      <c r="A34" s="264" t="s">
        <v>275</v>
      </c>
      <c r="B34" s="311" t="s">
        <v>108</v>
      </c>
      <c r="C34" s="52" t="s">
        <v>16</v>
      </c>
      <c r="D34" s="48" t="s">
        <v>16</v>
      </c>
      <c r="E34" s="48" t="s">
        <v>16</v>
      </c>
      <c r="F34" s="48" t="s">
        <v>16</v>
      </c>
      <c r="G34" s="48" t="s">
        <v>16</v>
      </c>
      <c r="H34" s="48" t="s">
        <v>16</v>
      </c>
      <c r="I34" s="48" t="s">
        <v>16</v>
      </c>
      <c r="J34" s="114" t="s">
        <v>16</v>
      </c>
      <c r="K34" s="50" t="s">
        <v>16</v>
      </c>
      <c r="L34" s="52" t="s">
        <v>16</v>
      </c>
      <c r="M34" s="286" t="s">
        <v>276</v>
      </c>
      <c r="N34" s="99" t="s">
        <v>277</v>
      </c>
      <c r="O34" s="50" t="s">
        <v>16</v>
      </c>
      <c r="P34" s="286" t="s">
        <v>277</v>
      </c>
      <c r="Q34" s="50" t="s">
        <v>16</v>
      </c>
      <c r="R34" s="286" t="s">
        <v>277</v>
      </c>
      <c r="S34" s="42" t="s">
        <v>277</v>
      </c>
      <c r="T34" s="286" t="s">
        <v>277</v>
      </c>
      <c r="U34" s="50" t="s">
        <v>16</v>
      </c>
      <c r="V34" s="48" t="s">
        <v>16</v>
      </c>
      <c r="W34" s="48" t="s">
        <v>16</v>
      </c>
      <c r="X34" s="286" t="s">
        <v>277</v>
      </c>
      <c r="Y34" s="286" t="s">
        <v>277</v>
      </c>
      <c r="Z34" s="50" t="s">
        <v>16</v>
      </c>
      <c r="AA34" s="98" t="s">
        <v>16</v>
      </c>
      <c r="AB34" s="48" t="s">
        <v>16</v>
      </c>
      <c r="AC34" s="50" t="s">
        <v>16</v>
      </c>
    </row>
    <row r="35" spans="1:29" x14ac:dyDescent="0.35">
      <c r="A35" s="264" t="s">
        <v>278</v>
      </c>
      <c r="B35" s="311" t="s">
        <v>108</v>
      </c>
      <c r="C35" s="52" t="s">
        <v>16</v>
      </c>
      <c r="D35" s="48" t="s">
        <v>16</v>
      </c>
      <c r="E35" s="48" t="s">
        <v>16</v>
      </c>
      <c r="F35" s="48" t="s">
        <v>16</v>
      </c>
      <c r="G35" s="48" t="s">
        <v>16</v>
      </c>
      <c r="H35" s="48" t="s">
        <v>16</v>
      </c>
      <c r="I35" s="48" t="s">
        <v>16</v>
      </c>
      <c r="J35" s="114" t="s">
        <v>16</v>
      </c>
      <c r="K35" s="50" t="s">
        <v>16</v>
      </c>
      <c r="L35" s="52" t="s">
        <v>16</v>
      </c>
      <c r="M35" s="286" t="s">
        <v>229</v>
      </c>
      <c r="N35" s="99" t="s">
        <v>229</v>
      </c>
      <c r="O35" s="50" t="s">
        <v>16</v>
      </c>
      <c r="P35" s="286" t="s">
        <v>229</v>
      </c>
      <c r="Q35" s="50" t="s">
        <v>16</v>
      </c>
      <c r="R35" s="286" t="s">
        <v>229</v>
      </c>
      <c r="S35" s="42" t="s">
        <v>229</v>
      </c>
      <c r="T35" s="286" t="s">
        <v>229</v>
      </c>
      <c r="U35" s="50" t="s">
        <v>16</v>
      </c>
      <c r="V35" s="48" t="s">
        <v>16</v>
      </c>
      <c r="W35" s="48" t="s">
        <v>16</v>
      </c>
      <c r="X35" s="286" t="s">
        <v>229</v>
      </c>
      <c r="Y35" s="286" t="s">
        <v>229</v>
      </c>
      <c r="Z35" s="50" t="s">
        <v>16</v>
      </c>
      <c r="AA35" s="98" t="s">
        <v>16</v>
      </c>
      <c r="AB35" s="48" t="s">
        <v>16</v>
      </c>
      <c r="AC35" s="50" t="s">
        <v>16</v>
      </c>
    </row>
    <row r="36" spans="1:29" x14ac:dyDescent="0.35">
      <c r="A36" s="264" t="s">
        <v>279</v>
      </c>
      <c r="B36" s="311" t="s">
        <v>108</v>
      </c>
      <c r="C36" s="52" t="s">
        <v>16</v>
      </c>
      <c r="D36" s="48" t="s">
        <v>16</v>
      </c>
      <c r="E36" s="48" t="s">
        <v>16</v>
      </c>
      <c r="F36" s="48" t="s">
        <v>16</v>
      </c>
      <c r="G36" s="48" t="s">
        <v>16</v>
      </c>
      <c r="H36" s="48" t="s">
        <v>16</v>
      </c>
      <c r="I36" s="48" t="s">
        <v>16</v>
      </c>
      <c r="J36" s="114" t="s">
        <v>16</v>
      </c>
      <c r="K36" s="50" t="s">
        <v>16</v>
      </c>
      <c r="L36" s="52" t="s">
        <v>16</v>
      </c>
      <c r="M36" s="286" t="s">
        <v>231</v>
      </c>
      <c r="N36" s="99" t="s">
        <v>109</v>
      </c>
      <c r="O36" s="50" t="s">
        <v>16</v>
      </c>
      <c r="P36" s="286" t="s">
        <v>109</v>
      </c>
      <c r="Q36" s="50" t="s">
        <v>16</v>
      </c>
      <c r="R36" s="286" t="s">
        <v>109</v>
      </c>
      <c r="S36" s="42" t="s">
        <v>231</v>
      </c>
      <c r="T36" s="286" t="s">
        <v>231</v>
      </c>
      <c r="U36" s="50" t="s">
        <v>16</v>
      </c>
      <c r="V36" s="48" t="s">
        <v>16</v>
      </c>
      <c r="W36" s="48" t="s">
        <v>16</v>
      </c>
      <c r="X36" s="286" t="s">
        <v>109</v>
      </c>
      <c r="Y36" s="273" t="s">
        <v>280</v>
      </c>
      <c r="Z36" s="50" t="s">
        <v>16</v>
      </c>
      <c r="AA36" s="98" t="s">
        <v>16</v>
      </c>
      <c r="AB36" s="48" t="s">
        <v>16</v>
      </c>
      <c r="AC36" s="50" t="s">
        <v>16</v>
      </c>
    </row>
    <row r="37" spans="1:29" x14ac:dyDescent="0.35">
      <c r="A37" s="264" t="s">
        <v>281</v>
      </c>
      <c r="B37" s="311" t="s">
        <v>108</v>
      </c>
      <c r="C37" s="52" t="s">
        <v>16</v>
      </c>
      <c r="D37" s="48" t="s">
        <v>16</v>
      </c>
      <c r="E37" s="48" t="s">
        <v>16</v>
      </c>
      <c r="F37" s="48" t="s">
        <v>16</v>
      </c>
      <c r="G37" s="48" t="s">
        <v>16</v>
      </c>
      <c r="H37" s="48" t="s">
        <v>16</v>
      </c>
      <c r="I37" s="48" t="s">
        <v>16</v>
      </c>
      <c r="J37" s="114" t="s">
        <v>16</v>
      </c>
      <c r="K37" s="50" t="s">
        <v>16</v>
      </c>
      <c r="L37" s="52" t="s">
        <v>16</v>
      </c>
      <c r="M37" s="286" t="s">
        <v>245</v>
      </c>
      <c r="N37" s="126">
        <v>6.2100000000000002E-2</v>
      </c>
      <c r="O37" s="50" t="s">
        <v>16</v>
      </c>
      <c r="P37" s="286" t="s">
        <v>229</v>
      </c>
      <c r="Q37" s="50" t="s">
        <v>16</v>
      </c>
      <c r="R37" s="275" t="s">
        <v>282</v>
      </c>
      <c r="S37" s="277" t="s">
        <v>283</v>
      </c>
      <c r="T37" s="286" t="s">
        <v>245</v>
      </c>
      <c r="U37" s="50" t="s">
        <v>16</v>
      </c>
      <c r="V37" s="48" t="s">
        <v>16</v>
      </c>
      <c r="W37" s="48" t="s">
        <v>16</v>
      </c>
      <c r="X37" s="286" t="s">
        <v>229</v>
      </c>
      <c r="Y37" s="286" t="s">
        <v>229</v>
      </c>
      <c r="Z37" s="50" t="s">
        <v>16</v>
      </c>
      <c r="AA37" s="98" t="s">
        <v>16</v>
      </c>
      <c r="AB37" s="48" t="s">
        <v>16</v>
      </c>
      <c r="AC37" s="50" t="s">
        <v>16</v>
      </c>
    </row>
    <row r="38" spans="1:29" x14ac:dyDescent="0.35">
      <c r="A38" s="264" t="s">
        <v>284</v>
      </c>
      <c r="B38" s="311" t="s">
        <v>108</v>
      </c>
      <c r="C38" s="52" t="s">
        <v>16</v>
      </c>
      <c r="D38" s="48" t="s">
        <v>16</v>
      </c>
      <c r="E38" s="48" t="s">
        <v>16</v>
      </c>
      <c r="F38" s="48" t="s">
        <v>16</v>
      </c>
      <c r="G38" s="48" t="s">
        <v>16</v>
      </c>
      <c r="H38" s="48" t="s">
        <v>16</v>
      </c>
      <c r="I38" s="48" t="s">
        <v>16</v>
      </c>
      <c r="J38" s="114" t="s">
        <v>16</v>
      </c>
      <c r="K38" s="50" t="s">
        <v>16</v>
      </c>
      <c r="L38" s="52" t="s">
        <v>16</v>
      </c>
      <c r="M38" s="286" t="s">
        <v>285</v>
      </c>
      <c r="N38" s="276" t="s">
        <v>286</v>
      </c>
      <c r="O38" s="50" t="s">
        <v>16</v>
      </c>
      <c r="P38" s="104">
        <v>0.47949999999999998</v>
      </c>
      <c r="Q38" s="50" t="s">
        <v>16</v>
      </c>
      <c r="R38" s="286" t="s">
        <v>234</v>
      </c>
      <c r="S38" s="42" t="s">
        <v>285</v>
      </c>
      <c r="T38" s="286" t="s">
        <v>285</v>
      </c>
      <c r="U38" s="50" t="s">
        <v>16</v>
      </c>
      <c r="V38" s="48" t="s">
        <v>16</v>
      </c>
      <c r="W38" s="48" t="s">
        <v>16</v>
      </c>
      <c r="X38" s="106">
        <v>2.48</v>
      </c>
      <c r="Y38" s="156">
        <v>1.5343</v>
      </c>
      <c r="Z38" s="50" t="s">
        <v>16</v>
      </c>
      <c r="AA38" s="98" t="s">
        <v>16</v>
      </c>
      <c r="AB38" s="48" t="s">
        <v>16</v>
      </c>
      <c r="AC38" s="50" t="s">
        <v>16</v>
      </c>
    </row>
    <row r="39" spans="1:29" x14ac:dyDescent="0.35">
      <c r="A39" s="264" t="s">
        <v>287</v>
      </c>
      <c r="B39" s="311" t="s">
        <v>108</v>
      </c>
      <c r="C39" s="42" t="s">
        <v>288</v>
      </c>
      <c r="D39" s="48" t="s">
        <v>16</v>
      </c>
      <c r="E39" s="48" t="s">
        <v>16</v>
      </c>
      <c r="F39" s="48" t="s">
        <v>16</v>
      </c>
      <c r="G39" s="48" t="s">
        <v>16</v>
      </c>
      <c r="H39" s="48" t="s">
        <v>16</v>
      </c>
      <c r="I39" s="48" t="s">
        <v>16</v>
      </c>
      <c r="J39" s="114" t="s">
        <v>16</v>
      </c>
      <c r="K39" s="50" t="s">
        <v>16</v>
      </c>
      <c r="L39" s="42" t="s">
        <v>289</v>
      </c>
      <c r="M39" s="286" t="s">
        <v>290</v>
      </c>
      <c r="N39" s="99" t="s">
        <v>291</v>
      </c>
      <c r="O39" s="43" t="s">
        <v>217</v>
      </c>
      <c r="P39" s="286" t="s">
        <v>217</v>
      </c>
      <c r="Q39" s="50" t="s">
        <v>16</v>
      </c>
      <c r="R39" s="286" t="s">
        <v>217</v>
      </c>
      <c r="S39" s="42" t="s">
        <v>289</v>
      </c>
      <c r="T39" s="286" t="s">
        <v>289</v>
      </c>
      <c r="U39" s="43" t="s">
        <v>217</v>
      </c>
      <c r="V39" s="48" t="s">
        <v>16</v>
      </c>
      <c r="W39" s="286" t="s">
        <v>289</v>
      </c>
      <c r="X39" s="286" t="s">
        <v>291</v>
      </c>
      <c r="Y39" s="286" t="s">
        <v>217</v>
      </c>
      <c r="Z39" s="43" t="s">
        <v>217</v>
      </c>
      <c r="AA39" s="44" t="s">
        <v>217</v>
      </c>
      <c r="AB39" s="48" t="s">
        <v>16</v>
      </c>
      <c r="AC39" s="50" t="s">
        <v>16</v>
      </c>
    </row>
    <row r="40" spans="1:29" x14ac:dyDescent="0.35">
      <c r="A40" s="264" t="s">
        <v>292</v>
      </c>
      <c r="B40" s="311" t="s">
        <v>108</v>
      </c>
      <c r="C40" s="52" t="s">
        <v>16</v>
      </c>
      <c r="D40" s="48" t="s">
        <v>16</v>
      </c>
      <c r="E40" s="48" t="s">
        <v>16</v>
      </c>
      <c r="F40" s="48" t="s">
        <v>16</v>
      </c>
      <c r="G40" s="48" t="s">
        <v>16</v>
      </c>
      <c r="H40" s="48" t="s">
        <v>16</v>
      </c>
      <c r="I40" s="48" t="s">
        <v>16</v>
      </c>
      <c r="J40" s="114" t="s">
        <v>16</v>
      </c>
      <c r="K40" s="50" t="s">
        <v>16</v>
      </c>
      <c r="L40" s="52" t="s">
        <v>16</v>
      </c>
      <c r="M40" s="286" t="s">
        <v>255</v>
      </c>
      <c r="N40" s="99" t="s">
        <v>239</v>
      </c>
      <c r="O40" s="50" t="s">
        <v>16</v>
      </c>
      <c r="P40" s="286" t="s">
        <v>239</v>
      </c>
      <c r="Q40" s="50" t="s">
        <v>16</v>
      </c>
      <c r="R40" s="286" t="s">
        <v>239</v>
      </c>
      <c r="S40" s="42" t="s">
        <v>255</v>
      </c>
      <c r="T40" s="286" t="s">
        <v>255</v>
      </c>
      <c r="U40" s="50" t="s">
        <v>16</v>
      </c>
      <c r="V40" s="48" t="s">
        <v>16</v>
      </c>
      <c r="W40" s="48" t="s">
        <v>16</v>
      </c>
      <c r="X40" s="286" t="s">
        <v>239</v>
      </c>
      <c r="Y40" s="286" t="s">
        <v>239</v>
      </c>
      <c r="Z40" s="50" t="s">
        <v>16</v>
      </c>
      <c r="AA40" s="98" t="s">
        <v>16</v>
      </c>
      <c r="AB40" s="48" t="s">
        <v>16</v>
      </c>
      <c r="AC40" s="50" t="s">
        <v>16</v>
      </c>
    </row>
    <row r="41" spans="1:29" x14ac:dyDescent="0.35">
      <c r="A41" s="264" t="s">
        <v>293</v>
      </c>
      <c r="B41" s="311" t="s">
        <v>108</v>
      </c>
      <c r="C41" s="52" t="s">
        <v>16</v>
      </c>
      <c r="D41" s="48" t="s">
        <v>16</v>
      </c>
      <c r="E41" s="48" t="s">
        <v>16</v>
      </c>
      <c r="F41" s="48" t="s">
        <v>16</v>
      </c>
      <c r="G41" s="48" t="s">
        <v>16</v>
      </c>
      <c r="H41" s="48" t="s">
        <v>16</v>
      </c>
      <c r="I41" s="48" t="s">
        <v>16</v>
      </c>
      <c r="J41" s="114" t="s">
        <v>16</v>
      </c>
      <c r="K41" s="50" t="s">
        <v>16</v>
      </c>
      <c r="L41" s="52" t="s">
        <v>16</v>
      </c>
      <c r="M41" s="286" t="s">
        <v>294</v>
      </c>
      <c r="N41" s="99" t="s">
        <v>295</v>
      </c>
      <c r="O41" s="50" t="s">
        <v>16</v>
      </c>
      <c r="P41" s="286" t="s">
        <v>295</v>
      </c>
      <c r="Q41" s="50" t="s">
        <v>16</v>
      </c>
      <c r="R41" s="286" t="s">
        <v>295</v>
      </c>
      <c r="S41" s="42" t="s">
        <v>294</v>
      </c>
      <c r="T41" s="286" t="s">
        <v>294</v>
      </c>
      <c r="U41" s="50" t="s">
        <v>16</v>
      </c>
      <c r="V41" s="48" t="s">
        <v>16</v>
      </c>
      <c r="W41" s="48" t="s">
        <v>16</v>
      </c>
      <c r="X41" s="286" t="s">
        <v>295</v>
      </c>
      <c r="Y41" s="286" t="s">
        <v>295</v>
      </c>
      <c r="Z41" s="50" t="s">
        <v>16</v>
      </c>
      <c r="AA41" s="98" t="s">
        <v>16</v>
      </c>
      <c r="AB41" s="48" t="s">
        <v>16</v>
      </c>
      <c r="AC41" s="50" t="s">
        <v>16</v>
      </c>
    </row>
    <row r="42" spans="1:29" x14ac:dyDescent="0.35">
      <c r="A42" s="264" t="s">
        <v>296</v>
      </c>
      <c r="B42" s="311" t="s">
        <v>108</v>
      </c>
      <c r="C42" s="100">
        <v>2.6840000000000002</v>
      </c>
      <c r="D42" s="48" t="s">
        <v>16</v>
      </c>
      <c r="E42" s="48" t="s">
        <v>16</v>
      </c>
      <c r="F42" s="48" t="s">
        <v>16</v>
      </c>
      <c r="G42" s="48" t="s">
        <v>16</v>
      </c>
      <c r="H42" s="48" t="s">
        <v>16</v>
      </c>
      <c r="I42" s="48" t="s">
        <v>16</v>
      </c>
      <c r="J42" s="114" t="s">
        <v>16</v>
      </c>
      <c r="K42" s="50" t="s">
        <v>16</v>
      </c>
      <c r="L42" s="42" t="s">
        <v>297</v>
      </c>
      <c r="M42" s="286" t="s">
        <v>234</v>
      </c>
      <c r="N42" s="99" t="s">
        <v>234</v>
      </c>
      <c r="O42" s="43" t="s">
        <v>297</v>
      </c>
      <c r="P42" s="286" t="s">
        <v>234</v>
      </c>
      <c r="Q42" s="50" t="s">
        <v>16</v>
      </c>
      <c r="R42" s="107">
        <v>0.2</v>
      </c>
      <c r="S42" s="42" t="s">
        <v>234</v>
      </c>
      <c r="T42" s="286" t="s">
        <v>234</v>
      </c>
      <c r="U42" s="43" t="s">
        <v>297</v>
      </c>
      <c r="V42" s="48" t="s">
        <v>16</v>
      </c>
      <c r="W42" s="286" t="s">
        <v>297</v>
      </c>
      <c r="X42" s="286" t="s">
        <v>234</v>
      </c>
      <c r="Y42" s="286" t="s">
        <v>234</v>
      </c>
      <c r="Z42" s="43" t="s">
        <v>297</v>
      </c>
      <c r="AA42" s="44" t="s">
        <v>297</v>
      </c>
      <c r="AB42" s="48" t="s">
        <v>16</v>
      </c>
      <c r="AC42" s="50" t="s">
        <v>16</v>
      </c>
    </row>
    <row r="43" spans="1:29" x14ac:dyDescent="0.35">
      <c r="A43" s="264" t="s">
        <v>298</v>
      </c>
      <c r="B43" s="311" t="s">
        <v>108</v>
      </c>
      <c r="C43" s="52" t="s">
        <v>16</v>
      </c>
      <c r="D43" s="48" t="s">
        <v>16</v>
      </c>
      <c r="E43" s="48" t="s">
        <v>16</v>
      </c>
      <c r="F43" s="48" t="s">
        <v>16</v>
      </c>
      <c r="G43" s="48" t="s">
        <v>16</v>
      </c>
      <c r="H43" s="48" t="s">
        <v>16</v>
      </c>
      <c r="I43" s="48" t="s">
        <v>16</v>
      </c>
      <c r="J43" s="114" t="s">
        <v>16</v>
      </c>
      <c r="K43" s="50" t="s">
        <v>16</v>
      </c>
      <c r="L43" s="52" t="s">
        <v>16</v>
      </c>
      <c r="M43" s="286" t="s">
        <v>245</v>
      </c>
      <c r="N43" s="99" t="s">
        <v>245</v>
      </c>
      <c r="O43" s="50" t="s">
        <v>16</v>
      </c>
      <c r="P43" s="286" t="s">
        <v>245</v>
      </c>
      <c r="Q43" s="50" t="s">
        <v>16</v>
      </c>
      <c r="R43" s="286" t="s">
        <v>245</v>
      </c>
      <c r="S43" s="42" t="s">
        <v>245</v>
      </c>
      <c r="T43" s="286" t="s">
        <v>245</v>
      </c>
      <c r="U43" s="50" t="s">
        <v>16</v>
      </c>
      <c r="V43" s="48" t="s">
        <v>16</v>
      </c>
      <c r="W43" s="48" t="s">
        <v>16</v>
      </c>
      <c r="X43" s="286" t="s">
        <v>245</v>
      </c>
      <c r="Y43" s="286" t="s">
        <v>245</v>
      </c>
      <c r="Z43" s="50" t="s">
        <v>16</v>
      </c>
      <c r="AA43" s="98" t="s">
        <v>16</v>
      </c>
      <c r="AB43" s="48" t="s">
        <v>16</v>
      </c>
      <c r="AC43" s="50" t="s">
        <v>16</v>
      </c>
    </row>
    <row r="44" spans="1:29" x14ac:dyDescent="0.35">
      <c r="A44" s="264" t="s">
        <v>299</v>
      </c>
      <c r="B44" s="311" t="s">
        <v>108</v>
      </c>
      <c r="C44" s="52" t="s">
        <v>16</v>
      </c>
      <c r="D44" s="48" t="s">
        <v>16</v>
      </c>
      <c r="E44" s="48" t="s">
        <v>16</v>
      </c>
      <c r="F44" s="48" t="s">
        <v>16</v>
      </c>
      <c r="G44" s="48" t="s">
        <v>16</v>
      </c>
      <c r="H44" s="48" t="s">
        <v>16</v>
      </c>
      <c r="I44" s="48" t="s">
        <v>16</v>
      </c>
      <c r="J44" s="114" t="s">
        <v>16</v>
      </c>
      <c r="K44" s="50" t="s">
        <v>16</v>
      </c>
      <c r="L44" s="52" t="s">
        <v>16</v>
      </c>
      <c r="M44" s="286" t="s">
        <v>297</v>
      </c>
      <c r="N44" s="99" t="s">
        <v>297</v>
      </c>
      <c r="O44" s="50" t="s">
        <v>16</v>
      </c>
      <c r="P44" s="286" t="s">
        <v>297</v>
      </c>
      <c r="Q44" s="50" t="s">
        <v>16</v>
      </c>
      <c r="R44" s="286" t="s">
        <v>297</v>
      </c>
      <c r="S44" s="42" t="s">
        <v>297</v>
      </c>
      <c r="T44" s="286" t="s">
        <v>297</v>
      </c>
      <c r="U44" s="50" t="s">
        <v>16</v>
      </c>
      <c r="V44" s="48" t="s">
        <v>16</v>
      </c>
      <c r="W44" s="48" t="s">
        <v>16</v>
      </c>
      <c r="X44" s="286" t="s">
        <v>297</v>
      </c>
      <c r="Y44" s="286" t="s">
        <v>297</v>
      </c>
      <c r="Z44" s="50" t="s">
        <v>16</v>
      </c>
      <c r="AA44" s="98" t="s">
        <v>16</v>
      </c>
      <c r="AB44" s="48" t="s">
        <v>16</v>
      </c>
      <c r="AC44" s="50" t="s">
        <v>16</v>
      </c>
    </row>
    <row r="45" spans="1:29" x14ac:dyDescent="0.35">
      <c r="A45" s="264" t="s">
        <v>300</v>
      </c>
      <c r="B45" s="311" t="s">
        <v>108</v>
      </c>
      <c r="C45" s="52" t="s">
        <v>16</v>
      </c>
      <c r="D45" s="48" t="s">
        <v>16</v>
      </c>
      <c r="E45" s="48" t="s">
        <v>16</v>
      </c>
      <c r="F45" s="48" t="s">
        <v>16</v>
      </c>
      <c r="G45" s="48" t="s">
        <v>16</v>
      </c>
      <c r="H45" s="48" t="s">
        <v>16</v>
      </c>
      <c r="I45" s="48" t="s">
        <v>16</v>
      </c>
      <c r="J45" s="114" t="s">
        <v>16</v>
      </c>
      <c r="K45" s="50" t="s">
        <v>16</v>
      </c>
      <c r="L45" s="52" t="s">
        <v>16</v>
      </c>
      <c r="M45" s="286" t="s">
        <v>245</v>
      </c>
      <c r="N45" s="99" t="s">
        <v>245</v>
      </c>
      <c r="O45" s="50" t="s">
        <v>16</v>
      </c>
      <c r="P45" s="286" t="s">
        <v>245</v>
      </c>
      <c r="Q45" s="50" t="s">
        <v>16</v>
      </c>
      <c r="R45" s="286" t="s">
        <v>245</v>
      </c>
      <c r="S45" s="42" t="s">
        <v>245</v>
      </c>
      <c r="T45" s="286" t="s">
        <v>245</v>
      </c>
      <c r="U45" s="50" t="s">
        <v>16</v>
      </c>
      <c r="V45" s="48" t="s">
        <v>16</v>
      </c>
      <c r="W45" s="48" t="s">
        <v>16</v>
      </c>
      <c r="X45" s="286" t="s">
        <v>245</v>
      </c>
      <c r="Y45" s="286" t="s">
        <v>245</v>
      </c>
      <c r="Z45" s="50" t="s">
        <v>16</v>
      </c>
      <c r="AA45" s="98" t="s">
        <v>16</v>
      </c>
      <c r="AB45" s="48" t="s">
        <v>16</v>
      </c>
      <c r="AC45" s="50" t="s">
        <v>16</v>
      </c>
    </row>
    <row r="46" spans="1:29" x14ac:dyDescent="0.35">
      <c r="A46" s="264" t="s">
        <v>301</v>
      </c>
      <c r="B46" s="311" t="s">
        <v>108</v>
      </c>
      <c r="C46" s="52" t="s">
        <v>16</v>
      </c>
      <c r="D46" s="48" t="s">
        <v>16</v>
      </c>
      <c r="E46" s="48" t="s">
        <v>16</v>
      </c>
      <c r="F46" s="48" t="s">
        <v>16</v>
      </c>
      <c r="G46" s="48" t="s">
        <v>16</v>
      </c>
      <c r="H46" s="48" t="s">
        <v>16</v>
      </c>
      <c r="I46" s="48" t="s">
        <v>16</v>
      </c>
      <c r="J46" s="114" t="s">
        <v>16</v>
      </c>
      <c r="K46" s="50" t="s">
        <v>16</v>
      </c>
      <c r="L46" s="52" t="s">
        <v>16</v>
      </c>
      <c r="M46" s="286" t="s">
        <v>239</v>
      </c>
      <c r="N46" s="99" t="s">
        <v>302</v>
      </c>
      <c r="O46" s="50" t="s">
        <v>16</v>
      </c>
      <c r="P46" s="286" t="s">
        <v>302</v>
      </c>
      <c r="Q46" s="50" t="s">
        <v>16</v>
      </c>
      <c r="R46" s="286" t="s">
        <v>302</v>
      </c>
      <c r="S46" s="42" t="s">
        <v>239</v>
      </c>
      <c r="T46" s="286" t="s">
        <v>239</v>
      </c>
      <c r="U46" s="50" t="s">
        <v>16</v>
      </c>
      <c r="V46" s="48" t="s">
        <v>16</v>
      </c>
      <c r="W46" s="48" t="s">
        <v>16</v>
      </c>
      <c r="X46" s="286" t="s">
        <v>302</v>
      </c>
      <c r="Y46" s="286" t="s">
        <v>302</v>
      </c>
      <c r="Z46" s="50" t="s">
        <v>16</v>
      </c>
      <c r="AA46" s="98" t="s">
        <v>16</v>
      </c>
      <c r="AB46" s="48" t="s">
        <v>16</v>
      </c>
      <c r="AC46" s="50" t="s">
        <v>16</v>
      </c>
    </row>
    <row r="47" spans="1:29" x14ac:dyDescent="0.35">
      <c r="A47" s="264" t="s">
        <v>303</v>
      </c>
      <c r="B47" s="311" t="s">
        <v>108</v>
      </c>
      <c r="C47" s="52" t="s">
        <v>16</v>
      </c>
      <c r="D47" s="48" t="s">
        <v>16</v>
      </c>
      <c r="E47" s="48" t="s">
        <v>16</v>
      </c>
      <c r="F47" s="48" t="s">
        <v>16</v>
      </c>
      <c r="G47" s="48" t="s">
        <v>16</v>
      </c>
      <c r="H47" s="48" t="s">
        <v>16</v>
      </c>
      <c r="I47" s="48" t="s">
        <v>16</v>
      </c>
      <c r="J47" s="114" t="s">
        <v>16</v>
      </c>
      <c r="K47" s="50" t="s">
        <v>16</v>
      </c>
      <c r="L47" s="52" t="s">
        <v>16</v>
      </c>
      <c r="M47" s="286" t="s">
        <v>285</v>
      </c>
      <c r="N47" s="99" t="s">
        <v>109</v>
      </c>
      <c r="O47" s="50" t="s">
        <v>16</v>
      </c>
      <c r="P47" s="286" t="s">
        <v>109</v>
      </c>
      <c r="Q47" s="50" t="s">
        <v>16</v>
      </c>
      <c r="R47" s="286" t="s">
        <v>109</v>
      </c>
      <c r="S47" s="42" t="s">
        <v>285</v>
      </c>
      <c r="T47" s="286" t="s">
        <v>285</v>
      </c>
      <c r="U47" s="50" t="s">
        <v>16</v>
      </c>
      <c r="V47" s="48" t="s">
        <v>16</v>
      </c>
      <c r="W47" s="48" t="s">
        <v>16</v>
      </c>
      <c r="X47" s="286" t="s">
        <v>109</v>
      </c>
      <c r="Y47" s="273" t="s">
        <v>280</v>
      </c>
      <c r="Z47" s="50" t="s">
        <v>16</v>
      </c>
      <c r="AA47" s="98" t="s">
        <v>16</v>
      </c>
      <c r="AB47" s="48" t="s">
        <v>16</v>
      </c>
      <c r="AC47" s="50" t="s">
        <v>16</v>
      </c>
    </row>
    <row r="48" spans="1:29" x14ac:dyDescent="0.35">
      <c r="A48" s="264" t="s">
        <v>304</v>
      </c>
      <c r="B48" s="311" t="s">
        <v>108</v>
      </c>
      <c r="C48" s="52" t="s">
        <v>16</v>
      </c>
      <c r="D48" s="48" t="s">
        <v>16</v>
      </c>
      <c r="E48" s="48" t="s">
        <v>16</v>
      </c>
      <c r="F48" s="48" t="s">
        <v>16</v>
      </c>
      <c r="G48" s="48" t="s">
        <v>16</v>
      </c>
      <c r="H48" s="48" t="s">
        <v>16</v>
      </c>
      <c r="I48" s="48" t="s">
        <v>16</v>
      </c>
      <c r="J48" s="114" t="s">
        <v>16</v>
      </c>
      <c r="K48" s="50" t="s">
        <v>16</v>
      </c>
      <c r="L48" s="52" t="s">
        <v>16</v>
      </c>
      <c r="M48" s="286" t="s">
        <v>229</v>
      </c>
      <c r="N48" s="99" t="s">
        <v>239</v>
      </c>
      <c r="O48" s="50" t="s">
        <v>16</v>
      </c>
      <c r="P48" s="286" t="s">
        <v>239</v>
      </c>
      <c r="Q48" s="50" t="s">
        <v>16</v>
      </c>
      <c r="R48" s="286" t="s">
        <v>239</v>
      </c>
      <c r="S48" s="42" t="s">
        <v>229</v>
      </c>
      <c r="T48" s="286" t="s">
        <v>229</v>
      </c>
      <c r="U48" s="50" t="s">
        <v>16</v>
      </c>
      <c r="V48" s="48" t="s">
        <v>16</v>
      </c>
      <c r="W48" s="48" t="s">
        <v>16</v>
      </c>
      <c r="X48" s="286" t="s">
        <v>239</v>
      </c>
      <c r="Y48" s="286" t="s">
        <v>239</v>
      </c>
      <c r="Z48" s="50" t="s">
        <v>16</v>
      </c>
      <c r="AA48" s="98" t="s">
        <v>16</v>
      </c>
      <c r="AB48" s="48" t="s">
        <v>16</v>
      </c>
      <c r="AC48" s="50" t="s">
        <v>16</v>
      </c>
    </row>
    <row r="49" spans="1:29" x14ac:dyDescent="0.35">
      <c r="A49" s="264" t="s">
        <v>305</v>
      </c>
      <c r="B49" s="311" t="s">
        <v>108</v>
      </c>
      <c r="C49" s="52" t="s">
        <v>16</v>
      </c>
      <c r="D49" s="48" t="s">
        <v>16</v>
      </c>
      <c r="E49" s="48" t="s">
        <v>16</v>
      </c>
      <c r="F49" s="48" t="s">
        <v>16</v>
      </c>
      <c r="G49" s="48" t="s">
        <v>16</v>
      </c>
      <c r="H49" s="48" t="s">
        <v>16</v>
      </c>
      <c r="I49" s="48" t="s">
        <v>16</v>
      </c>
      <c r="J49" s="114" t="s">
        <v>16</v>
      </c>
      <c r="K49" s="50" t="s">
        <v>16</v>
      </c>
      <c r="L49" s="52" t="s">
        <v>16</v>
      </c>
      <c r="M49" s="286" t="s">
        <v>306</v>
      </c>
      <c r="N49" s="99" t="s">
        <v>227</v>
      </c>
      <c r="O49" s="50" t="s">
        <v>16</v>
      </c>
      <c r="P49" s="286" t="s">
        <v>227</v>
      </c>
      <c r="Q49" s="50" t="s">
        <v>16</v>
      </c>
      <c r="R49" s="286" t="s">
        <v>229</v>
      </c>
      <c r="S49" s="42" t="s">
        <v>306</v>
      </c>
      <c r="T49" s="286" t="s">
        <v>306</v>
      </c>
      <c r="U49" s="50" t="s">
        <v>16</v>
      </c>
      <c r="V49" s="48" t="s">
        <v>16</v>
      </c>
      <c r="W49" s="48" t="s">
        <v>16</v>
      </c>
      <c r="X49" s="286" t="s">
        <v>227</v>
      </c>
      <c r="Y49" s="286" t="s">
        <v>229</v>
      </c>
      <c r="Z49" s="50" t="s">
        <v>16</v>
      </c>
      <c r="AA49" s="98" t="s">
        <v>16</v>
      </c>
      <c r="AB49" s="48" t="s">
        <v>16</v>
      </c>
      <c r="AC49" s="50" t="s">
        <v>16</v>
      </c>
    </row>
    <row r="50" spans="1:29" x14ac:dyDescent="0.35">
      <c r="A50" s="264" t="s">
        <v>307</v>
      </c>
      <c r="B50" s="311" t="s">
        <v>108</v>
      </c>
      <c r="C50" s="52" t="s">
        <v>16</v>
      </c>
      <c r="D50" s="48" t="s">
        <v>16</v>
      </c>
      <c r="E50" s="48" t="s">
        <v>16</v>
      </c>
      <c r="F50" s="48" t="s">
        <v>16</v>
      </c>
      <c r="G50" s="48" t="s">
        <v>16</v>
      </c>
      <c r="H50" s="48" t="s">
        <v>16</v>
      </c>
      <c r="I50" s="48" t="s">
        <v>16</v>
      </c>
      <c r="J50" s="114" t="s">
        <v>16</v>
      </c>
      <c r="K50" s="50" t="s">
        <v>16</v>
      </c>
      <c r="L50" s="52" t="s">
        <v>16</v>
      </c>
      <c r="M50" s="286" t="s">
        <v>232</v>
      </c>
      <c r="N50" s="99" t="s">
        <v>232</v>
      </c>
      <c r="O50" s="50" t="s">
        <v>16</v>
      </c>
      <c r="P50" s="286" t="s">
        <v>232</v>
      </c>
      <c r="Q50" s="50" t="s">
        <v>16</v>
      </c>
      <c r="R50" s="286" t="s">
        <v>232</v>
      </c>
      <c r="S50" s="42" t="s">
        <v>232</v>
      </c>
      <c r="T50" s="286" t="s">
        <v>232</v>
      </c>
      <c r="U50" s="50" t="s">
        <v>16</v>
      </c>
      <c r="V50" s="48" t="s">
        <v>16</v>
      </c>
      <c r="W50" s="48" t="s">
        <v>16</v>
      </c>
      <c r="X50" s="286" t="s">
        <v>232</v>
      </c>
      <c r="Y50" s="286" t="s">
        <v>232</v>
      </c>
      <c r="Z50" s="50" t="s">
        <v>16</v>
      </c>
      <c r="AA50" s="98" t="s">
        <v>16</v>
      </c>
      <c r="AB50" s="48" t="s">
        <v>16</v>
      </c>
      <c r="AC50" s="50" t="s">
        <v>16</v>
      </c>
    </row>
    <row r="51" spans="1:29" x14ac:dyDescent="0.35">
      <c r="A51" s="264" t="s">
        <v>308</v>
      </c>
      <c r="B51" s="311" t="s">
        <v>108</v>
      </c>
      <c r="C51" s="52" t="s">
        <v>16</v>
      </c>
      <c r="D51" s="48" t="s">
        <v>16</v>
      </c>
      <c r="E51" s="48" t="s">
        <v>16</v>
      </c>
      <c r="F51" s="48" t="s">
        <v>16</v>
      </c>
      <c r="G51" s="48" t="s">
        <v>16</v>
      </c>
      <c r="H51" s="48" t="s">
        <v>16</v>
      </c>
      <c r="I51" s="48" t="s">
        <v>16</v>
      </c>
      <c r="J51" s="114" t="s">
        <v>16</v>
      </c>
      <c r="K51" s="50" t="s">
        <v>16</v>
      </c>
      <c r="L51" s="52" t="s">
        <v>16</v>
      </c>
      <c r="M51" s="286" t="s">
        <v>309</v>
      </c>
      <c r="N51" s="99" t="s">
        <v>309</v>
      </c>
      <c r="O51" s="50" t="s">
        <v>16</v>
      </c>
      <c r="P51" s="286" t="s">
        <v>309</v>
      </c>
      <c r="Q51" s="50" t="s">
        <v>16</v>
      </c>
      <c r="R51" s="286" t="s">
        <v>309</v>
      </c>
      <c r="S51" s="42" t="s">
        <v>309</v>
      </c>
      <c r="T51" s="286" t="s">
        <v>309</v>
      </c>
      <c r="U51" s="50" t="s">
        <v>16</v>
      </c>
      <c r="V51" s="48" t="s">
        <v>16</v>
      </c>
      <c r="W51" s="48" t="s">
        <v>16</v>
      </c>
      <c r="X51" s="286" t="s">
        <v>309</v>
      </c>
      <c r="Y51" s="286" t="s">
        <v>309</v>
      </c>
      <c r="Z51" s="50" t="s">
        <v>16</v>
      </c>
      <c r="AA51" s="98" t="s">
        <v>16</v>
      </c>
      <c r="AB51" s="48" t="s">
        <v>16</v>
      </c>
      <c r="AC51" s="50" t="s">
        <v>16</v>
      </c>
    </row>
    <row r="52" spans="1:29" x14ac:dyDescent="0.35">
      <c r="A52" s="331" t="s">
        <v>310</v>
      </c>
      <c r="B52" s="331"/>
      <c r="C52" s="331"/>
      <c r="D52" s="331"/>
      <c r="E52" s="331"/>
      <c r="F52" s="331"/>
      <c r="G52" s="331"/>
      <c r="H52" s="331"/>
      <c r="I52" s="331"/>
      <c r="J52" s="331"/>
      <c r="K52" s="331"/>
      <c r="L52" s="331"/>
      <c r="M52" s="331"/>
      <c r="N52" s="331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2"/>
    </row>
    <row r="53" spans="1:29" x14ac:dyDescent="0.35">
      <c r="A53" s="264" t="s">
        <v>311</v>
      </c>
      <c r="B53" s="311" t="s">
        <v>108</v>
      </c>
      <c r="C53" s="108" t="s">
        <v>109</v>
      </c>
      <c r="D53" s="286" t="s">
        <v>109</v>
      </c>
      <c r="E53" s="48" t="s">
        <v>16</v>
      </c>
      <c r="F53" s="48" t="s">
        <v>16</v>
      </c>
      <c r="G53" s="48" t="s">
        <v>16</v>
      </c>
      <c r="H53" s="48" t="s">
        <v>16</v>
      </c>
      <c r="I53" s="48" t="s">
        <v>16</v>
      </c>
      <c r="J53" s="114" t="s">
        <v>16</v>
      </c>
      <c r="K53" s="123" t="s">
        <v>16</v>
      </c>
      <c r="L53" s="52" t="s">
        <v>16</v>
      </c>
      <c r="M53" s="48" t="s">
        <v>16</v>
      </c>
      <c r="N53" s="114" t="s">
        <v>16</v>
      </c>
      <c r="O53" s="50" t="s">
        <v>16</v>
      </c>
      <c r="P53" s="48" t="s">
        <v>16</v>
      </c>
      <c r="Q53" s="50" t="s">
        <v>16</v>
      </c>
      <c r="R53" s="48" t="s">
        <v>16</v>
      </c>
      <c r="S53" s="52" t="s">
        <v>16</v>
      </c>
      <c r="T53" s="48" t="s">
        <v>16</v>
      </c>
      <c r="U53" s="50" t="s">
        <v>16</v>
      </c>
      <c r="V53" s="48" t="s">
        <v>16</v>
      </c>
      <c r="W53" s="48" t="s">
        <v>16</v>
      </c>
      <c r="X53" s="48" t="s">
        <v>16</v>
      </c>
      <c r="Y53" s="48" t="s">
        <v>16</v>
      </c>
      <c r="Z53" s="50" t="s">
        <v>16</v>
      </c>
      <c r="AA53" s="98" t="s">
        <v>16</v>
      </c>
      <c r="AB53" s="286" t="s">
        <v>109</v>
      </c>
      <c r="AC53" s="43" t="s">
        <v>109</v>
      </c>
    </row>
    <row r="54" spans="1:29" x14ac:dyDescent="0.35">
      <c r="A54" s="264" t="s">
        <v>110</v>
      </c>
      <c r="B54" s="311" t="s">
        <v>108</v>
      </c>
      <c r="C54" s="42" t="s">
        <v>111</v>
      </c>
      <c r="D54" s="99" t="s">
        <v>111</v>
      </c>
      <c r="E54" s="48" t="s">
        <v>16</v>
      </c>
      <c r="F54" s="48" t="s">
        <v>16</v>
      </c>
      <c r="G54" s="48" t="s">
        <v>16</v>
      </c>
      <c r="H54" s="48" t="s">
        <v>16</v>
      </c>
      <c r="I54" s="48" t="s">
        <v>16</v>
      </c>
      <c r="J54" s="114" t="s">
        <v>16</v>
      </c>
      <c r="K54" s="50" t="s">
        <v>16</v>
      </c>
      <c r="L54" s="52" t="s">
        <v>16</v>
      </c>
      <c r="M54" s="48" t="s">
        <v>16</v>
      </c>
      <c r="N54" s="114" t="s">
        <v>16</v>
      </c>
      <c r="O54" s="50" t="s">
        <v>16</v>
      </c>
      <c r="P54" s="48" t="s">
        <v>16</v>
      </c>
      <c r="Q54" s="50" t="s">
        <v>16</v>
      </c>
      <c r="R54" s="48" t="s">
        <v>16</v>
      </c>
      <c r="S54" s="52" t="s">
        <v>16</v>
      </c>
      <c r="T54" s="48" t="s">
        <v>16</v>
      </c>
      <c r="U54" s="50" t="s">
        <v>16</v>
      </c>
      <c r="V54" s="48" t="s">
        <v>16</v>
      </c>
      <c r="W54" s="48" t="s">
        <v>16</v>
      </c>
      <c r="X54" s="48" t="s">
        <v>16</v>
      </c>
      <c r="Y54" s="48" t="s">
        <v>16</v>
      </c>
      <c r="Z54" s="50" t="s">
        <v>16</v>
      </c>
      <c r="AA54" s="98" t="s">
        <v>16</v>
      </c>
      <c r="AB54" s="286" t="s">
        <v>109</v>
      </c>
      <c r="AC54" s="43" t="s">
        <v>109</v>
      </c>
    </row>
    <row r="55" spans="1:29" x14ac:dyDescent="0.35">
      <c r="A55" s="264" t="s">
        <v>112</v>
      </c>
      <c r="B55" s="311" t="s">
        <v>108</v>
      </c>
      <c r="C55" s="42" t="s">
        <v>109</v>
      </c>
      <c r="D55" s="286" t="s">
        <v>109</v>
      </c>
      <c r="E55" s="48" t="s">
        <v>16</v>
      </c>
      <c r="F55" s="48" t="s">
        <v>16</v>
      </c>
      <c r="G55" s="48" t="s">
        <v>16</v>
      </c>
      <c r="H55" s="48" t="s">
        <v>16</v>
      </c>
      <c r="I55" s="48" t="s">
        <v>16</v>
      </c>
      <c r="J55" s="114" t="s">
        <v>16</v>
      </c>
      <c r="K55" s="50" t="s">
        <v>16</v>
      </c>
      <c r="L55" s="52" t="s">
        <v>16</v>
      </c>
      <c r="M55" s="48" t="s">
        <v>16</v>
      </c>
      <c r="N55" s="114" t="s">
        <v>16</v>
      </c>
      <c r="O55" s="50" t="s">
        <v>16</v>
      </c>
      <c r="P55" s="48" t="s">
        <v>16</v>
      </c>
      <c r="Q55" s="50" t="s">
        <v>16</v>
      </c>
      <c r="R55" s="48" t="s">
        <v>16</v>
      </c>
      <c r="S55" s="52" t="s">
        <v>16</v>
      </c>
      <c r="T55" s="48" t="s">
        <v>16</v>
      </c>
      <c r="U55" s="50" t="s">
        <v>16</v>
      </c>
      <c r="V55" s="48" t="s">
        <v>16</v>
      </c>
      <c r="W55" s="48" t="s">
        <v>16</v>
      </c>
      <c r="X55" s="48" t="s">
        <v>16</v>
      </c>
      <c r="Y55" s="48" t="s">
        <v>16</v>
      </c>
      <c r="Z55" s="50" t="s">
        <v>16</v>
      </c>
      <c r="AA55" s="98" t="s">
        <v>16</v>
      </c>
      <c r="AB55" s="286" t="s">
        <v>109</v>
      </c>
      <c r="AC55" s="43" t="s">
        <v>109</v>
      </c>
    </row>
    <row r="56" spans="1:29" x14ac:dyDescent="0.35">
      <c r="A56" s="264" t="s">
        <v>113</v>
      </c>
      <c r="B56" s="311" t="s">
        <v>108</v>
      </c>
      <c r="C56" s="42" t="s">
        <v>109</v>
      </c>
      <c r="D56" s="286" t="s">
        <v>109</v>
      </c>
      <c r="E56" s="48" t="s">
        <v>16</v>
      </c>
      <c r="F56" s="48" t="s">
        <v>16</v>
      </c>
      <c r="G56" s="48" t="s">
        <v>16</v>
      </c>
      <c r="H56" s="48" t="s">
        <v>16</v>
      </c>
      <c r="I56" s="48" t="s">
        <v>16</v>
      </c>
      <c r="J56" s="114" t="s">
        <v>16</v>
      </c>
      <c r="K56" s="50" t="s">
        <v>16</v>
      </c>
      <c r="L56" s="52" t="s">
        <v>16</v>
      </c>
      <c r="M56" s="48" t="s">
        <v>16</v>
      </c>
      <c r="N56" s="114" t="s">
        <v>16</v>
      </c>
      <c r="O56" s="50" t="s">
        <v>16</v>
      </c>
      <c r="P56" s="48" t="s">
        <v>16</v>
      </c>
      <c r="Q56" s="50" t="s">
        <v>16</v>
      </c>
      <c r="R56" s="48" t="s">
        <v>16</v>
      </c>
      <c r="S56" s="52" t="s">
        <v>16</v>
      </c>
      <c r="T56" s="48" t="s">
        <v>16</v>
      </c>
      <c r="U56" s="50" t="s">
        <v>16</v>
      </c>
      <c r="V56" s="48" t="s">
        <v>16</v>
      </c>
      <c r="W56" s="48" t="s">
        <v>16</v>
      </c>
      <c r="X56" s="48" t="s">
        <v>16</v>
      </c>
      <c r="Y56" s="48" t="s">
        <v>16</v>
      </c>
      <c r="Z56" s="50" t="s">
        <v>16</v>
      </c>
      <c r="AA56" s="98" t="s">
        <v>16</v>
      </c>
      <c r="AB56" s="286" t="s">
        <v>109</v>
      </c>
      <c r="AC56" s="43" t="s">
        <v>109</v>
      </c>
    </row>
    <row r="57" spans="1:29" x14ac:dyDescent="0.35">
      <c r="A57" s="264" t="s">
        <v>114</v>
      </c>
      <c r="B57" s="311" t="s">
        <v>108</v>
      </c>
      <c r="C57" s="42" t="s">
        <v>109</v>
      </c>
      <c r="D57" s="286" t="s">
        <v>109</v>
      </c>
      <c r="E57" s="48" t="s">
        <v>16</v>
      </c>
      <c r="F57" s="48" t="s">
        <v>16</v>
      </c>
      <c r="G57" s="48" t="s">
        <v>16</v>
      </c>
      <c r="H57" s="48" t="s">
        <v>16</v>
      </c>
      <c r="I57" s="48" t="s">
        <v>16</v>
      </c>
      <c r="J57" s="114" t="s">
        <v>16</v>
      </c>
      <c r="K57" s="50" t="s">
        <v>16</v>
      </c>
      <c r="L57" s="52" t="s">
        <v>16</v>
      </c>
      <c r="M57" s="48" t="s">
        <v>16</v>
      </c>
      <c r="N57" s="114" t="s">
        <v>16</v>
      </c>
      <c r="O57" s="50" t="s">
        <v>16</v>
      </c>
      <c r="P57" s="48" t="s">
        <v>16</v>
      </c>
      <c r="Q57" s="50" t="s">
        <v>16</v>
      </c>
      <c r="R57" s="48" t="s">
        <v>16</v>
      </c>
      <c r="S57" s="52" t="s">
        <v>16</v>
      </c>
      <c r="T57" s="48" t="s">
        <v>16</v>
      </c>
      <c r="U57" s="50" t="s">
        <v>16</v>
      </c>
      <c r="V57" s="48" t="s">
        <v>16</v>
      </c>
      <c r="W57" s="48" t="s">
        <v>16</v>
      </c>
      <c r="X57" s="48" t="s">
        <v>16</v>
      </c>
      <c r="Y57" s="48" t="s">
        <v>16</v>
      </c>
      <c r="Z57" s="50" t="s">
        <v>16</v>
      </c>
      <c r="AA57" s="98" t="s">
        <v>16</v>
      </c>
      <c r="AB57" s="286" t="s">
        <v>109</v>
      </c>
      <c r="AC57" s="43" t="s">
        <v>109</v>
      </c>
    </row>
    <row r="58" spans="1:29" x14ac:dyDescent="0.35">
      <c r="A58" s="264" t="s">
        <v>107</v>
      </c>
      <c r="B58" s="311" t="s">
        <v>108</v>
      </c>
      <c r="C58" s="42" t="s">
        <v>109</v>
      </c>
      <c r="D58" s="286" t="s">
        <v>109</v>
      </c>
      <c r="E58" s="48" t="s">
        <v>16</v>
      </c>
      <c r="F58" s="48" t="s">
        <v>16</v>
      </c>
      <c r="G58" s="48" t="s">
        <v>16</v>
      </c>
      <c r="H58" s="48" t="s">
        <v>16</v>
      </c>
      <c r="I58" s="48" t="s">
        <v>16</v>
      </c>
      <c r="J58" s="114" t="s">
        <v>16</v>
      </c>
      <c r="K58" s="50" t="s">
        <v>16</v>
      </c>
      <c r="L58" s="52" t="s">
        <v>16</v>
      </c>
      <c r="M58" s="48" t="s">
        <v>16</v>
      </c>
      <c r="N58" s="114" t="s">
        <v>16</v>
      </c>
      <c r="O58" s="50" t="s">
        <v>16</v>
      </c>
      <c r="P58" s="48" t="s">
        <v>16</v>
      </c>
      <c r="Q58" s="50" t="s">
        <v>16</v>
      </c>
      <c r="R58" s="48" t="s">
        <v>16</v>
      </c>
      <c r="S58" s="52" t="s">
        <v>16</v>
      </c>
      <c r="T58" s="48" t="s">
        <v>16</v>
      </c>
      <c r="U58" s="50" t="s">
        <v>16</v>
      </c>
      <c r="V58" s="48" t="s">
        <v>16</v>
      </c>
      <c r="W58" s="48" t="s">
        <v>16</v>
      </c>
      <c r="X58" s="48" t="s">
        <v>16</v>
      </c>
      <c r="Y58" s="48" t="s">
        <v>16</v>
      </c>
      <c r="Z58" s="50" t="s">
        <v>16</v>
      </c>
      <c r="AA58" s="98" t="s">
        <v>16</v>
      </c>
      <c r="AB58" s="286" t="s">
        <v>109</v>
      </c>
      <c r="AC58" s="43" t="s">
        <v>109</v>
      </c>
    </row>
    <row r="59" spans="1:29" x14ac:dyDescent="0.35">
      <c r="A59" s="264" t="s">
        <v>115</v>
      </c>
      <c r="B59" s="311" t="s">
        <v>108</v>
      </c>
      <c r="C59" s="42" t="s">
        <v>109</v>
      </c>
      <c r="D59" s="286" t="s">
        <v>109</v>
      </c>
      <c r="E59" s="48" t="s">
        <v>16</v>
      </c>
      <c r="F59" s="48" t="s">
        <v>16</v>
      </c>
      <c r="G59" s="48" t="s">
        <v>16</v>
      </c>
      <c r="H59" s="48" t="s">
        <v>16</v>
      </c>
      <c r="I59" s="48" t="s">
        <v>16</v>
      </c>
      <c r="J59" s="114" t="s">
        <v>16</v>
      </c>
      <c r="K59" s="50" t="s">
        <v>16</v>
      </c>
      <c r="L59" s="52" t="s">
        <v>16</v>
      </c>
      <c r="M59" s="48" t="s">
        <v>16</v>
      </c>
      <c r="N59" s="114" t="s">
        <v>16</v>
      </c>
      <c r="O59" s="50" t="s">
        <v>16</v>
      </c>
      <c r="P59" s="48" t="s">
        <v>16</v>
      </c>
      <c r="Q59" s="50" t="s">
        <v>16</v>
      </c>
      <c r="R59" s="48" t="s">
        <v>16</v>
      </c>
      <c r="S59" s="52" t="s">
        <v>16</v>
      </c>
      <c r="T59" s="48" t="s">
        <v>16</v>
      </c>
      <c r="U59" s="50" t="s">
        <v>16</v>
      </c>
      <c r="V59" s="48" t="s">
        <v>16</v>
      </c>
      <c r="W59" s="48" t="s">
        <v>16</v>
      </c>
      <c r="X59" s="48" t="s">
        <v>16</v>
      </c>
      <c r="Y59" s="48" t="s">
        <v>16</v>
      </c>
      <c r="Z59" s="50" t="s">
        <v>16</v>
      </c>
      <c r="AA59" s="98" t="s">
        <v>16</v>
      </c>
      <c r="AB59" s="286" t="s">
        <v>109</v>
      </c>
      <c r="AC59" s="43" t="s">
        <v>109</v>
      </c>
    </row>
    <row r="60" spans="1:29" x14ac:dyDescent="0.35">
      <c r="A60" s="264" t="s">
        <v>116</v>
      </c>
      <c r="B60" s="311" t="s">
        <v>108</v>
      </c>
      <c r="C60" s="42" t="s">
        <v>109</v>
      </c>
      <c r="D60" s="286" t="s">
        <v>109</v>
      </c>
      <c r="E60" s="48" t="s">
        <v>16</v>
      </c>
      <c r="F60" s="48" t="s">
        <v>16</v>
      </c>
      <c r="G60" s="48" t="s">
        <v>16</v>
      </c>
      <c r="H60" s="48" t="s">
        <v>16</v>
      </c>
      <c r="I60" s="48" t="s">
        <v>16</v>
      </c>
      <c r="J60" s="114" t="s">
        <v>16</v>
      </c>
      <c r="K60" s="50" t="s">
        <v>16</v>
      </c>
      <c r="L60" s="52" t="s">
        <v>16</v>
      </c>
      <c r="M60" s="48" t="s">
        <v>16</v>
      </c>
      <c r="N60" s="114" t="s">
        <v>16</v>
      </c>
      <c r="O60" s="50" t="s">
        <v>16</v>
      </c>
      <c r="P60" s="48" t="s">
        <v>16</v>
      </c>
      <c r="Q60" s="50" t="s">
        <v>16</v>
      </c>
      <c r="R60" s="48" t="s">
        <v>16</v>
      </c>
      <c r="S60" s="52" t="s">
        <v>16</v>
      </c>
      <c r="T60" s="48" t="s">
        <v>16</v>
      </c>
      <c r="U60" s="50" t="s">
        <v>16</v>
      </c>
      <c r="V60" s="48" t="s">
        <v>16</v>
      </c>
      <c r="W60" s="48" t="s">
        <v>16</v>
      </c>
      <c r="X60" s="48" t="s">
        <v>16</v>
      </c>
      <c r="Y60" s="48" t="s">
        <v>16</v>
      </c>
      <c r="Z60" s="50" t="s">
        <v>16</v>
      </c>
      <c r="AA60" s="98" t="s">
        <v>16</v>
      </c>
      <c r="AB60" s="286" t="s">
        <v>109</v>
      </c>
      <c r="AC60" s="43" t="s">
        <v>109</v>
      </c>
    </row>
    <row r="61" spans="1:29" x14ac:dyDescent="0.35">
      <c r="A61" s="264" t="s">
        <v>117</v>
      </c>
      <c r="B61" s="311" t="s">
        <v>108</v>
      </c>
      <c r="C61" s="42" t="s">
        <v>109</v>
      </c>
      <c r="D61" s="286" t="s">
        <v>109</v>
      </c>
      <c r="E61" s="48" t="s">
        <v>16</v>
      </c>
      <c r="F61" s="48" t="s">
        <v>16</v>
      </c>
      <c r="G61" s="48" t="s">
        <v>16</v>
      </c>
      <c r="H61" s="48" t="s">
        <v>16</v>
      </c>
      <c r="I61" s="48" t="s">
        <v>16</v>
      </c>
      <c r="J61" s="114" t="s">
        <v>16</v>
      </c>
      <c r="K61" s="50" t="s">
        <v>16</v>
      </c>
      <c r="L61" s="52" t="s">
        <v>16</v>
      </c>
      <c r="M61" s="48" t="s">
        <v>16</v>
      </c>
      <c r="N61" s="114" t="s">
        <v>16</v>
      </c>
      <c r="O61" s="50" t="s">
        <v>16</v>
      </c>
      <c r="P61" s="48" t="s">
        <v>16</v>
      </c>
      <c r="Q61" s="50" t="s">
        <v>16</v>
      </c>
      <c r="R61" s="48" t="s">
        <v>16</v>
      </c>
      <c r="S61" s="52" t="s">
        <v>16</v>
      </c>
      <c r="T61" s="48" t="s">
        <v>16</v>
      </c>
      <c r="U61" s="50" t="s">
        <v>16</v>
      </c>
      <c r="V61" s="48" t="s">
        <v>16</v>
      </c>
      <c r="W61" s="48" t="s">
        <v>16</v>
      </c>
      <c r="X61" s="48" t="s">
        <v>16</v>
      </c>
      <c r="Y61" s="48" t="s">
        <v>16</v>
      </c>
      <c r="Z61" s="50" t="s">
        <v>16</v>
      </c>
      <c r="AA61" s="98" t="s">
        <v>16</v>
      </c>
      <c r="AB61" s="286" t="s">
        <v>109</v>
      </c>
      <c r="AC61" s="43" t="s">
        <v>109</v>
      </c>
    </row>
    <row r="62" spans="1:29" x14ac:dyDescent="0.35">
      <c r="A62" s="264" t="s">
        <v>119</v>
      </c>
      <c r="B62" s="311" t="s">
        <v>108</v>
      </c>
      <c r="C62" s="42" t="s">
        <v>109</v>
      </c>
      <c r="D62" s="286" t="s">
        <v>109</v>
      </c>
      <c r="E62" s="48" t="s">
        <v>16</v>
      </c>
      <c r="F62" s="48" t="s">
        <v>16</v>
      </c>
      <c r="G62" s="48" t="s">
        <v>16</v>
      </c>
      <c r="H62" s="48" t="s">
        <v>16</v>
      </c>
      <c r="I62" s="48" t="s">
        <v>16</v>
      </c>
      <c r="J62" s="114" t="s">
        <v>16</v>
      </c>
      <c r="K62" s="50" t="s">
        <v>16</v>
      </c>
      <c r="L62" s="52" t="s">
        <v>16</v>
      </c>
      <c r="M62" s="48" t="s">
        <v>16</v>
      </c>
      <c r="N62" s="114" t="s">
        <v>16</v>
      </c>
      <c r="O62" s="50" t="s">
        <v>16</v>
      </c>
      <c r="P62" s="48" t="s">
        <v>16</v>
      </c>
      <c r="Q62" s="50" t="s">
        <v>16</v>
      </c>
      <c r="R62" s="48" t="s">
        <v>16</v>
      </c>
      <c r="S62" s="52" t="s">
        <v>16</v>
      </c>
      <c r="T62" s="48" t="s">
        <v>16</v>
      </c>
      <c r="U62" s="50" t="s">
        <v>16</v>
      </c>
      <c r="V62" s="48" t="s">
        <v>16</v>
      </c>
      <c r="W62" s="48" t="s">
        <v>16</v>
      </c>
      <c r="X62" s="48" t="s">
        <v>16</v>
      </c>
      <c r="Y62" s="48" t="s">
        <v>16</v>
      </c>
      <c r="Z62" s="50" t="s">
        <v>16</v>
      </c>
      <c r="AA62" s="98" t="s">
        <v>16</v>
      </c>
      <c r="AB62" s="286" t="s">
        <v>109</v>
      </c>
      <c r="AC62" s="43" t="s">
        <v>109</v>
      </c>
    </row>
    <row r="63" spans="1:29" x14ac:dyDescent="0.35">
      <c r="A63" s="264" t="s">
        <v>120</v>
      </c>
      <c r="B63" s="311" t="s">
        <v>108</v>
      </c>
      <c r="C63" s="42" t="s">
        <v>109</v>
      </c>
      <c r="D63" s="286" t="s">
        <v>109</v>
      </c>
      <c r="E63" s="48" t="s">
        <v>16</v>
      </c>
      <c r="F63" s="48" t="s">
        <v>16</v>
      </c>
      <c r="G63" s="48" t="s">
        <v>16</v>
      </c>
      <c r="H63" s="48" t="s">
        <v>16</v>
      </c>
      <c r="I63" s="48" t="s">
        <v>16</v>
      </c>
      <c r="J63" s="114" t="s">
        <v>16</v>
      </c>
      <c r="K63" s="50" t="s">
        <v>16</v>
      </c>
      <c r="L63" s="52" t="s">
        <v>16</v>
      </c>
      <c r="M63" s="48" t="s">
        <v>16</v>
      </c>
      <c r="N63" s="114" t="s">
        <v>16</v>
      </c>
      <c r="O63" s="50" t="s">
        <v>16</v>
      </c>
      <c r="P63" s="48" t="s">
        <v>16</v>
      </c>
      <c r="Q63" s="50" t="s">
        <v>16</v>
      </c>
      <c r="R63" s="48" t="s">
        <v>16</v>
      </c>
      <c r="S63" s="52" t="s">
        <v>16</v>
      </c>
      <c r="T63" s="48" t="s">
        <v>16</v>
      </c>
      <c r="U63" s="50" t="s">
        <v>16</v>
      </c>
      <c r="V63" s="48" t="s">
        <v>16</v>
      </c>
      <c r="W63" s="48" t="s">
        <v>16</v>
      </c>
      <c r="X63" s="48" t="s">
        <v>16</v>
      </c>
      <c r="Y63" s="48" t="s">
        <v>16</v>
      </c>
      <c r="Z63" s="50" t="s">
        <v>16</v>
      </c>
      <c r="AA63" s="98" t="s">
        <v>16</v>
      </c>
      <c r="AB63" s="286" t="s">
        <v>109</v>
      </c>
      <c r="AC63" s="43" t="s">
        <v>109</v>
      </c>
    </row>
    <row r="64" spans="1:29" x14ac:dyDescent="0.35">
      <c r="A64" s="264" t="s">
        <v>121</v>
      </c>
      <c r="B64" s="311" t="s">
        <v>108</v>
      </c>
      <c r="C64" s="42" t="s">
        <v>109</v>
      </c>
      <c r="D64" s="286" t="s">
        <v>109</v>
      </c>
      <c r="E64" s="48" t="s">
        <v>16</v>
      </c>
      <c r="F64" s="48" t="s">
        <v>16</v>
      </c>
      <c r="G64" s="48" t="s">
        <v>16</v>
      </c>
      <c r="H64" s="48" t="s">
        <v>16</v>
      </c>
      <c r="I64" s="48" t="s">
        <v>16</v>
      </c>
      <c r="J64" s="114" t="s">
        <v>16</v>
      </c>
      <c r="K64" s="50" t="s">
        <v>16</v>
      </c>
      <c r="L64" s="52" t="s">
        <v>16</v>
      </c>
      <c r="M64" s="48" t="s">
        <v>16</v>
      </c>
      <c r="N64" s="114" t="s">
        <v>16</v>
      </c>
      <c r="O64" s="50" t="s">
        <v>16</v>
      </c>
      <c r="P64" s="48" t="s">
        <v>16</v>
      </c>
      <c r="Q64" s="50" t="s">
        <v>16</v>
      </c>
      <c r="R64" s="48" t="s">
        <v>16</v>
      </c>
      <c r="S64" s="52" t="s">
        <v>16</v>
      </c>
      <c r="T64" s="48" t="s">
        <v>16</v>
      </c>
      <c r="U64" s="50" t="s">
        <v>16</v>
      </c>
      <c r="V64" s="48" t="s">
        <v>16</v>
      </c>
      <c r="W64" s="48" t="s">
        <v>16</v>
      </c>
      <c r="X64" s="48" t="s">
        <v>16</v>
      </c>
      <c r="Y64" s="48" t="s">
        <v>16</v>
      </c>
      <c r="Z64" s="50" t="s">
        <v>16</v>
      </c>
      <c r="AA64" s="98" t="s">
        <v>16</v>
      </c>
      <c r="AB64" s="286" t="s">
        <v>109</v>
      </c>
      <c r="AC64" s="43" t="s">
        <v>109</v>
      </c>
    </row>
    <row r="65" spans="1:29" x14ac:dyDescent="0.35">
      <c r="A65" s="264" t="s">
        <v>122</v>
      </c>
      <c r="B65" s="311" t="s">
        <v>108</v>
      </c>
      <c r="C65" s="42" t="s">
        <v>111</v>
      </c>
      <c r="D65" s="99" t="s">
        <v>111</v>
      </c>
      <c r="E65" s="48" t="s">
        <v>16</v>
      </c>
      <c r="F65" s="48" t="s">
        <v>16</v>
      </c>
      <c r="G65" s="48" t="s">
        <v>16</v>
      </c>
      <c r="H65" s="48" t="s">
        <v>16</v>
      </c>
      <c r="I65" s="48" t="s">
        <v>16</v>
      </c>
      <c r="J65" s="114" t="s">
        <v>16</v>
      </c>
      <c r="K65" s="50" t="s">
        <v>16</v>
      </c>
      <c r="L65" s="52" t="s">
        <v>16</v>
      </c>
      <c r="M65" s="48" t="s">
        <v>16</v>
      </c>
      <c r="N65" s="114" t="s">
        <v>16</v>
      </c>
      <c r="O65" s="50" t="s">
        <v>16</v>
      </c>
      <c r="P65" s="48" t="s">
        <v>16</v>
      </c>
      <c r="Q65" s="50" t="s">
        <v>16</v>
      </c>
      <c r="R65" s="48" t="s">
        <v>16</v>
      </c>
      <c r="S65" s="52" t="s">
        <v>16</v>
      </c>
      <c r="T65" s="48" t="s">
        <v>16</v>
      </c>
      <c r="U65" s="50" t="s">
        <v>16</v>
      </c>
      <c r="V65" s="48" t="s">
        <v>16</v>
      </c>
      <c r="W65" s="48" t="s">
        <v>16</v>
      </c>
      <c r="X65" s="48" t="s">
        <v>16</v>
      </c>
      <c r="Y65" s="48" t="s">
        <v>16</v>
      </c>
      <c r="Z65" s="50" t="s">
        <v>16</v>
      </c>
      <c r="AA65" s="98" t="s">
        <v>16</v>
      </c>
      <c r="AB65" s="286" t="s">
        <v>109</v>
      </c>
      <c r="AC65" s="43" t="s">
        <v>109</v>
      </c>
    </row>
    <row r="66" spans="1:29" x14ac:dyDescent="0.35">
      <c r="A66" s="264" t="s">
        <v>123</v>
      </c>
      <c r="B66" s="311" t="s">
        <v>108</v>
      </c>
      <c r="C66" s="42" t="s">
        <v>111</v>
      </c>
      <c r="D66" s="99" t="s">
        <v>111</v>
      </c>
      <c r="E66" s="48" t="s">
        <v>16</v>
      </c>
      <c r="F66" s="48" t="s">
        <v>16</v>
      </c>
      <c r="G66" s="48" t="s">
        <v>16</v>
      </c>
      <c r="H66" s="48" t="s">
        <v>16</v>
      </c>
      <c r="I66" s="48" t="s">
        <v>16</v>
      </c>
      <c r="J66" s="114" t="s">
        <v>16</v>
      </c>
      <c r="K66" s="50" t="s">
        <v>16</v>
      </c>
      <c r="L66" s="52" t="s">
        <v>16</v>
      </c>
      <c r="M66" s="48" t="s">
        <v>16</v>
      </c>
      <c r="N66" s="114" t="s">
        <v>16</v>
      </c>
      <c r="O66" s="50" t="s">
        <v>16</v>
      </c>
      <c r="P66" s="48" t="s">
        <v>16</v>
      </c>
      <c r="Q66" s="50" t="s">
        <v>16</v>
      </c>
      <c r="R66" s="48" t="s">
        <v>16</v>
      </c>
      <c r="S66" s="52" t="s">
        <v>16</v>
      </c>
      <c r="T66" s="48" t="s">
        <v>16</v>
      </c>
      <c r="U66" s="50" t="s">
        <v>16</v>
      </c>
      <c r="V66" s="48" t="s">
        <v>16</v>
      </c>
      <c r="W66" s="48" t="s">
        <v>16</v>
      </c>
      <c r="X66" s="48" t="s">
        <v>16</v>
      </c>
      <c r="Y66" s="48" t="s">
        <v>16</v>
      </c>
      <c r="Z66" s="50" t="s">
        <v>16</v>
      </c>
      <c r="AA66" s="98" t="s">
        <v>16</v>
      </c>
      <c r="AB66" s="286" t="s">
        <v>109</v>
      </c>
      <c r="AC66" s="43" t="s">
        <v>109</v>
      </c>
    </row>
    <row r="67" spans="1:29" x14ac:dyDescent="0.35">
      <c r="A67" s="264" t="s">
        <v>124</v>
      </c>
      <c r="B67" s="311" t="s">
        <v>108</v>
      </c>
      <c r="C67" s="42" t="s">
        <v>109</v>
      </c>
      <c r="D67" s="286" t="s">
        <v>109</v>
      </c>
      <c r="E67" s="48" t="s">
        <v>16</v>
      </c>
      <c r="F67" s="48" t="s">
        <v>16</v>
      </c>
      <c r="G67" s="48" t="s">
        <v>16</v>
      </c>
      <c r="H67" s="48" t="s">
        <v>16</v>
      </c>
      <c r="I67" s="48" t="s">
        <v>16</v>
      </c>
      <c r="J67" s="114" t="s">
        <v>16</v>
      </c>
      <c r="K67" s="50" t="s">
        <v>16</v>
      </c>
      <c r="L67" s="52" t="s">
        <v>16</v>
      </c>
      <c r="M67" s="48" t="s">
        <v>16</v>
      </c>
      <c r="N67" s="114" t="s">
        <v>16</v>
      </c>
      <c r="O67" s="50" t="s">
        <v>16</v>
      </c>
      <c r="P67" s="48" t="s">
        <v>16</v>
      </c>
      <c r="Q67" s="50" t="s">
        <v>16</v>
      </c>
      <c r="R67" s="48" t="s">
        <v>16</v>
      </c>
      <c r="S67" s="52" t="s">
        <v>16</v>
      </c>
      <c r="T67" s="48" t="s">
        <v>16</v>
      </c>
      <c r="U67" s="50" t="s">
        <v>16</v>
      </c>
      <c r="V67" s="48" t="s">
        <v>16</v>
      </c>
      <c r="W67" s="48" t="s">
        <v>16</v>
      </c>
      <c r="X67" s="48" t="s">
        <v>16</v>
      </c>
      <c r="Y67" s="48" t="s">
        <v>16</v>
      </c>
      <c r="Z67" s="50" t="s">
        <v>16</v>
      </c>
      <c r="AA67" s="98" t="s">
        <v>16</v>
      </c>
      <c r="AB67" s="106">
        <v>0.54</v>
      </c>
      <c r="AC67" s="103">
        <v>0.6</v>
      </c>
    </row>
    <row r="68" spans="1:29" x14ac:dyDescent="0.35">
      <c r="A68" s="264" t="s">
        <v>125</v>
      </c>
      <c r="B68" s="311" t="s">
        <v>108</v>
      </c>
      <c r="C68" s="42" t="s">
        <v>109</v>
      </c>
      <c r="D68" s="286" t="s">
        <v>109</v>
      </c>
      <c r="E68" s="48" t="s">
        <v>16</v>
      </c>
      <c r="F68" s="48" t="s">
        <v>16</v>
      </c>
      <c r="G68" s="48" t="s">
        <v>16</v>
      </c>
      <c r="H68" s="48" t="s">
        <v>16</v>
      </c>
      <c r="I68" s="48" t="s">
        <v>16</v>
      </c>
      <c r="J68" s="114" t="s">
        <v>16</v>
      </c>
      <c r="K68" s="50" t="s">
        <v>16</v>
      </c>
      <c r="L68" s="52" t="s">
        <v>16</v>
      </c>
      <c r="M68" s="48" t="s">
        <v>16</v>
      </c>
      <c r="N68" s="114" t="s">
        <v>16</v>
      </c>
      <c r="O68" s="50" t="s">
        <v>16</v>
      </c>
      <c r="P68" s="48" t="s">
        <v>16</v>
      </c>
      <c r="Q68" s="50" t="s">
        <v>16</v>
      </c>
      <c r="R68" s="48" t="s">
        <v>16</v>
      </c>
      <c r="S68" s="52" t="s">
        <v>16</v>
      </c>
      <c r="T68" s="48" t="s">
        <v>16</v>
      </c>
      <c r="U68" s="50" t="s">
        <v>16</v>
      </c>
      <c r="V68" s="48" t="s">
        <v>16</v>
      </c>
      <c r="W68" s="48" t="s">
        <v>16</v>
      </c>
      <c r="X68" s="48" t="s">
        <v>16</v>
      </c>
      <c r="Y68" s="48" t="s">
        <v>16</v>
      </c>
      <c r="Z68" s="50" t="s">
        <v>16</v>
      </c>
      <c r="AA68" s="98" t="s">
        <v>16</v>
      </c>
      <c r="AB68" s="286" t="s">
        <v>109</v>
      </c>
      <c r="AC68" s="43" t="s">
        <v>109</v>
      </c>
    </row>
    <row r="69" spans="1:29" x14ac:dyDescent="0.35">
      <c r="A69" s="264" t="s">
        <v>126</v>
      </c>
      <c r="B69" s="311" t="s">
        <v>108</v>
      </c>
      <c r="C69" s="42" t="s">
        <v>109</v>
      </c>
      <c r="D69" s="286" t="s">
        <v>109</v>
      </c>
      <c r="E69" s="48" t="s">
        <v>16</v>
      </c>
      <c r="F69" s="48" t="s">
        <v>16</v>
      </c>
      <c r="G69" s="48" t="s">
        <v>16</v>
      </c>
      <c r="H69" s="48" t="s">
        <v>16</v>
      </c>
      <c r="I69" s="48" t="s">
        <v>16</v>
      </c>
      <c r="J69" s="114" t="s">
        <v>16</v>
      </c>
      <c r="K69" s="50" t="s">
        <v>16</v>
      </c>
      <c r="L69" s="52" t="s">
        <v>16</v>
      </c>
      <c r="M69" s="48" t="s">
        <v>16</v>
      </c>
      <c r="N69" s="114" t="s">
        <v>16</v>
      </c>
      <c r="O69" s="50" t="s">
        <v>16</v>
      </c>
      <c r="P69" s="48" t="s">
        <v>16</v>
      </c>
      <c r="Q69" s="50" t="s">
        <v>16</v>
      </c>
      <c r="R69" s="48" t="s">
        <v>16</v>
      </c>
      <c r="S69" s="52" t="s">
        <v>16</v>
      </c>
      <c r="T69" s="48" t="s">
        <v>16</v>
      </c>
      <c r="U69" s="50" t="s">
        <v>16</v>
      </c>
      <c r="V69" s="48" t="s">
        <v>16</v>
      </c>
      <c r="W69" s="48" t="s">
        <v>16</v>
      </c>
      <c r="X69" s="48" t="s">
        <v>16</v>
      </c>
      <c r="Y69" s="48" t="s">
        <v>16</v>
      </c>
      <c r="Z69" s="50" t="s">
        <v>16</v>
      </c>
      <c r="AA69" s="98" t="s">
        <v>16</v>
      </c>
      <c r="AB69" s="286" t="s">
        <v>109</v>
      </c>
      <c r="AC69" s="43" t="s">
        <v>109</v>
      </c>
    </row>
    <row r="70" spans="1:29" x14ac:dyDescent="0.35">
      <c r="A70" s="264" t="s">
        <v>127</v>
      </c>
      <c r="B70" s="311" t="s">
        <v>108</v>
      </c>
      <c r="C70" s="42" t="s">
        <v>109</v>
      </c>
      <c r="D70" s="286" t="s">
        <v>109</v>
      </c>
      <c r="E70" s="48" t="s">
        <v>16</v>
      </c>
      <c r="F70" s="48" t="s">
        <v>16</v>
      </c>
      <c r="G70" s="48" t="s">
        <v>16</v>
      </c>
      <c r="H70" s="48" t="s">
        <v>16</v>
      </c>
      <c r="I70" s="48" t="s">
        <v>16</v>
      </c>
      <c r="J70" s="114" t="s">
        <v>16</v>
      </c>
      <c r="K70" s="50" t="s">
        <v>16</v>
      </c>
      <c r="L70" s="52" t="s">
        <v>16</v>
      </c>
      <c r="M70" s="48" t="s">
        <v>16</v>
      </c>
      <c r="N70" s="114" t="s">
        <v>16</v>
      </c>
      <c r="O70" s="50" t="s">
        <v>16</v>
      </c>
      <c r="P70" s="48" t="s">
        <v>16</v>
      </c>
      <c r="Q70" s="50" t="s">
        <v>16</v>
      </c>
      <c r="R70" s="48" t="s">
        <v>16</v>
      </c>
      <c r="S70" s="52" t="s">
        <v>16</v>
      </c>
      <c r="T70" s="48" t="s">
        <v>16</v>
      </c>
      <c r="U70" s="50" t="s">
        <v>16</v>
      </c>
      <c r="V70" s="48" t="s">
        <v>16</v>
      </c>
      <c r="W70" s="48" t="s">
        <v>16</v>
      </c>
      <c r="X70" s="48" t="s">
        <v>16</v>
      </c>
      <c r="Y70" s="48" t="s">
        <v>16</v>
      </c>
      <c r="Z70" s="50" t="s">
        <v>16</v>
      </c>
      <c r="AA70" s="98" t="s">
        <v>16</v>
      </c>
      <c r="AB70" s="286" t="s">
        <v>109</v>
      </c>
      <c r="AC70" s="43" t="s">
        <v>109</v>
      </c>
    </row>
    <row r="71" spans="1:29" x14ac:dyDescent="0.35">
      <c r="A71" s="264" t="s">
        <v>128</v>
      </c>
      <c r="B71" s="311" t="s">
        <v>108</v>
      </c>
      <c r="C71" s="42" t="s">
        <v>109</v>
      </c>
      <c r="D71" s="286" t="s">
        <v>109</v>
      </c>
      <c r="E71" s="48" t="s">
        <v>16</v>
      </c>
      <c r="F71" s="48" t="s">
        <v>16</v>
      </c>
      <c r="G71" s="48" t="s">
        <v>16</v>
      </c>
      <c r="H71" s="48" t="s">
        <v>16</v>
      </c>
      <c r="I71" s="48" t="s">
        <v>16</v>
      </c>
      <c r="J71" s="114" t="s">
        <v>16</v>
      </c>
      <c r="K71" s="50" t="s">
        <v>16</v>
      </c>
      <c r="L71" s="52" t="s">
        <v>16</v>
      </c>
      <c r="M71" s="48" t="s">
        <v>16</v>
      </c>
      <c r="N71" s="114" t="s">
        <v>16</v>
      </c>
      <c r="O71" s="50" t="s">
        <v>16</v>
      </c>
      <c r="P71" s="48" t="s">
        <v>16</v>
      </c>
      <c r="Q71" s="50" t="s">
        <v>16</v>
      </c>
      <c r="R71" s="48" t="s">
        <v>16</v>
      </c>
      <c r="S71" s="52" t="s">
        <v>16</v>
      </c>
      <c r="T71" s="48" t="s">
        <v>16</v>
      </c>
      <c r="U71" s="50" t="s">
        <v>16</v>
      </c>
      <c r="V71" s="48" t="s">
        <v>16</v>
      </c>
      <c r="W71" s="48" t="s">
        <v>16</v>
      </c>
      <c r="X71" s="48" t="s">
        <v>16</v>
      </c>
      <c r="Y71" s="48" t="s">
        <v>16</v>
      </c>
      <c r="Z71" s="50" t="s">
        <v>16</v>
      </c>
      <c r="AA71" s="98" t="s">
        <v>16</v>
      </c>
      <c r="AB71" s="286" t="s">
        <v>109</v>
      </c>
      <c r="AC71" s="43" t="s">
        <v>109</v>
      </c>
    </row>
    <row r="72" spans="1:29" x14ac:dyDescent="0.35">
      <c r="A72" s="264" t="s">
        <v>129</v>
      </c>
      <c r="B72" s="311" t="s">
        <v>108</v>
      </c>
      <c r="C72" s="42" t="s">
        <v>109</v>
      </c>
      <c r="D72" s="286" t="s">
        <v>109</v>
      </c>
      <c r="E72" s="48" t="s">
        <v>16</v>
      </c>
      <c r="F72" s="48" t="s">
        <v>16</v>
      </c>
      <c r="G72" s="48" t="s">
        <v>16</v>
      </c>
      <c r="H72" s="48" t="s">
        <v>16</v>
      </c>
      <c r="I72" s="48" t="s">
        <v>16</v>
      </c>
      <c r="J72" s="114" t="s">
        <v>16</v>
      </c>
      <c r="K72" s="50" t="s">
        <v>16</v>
      </c>
      <c r="L72" s="52" t="s">
        <v>16</v>
      </c>
      <c r="M72" s="48" t="s">
        <v>16</v>
      </c>
      <c r="N72" s="114" t="s">
        <v>16</v>
      </c>
      <c r="O72" s="50" t="s">
        <v>16</v>
      </c>
      <c r="P72" s="48" t="s">
        <v>16</v>
      </c>
      <c r="Q72" s="50" t="s">
        <v>16</v>
      </c>
      <c r="R72" s="48" t="s">
        <v>16</v>
      </c>
      <c r="S72" s="52" t="s">
        <v>16</v>
      </c>
      <c r="T72" s="48" t="s">
        <v>16</v>
      </c>
      <c r="U72" s="50" t="s">
        <v>16</v>
      </c>
      <c r="V72" s="48" t="s">
        <v>16</v>
      </c>
      <c r="W72" s="48" t="s">
        <v>16</v>
      </c>
      <c r="X72" s="48" t="s">
        <v>16</v>
      </c>
      <c r="Y72" s="48" t="s">
        <v>16</v>
      </c>
      <c r="Z72" s="50" t="s">
        <v>16</v>
      </c>
      <c r="AA72" s="98" t="s">
        <v>16</v>
      </c>
      <c r="AB72" s="286" t="s">
        <v>109</v>
      </c>
      <c r="AC72" s="43" t="s">
        <v>109</v>
      </c>
    </row>
    <row r="73" spans="1:29" x14ac:dyDescent="0.35">
      <c r="A73" s="264" t="s">
        <v>130</v>
      </c>
      <c r="B73" s="311" t="s">
        <v>108</v>
      </c>
      <c r="C73" s="42" t="s">
        <v>109</v>
      </c>
      <c r="D73" s="286" t="s">
        <v>109</v>
      </c>
      <c r="E73" s="48" t="s">
        <v>16</v>
      </c>
      <c r="F73" s="48" t="s">
        <v>16</v>
      </c>
      <c r="G73" s="48" t="s">
        <v>16</v>
      </c>
      <c r="H73" s="48" t="s">
        <v>16</v>
      </c>
      <c r="I73" s="48" t="s">
        <v>16</v>
      </c>
      <c r="J73" s="114" t="s">
        <v>16</v>
      </c>
      <c r="K73" s="50" t="s">
        <v>16</v>
      </c>
      <c r="L73" s="52" t="s">
        <v>16</v>
      </c>
      <c r="M73" s="48" t="s">
        <v>16</v>
      </c>
      <c r="N73" s="114" t="s">
        <v>16</v>
      </c>
      <c r="O73" s="50" t="s">
        <v>16</v>
      </c>
      <c r="P73" s="48" t="s">
        <v>16</v>
      </c>
      <c r="Q73" s="50" t="s">
        <v>16</v>
      </c>
      <c r="R73" s="48" t="s">
        <v>16</v>
      </c>
      <c r="S73" s="52" t="s">
        <v>16</v>
      </c>
      <c r="T73" s="48" t="s">
        <v>16</v>
      </c>
      <c r="U73" s="50" t="s">
        <v>16</v>
      </c>
      <c r="V73" s="48" t="s">
        <v>16</v>
      </c>
      <c r="W73" s="48" t="s">
        <v>16</v>
      </c>
      <c r="X73" s="48" t="s">
        <v>16</v>
      </c>
      <c r="Y73" s="48" t="s">
        <v>16</v>
      </c>
      <c r="Z73" s="50" t="s">
        <v>16</v>
      </c>
      <c r="AA73" s="98" t="s">
        <v>16</v>
      </c>
      <c r="AB73" s="286" t="s">
        <v>109</v>
      </c>
      <c r="AC73" s="43" t="s">
        <v>109</v>
      </c>
    </row>
    <row r="74" spans="1:29" x14ac:dyDescent="0.35">
      <c r="A74" s="264" t="s">
        <v>131</v>
      </c>
      <c r="B74" s="311" t="s">
        <v>108</v>
      </c>
      <c r="C74" s="42" t="s">
        <v>109</v>
      </c>
      <c r="D74" s="286" t="s">
        <v>109</v>
      </c>
      <c r="E74" s="48" t="s">
        <v>16</v>
      </c>
      <c r="F74" s="48" t="s">
        <v>16</v>
      </c>
      <c r="G74" s="48" t="s">
        <v>16</v>
      </c>
      <c r="H74" s="48" t="s">
        <v>16</v>
      </c>
      <c r="I74" s="48" t="s">
        <v>16</v>
      </c>
      <c r="J74" s="114" t="s">
        <v>16</v>
      </c>
      <c r="K74" s="50" t="s">
        <v>16</v>
      </c>
      <c r="L74" s="52" t="s">
        <v>16</v>
      </c>
      <c r="M74" s="48" t="s">
        <v>16</v>
      </c>
      <c r="N74" s="114" t="s">
        <v>16</v>
      </c>
      <c r="O74" s="50" t="s">
        <v>16</v>
      </c>
      <c r="P74" s="48" t="s">
        <v>16</v>
      </c>
      <c r="Q74" s="50" t="s">
        <v>16</v>
      </c>
      <c r="R74" s="48" t="s">
        <v>16</v>
      </c>
      <c r="S74" s="52" t="s">
        <v>16</v>
      </c>
      <c r="T74" s="48" t="s">
        <v>16</v>
      </c>
      <c r="U74" s="50" t="s">
        <v>16</v>
      </c>
      <c r="V74" s="48" t="s">
        <v>16</v>
      </c>
      <c r="W74" s="48" t="s">
        <v>16</v>
      </c>
      <c r="X74" s="48" t="s">
        <v>16</v>
      </c>
      <c r="Y74" s="48" t="s">
        <v>16</v>
      </c>
      <c r="Z74" s="50" t="s">
        <v>16</v>
      </c>
      <c r="AA74" s="98" t="s">
        <v>16</v>
      </c>
      <c r="AB74" s="286" t="s">
        <v>109</v>
      </c>
      <c r="AC74" s="43" t="s">
        <v>109</v>
      </c>
    </row>
    <row r="75" spans="1:29" x14ac:dyDescent="0.35">
      <c r="A75" s="264" t="s">
        <v>132</v>
      </c>
      <c r="B75" s="311" t="s">
        <v>108</v>
      </c>
      <c r="C75" s="42" t="s">
        <v>109</v>
      </c>
      <c r="D75" s="286" t="s">
        <v>109</v>
      </c>
      <c r="E75" s="48" t="s">
        <v>16</v>
      </c>
      <c r="F75" s="48" t="s">
        <v>16</v>
      </c>
      <c r="G75" s="48" t="s">
        <v>16</v>
      </c>
      <c r="H75" s="48" t="s">
        <v>16</v>
      </c>
      <c r="I75" s="48" t="s">
        <v>16</v>
      </c>
      <c r="J75" s="114" t="s">
        <v>16</v>
      </c>
      <c r="K75" s="50" t="s">
        <v>16</v>
      </c>
      <c r="L75" s="52" t="s">
        <v>16</v>
      </c>
      <c r="M75" s="48" t="s">
        <v>16</v>
      </c>
      <c r="N75" s="114" t="s">
        <v>16</v>
      </c>
      <c r="O75" s="50" t="s">
        <v>16</v>
      </c>
      <c r="P75" s="48" t="s">
        <v>16</v>
      </c>
      <c r="Q75" s="50" t="s">
        <v>16</v>
      </c>
      <c r="R75" s="48" t="s">
        <v>16</v>
      </c>
      <c r="S75" s="52" t="s">
        <v>16</v>
      </c>
      <c r="T75" s="48" t="s">
        <v>16</v>
      </c>
      <c r="U75" s="50" t="s">
        <v>16</v>
      </c>
      <c r="V75" s="48" t="s">
        <v>16</v>
      </c>
      <c r="W75" s="48" t="s">
        <v>16</v>
      </c>
      <c r="X75" s="48" t="s">
        <v>16</v>
      </c>
      <c r="Y75" s="48" t="s">
        <v>16</v>
      </c>
      <c r="Z75" s="50" t="s">
        <v>16</v>
      </c>
      <c r="AA75" s="98" t="s">
        <v>16</v>
      </c>
      <c r="AB75" s="286" t="s">
        <v>109</v>
      </c>
      <c r="AC75" s="43" t="s">
        <v>109</v>
      </c>
    </row>
    <row r="76" spans="1:29" x14ac:dyDescent="0.35">
      <c r="A76" s="264" t="s">
        <v>133</v>
      </c>
      <c r="B76" s="311" t="s">
        <v>108</v>
      </c>
      <c r="C76" s="42" t="s">
        <v>109</v>
      </c>
      <c r="D76" s="286" t="s">
        <v>109</v>
      </c>
      <c r="E76" s="48" t="s">
        <v>16</v>
      </c>
      <c r="F76" s="48" t="s">
        <v>16</v>
      </c>
      <c r="G76" s="48" t="s">
        <v>16</v>
      </c>
      <c r="H76" s="48" t="s">
        <v>16</v>
      </c>
      <c r="I76" s="48" t="s">
        <v>16</v>
      </c>
      <c r="J76" s="114" t="s">
        <v>16</v>
      </c>
      <c r="K76" s="50" t="s">
        <v>16</v>
      </c>
      <c r="L76" s="52" t="s">
        <v>16</v>
      </c>
      <c r="M76" s="48" t="s">
        <v>16</v>
      </c>
      <c r="N76" s="114" t="s">
        <v>16</v>
      </c>
      <c r="O76" s="50" t="s">
        <v>16</v>
      </c>
      <c r="P76" s="48" t="s">
        <v>16</v>
      </c>
      <c r="Q76" s="50" t="s">
        <v>16</v>
      </c>
      <c r="R76" s="48" t="s">
        <v>16</v>
      </c>
      <c r="S76" s="52" t="s">
        <v>16</v>
      </c>
      <c r="T76" s="48" t="s">
        <v>16</v>
      </c>
      <c r="U76" s="50" t="s">
        <v>16</v>
      </c>
      <c r="V76" s="48" t="s">
        <v>16</v>
      </c>
      <c r="W76" s="48" t="s">
        <v>16</v>
      </c>
      <c r="X76" s="48" t="s">
        <v>16</v>
      </c>
      <c r="Y76" s="48" t="s">
        <v>16</v>
      </c>
      <c r="Z76" s="50" t="s">
        <v>16</v>
      </c>
      <c r="AA76" s="98" t="s">
        <v>16</v>
      </c>
      <c r="AB76" s="286" t="s">
        <v>109</v>
      </c>
      <c r="AC76" s="43" t="s">
        <v>109</v>
      </c>
    </row>
    <row r="77" spans="1:29" x14ac:dyDescent="0.35">
      <c r="A77" s="264" t="s">
        <v>134</v>
      </c>
      <c r="B77" s="311" t="s">
        <v>108</v>
      </c>
      <c r="C77" s="42" t="s">
        <v>109</v>
      </c>
      <c r="D77" s="286" t="s">
        <v>109</v>
      </c>
      <c r="E77" s="48" t="s">
        <v>16</v>
      </c>
      <c r="F77" s="48" t="s">
        <v>16</v>
      </c>
      <c r="G77" s="48" t="s">
        <v>16</v>
      </c>
      <c r="H77" s="48" t="s">
        <v>16</v>
      </c>
      <c r="I77" s="48" t="s">
        <v>16</v>
      </c>
      <c r="J77" s="114" t="s">
        <v>16</v>
      </c>
      <c r="K77" s="50" t="s">
        <v>16</v>
      </c>
      <c r="L77" s="52" t="s">
        <v>16</v>
      </c>
      <c r="M77" s="48" t="s">
        <v>16</v>
      </c>
      <c r="N77" s="114" t="s">
        <v>16</v>
      </c>
      <c r="O77" s="50" t="s">
        <v>16</v>
      </c>
      <c r="P77" s="48" t="s">
        <v>16</v>
      </c>
      <c r="Q77" s="50" t="s">
        <v>16</v>
      </c>
      <c r="R77" s="48" t="s">
        <v>16</v>
      </c>
      <c r="S77" s="52" t="s">
        <v>16</v>
      </c>
      <c r="T77" s="48" t="s">
        <v>16</v>
      </c>
      <c r="U77" s="50" t="s">
        <v>16</v>
      </c>
      <c r="V77" s="48" t="s">
        <v>16</v>
      </c>
      <c r="W77" s="48" t="s">
        <v>16</v>
      </c>
      <c r="X77" s="48" t="s">
        <v>16</v>
      </c>
      <c r="Y77" s="48" t="s">
        <v>16</v>
      </c>
      <c r="Z77" s="50" t="s">
        <v>16</v>
      </c>
      <c r="AA77" s="98" t="s">
        <v>16</v>
      </c>
      <c r="AB77" s="286" t="s">
        <v>109</v>
      </c>
      <c r="AC77" s="43" t="s">
        <v>109</v>
      </c>
    </row>
    <row r="78" spans="1:29" x14ac:dyDescent="0.35">
      <c r="A78" s="264" t="s">
        <v>135</v>
      </c>
      <c r="B78" s="311" t="s">
        <v>108</v>
      </c>
      <c r="C78" s="42" t="s">
        <v>109</v>
      </c>
      <c r="D78" s="286" t="s">
        <v>109</v>
      </c>
      <c r="E78" s="48" t="s">
        <v>16</v>
      </c>
      <c r="F78" s="48" t="s">
        <v>16</v>
      </c>
      <c r="G78" s="48" t="s">
        <v>16</v>
      </c>
      <c r="H78" s="48" t="s">
        <v>16</v>
      </c>
      <c r="I78" s="48" t="s">
        <v>16</v>
      </c>
      <c r="J78" s="114" t="s">
        <v>16</v>
      </c>
      <c r="K78" s="50" t="s">
        <v>16</v>
      </c>
      <c r="L78" s="52" t="s">
        <v>16</v>
      </c>
      <c r="M78" s="48" t="s">
        <v>16</v>
      </c>
      <c r="N78" s="114" t="s">
        <v>16</v>
      </c>
      <c r="O78" s="50" t="s">
        <v>16</v>
      </c>
      <c r="P78" s="48" t="s">
        <v>16</v>
      </c>
      <c r="Q78" s="50" t="s">
        <v>16</v>
      </c>
      <c r="R78" s="48" t="s">
        <v>16</v>
      </c>
      <c r="S78" s="52" t="s">
        <v>16</v>
      </c>
      <c r="T78" s="48" t="s">
        <v>16</v>
      </c>
      <c r="U78" s="50" t="s">
        <v>16</v>
      </c>
      <c r="V78" s="48" t="s">
        <v>16</v>
      </c>
      <c r="W78" s="48" t="s">
        <v>16</v>
      </c>
      <c r="X78" s="48" t="s">
        <v>16</v>
      </c>
      <c r="Y78" s="48" t="s">
        <v>16</v>
      </c>
      <c r="Z78" s="50" t="s">
        <v>16</v>
      </c>
      <c r="AA78" s="98" t="s">
        <v>16</v>
      </c>
      <c r="AB78" s="286" t="s">
        <v>109</v>
      </c>
      <c r="AC78" s="43" t="s">
        <v>109</v>
      </c>
    </row>
    <row r="79" spans="1:29" x14ac:dyDescent="0.35">
      <c r="A79" s="264" t="s">
        <v>136</v>
      </c>
      <c r="B79" s="311" t="s">
        <v>108</v>
      </c>
      <c r="C79" s="52" t="s">
        <v>16</v>
      </c>
      <c r="D79" s="48" t="s">
        <v>16</v>
      </c>
      <c r="E79" s="48" t="s">
        <v>16</v>
      </c>
      <c r="F79" s="48" t="s">
        <v>16</v>
      </c>
      <c r="G79" s="48" t="s">
        <v>16</v>
      </c>
      <c r="H79" s="48" t="s">
        <v>16</v>
      </c>
      <c r="I79" s="48" t="s">
        <v>16</v>
      </c>
      <c r="J79" s="114" t="s">
        <v>16</v>
      </c>
      <c r="K79" s="50" t="s">
        <v>16</v>
      </c>
      <c r="L79" s="52" t="s">
        <v>16</v>
      </c>
      <c r="M79" s="48" t="s">
        <v>16</v>
      </c>
      <c r="N79" s="114" t="s">
        <v>16</v>
      </c>
      <c r="O79" s="50" t="s">
        <v>16</v>
      </c>
      <c r="P79" s="48" t="s">
        <v>16</v>
      </c>
      <c r="Q79" s="50" t="s">
        <v>16</v>
      </c>
      <c r="R79" s="48" t="s">
        <v>16</v>
      </c>
      <c r="S79" s="52" t="s">
        <v>16</v>
      </c>
      <c r="T79" s="48" t="s">
        <v>16</v>
      </c>
      <c r="U79" s="50" t="s">
        <v>16</v>
      </c>
      <c r="V79" s="48" t="s">
        <v>16</v>
      </c>
      <c r="W79" s="48" t="s">
        <v>16</v>
      </c>
      <c r="X79" s="48" t="s">
        <v>16</v>
      </c>
      <c r="Y79" s="48" t="s">
        <v>16</v>
      </c>
      <c r="Z79" s="50" t="s">
        <v>16</v>
      </c>
      <c r="AA79" s="98" t="s">
        <v>16</v>
      </c>
      <c r="AB79" s="286" t="s">
        <v>109</v>
      </c>
      <c r="AC79" s="43" t="s">
        <v>109</v>
      </c>
    </row>
    <row r="80" spans="1:29" x14ac:dyDescent="0.35">
      <c r="A80" s="264" t="s">
        <v>137</v>
      </c>
      <c r="B80" s="311" t="s">
        <v>108</v>
      </c>
      <c r="C80" s="42" t="s">
        <v>109</v>
      </c>
      <c r="D80" s="286" t="s">
        <v>109</v>
      </c>
      <c r="E80" s="48" t="s">
        <v>16</v>
      </c>
      <c r="F80" s="48" t="s">
        <v>16</v>
      </c>
      <c r="G80" s="48" t="s">
        <v>16</v>
      </c>
      <c r="H80" s="48" t="s">
        <v>16</v>
      </c>
      <c r="I80" s="48" t="s">
        <v>16</v>
      </c>
      <c r="J80" s="114" t="s">
        <v>16</v>
      </c>
      <c r="K80" s="50" t="s">
        <v>16</v>
      </c>
      <c r="L80" s="52" t="s">
        <v>16</v>
      </c>
      <c r="M80" s="48" t="s">
        <v>16</v>
      </c>
      <c r="N80" s="114" t="s">
        <v>16</v>
      </c>
      <c r="O80" s="50" t="s">
        <v>16</v>
      </c>
      <c r="P80" s="48" t="s">
        <v>16</v>
      </c>
      <c r="Q80" s="50" t="s">
        <v>16</v>
      </c>
      <c r="R80" s="48" t="s">
        <v>16</v>
      </c>
      <c r="S80" s="52" t="s">
        <v>16</v>
      </c>
      <c r="T80" s="48" t="s">
        <v>16</v>
      </c>
      <c r="U80" s="50" t="s">
        <v>16</v>
      </c>
      <c r="V80" s="48" t="s">
        <v>16</v>
      </c>
      <c r="W80" s="48" t="s">
        <v>16</v>
      </c>
      <c r="X80" s="48" t="s">
        <v>16</v>
      </c>
      <c r="Y80" s="48" t="s">
        <v>16</v>
      </c>
      <c r="Z80" s="50" t="s">
        <v>16</v>
      </c>
      <c r="AA80" s="98" t="s">
        <v>16</v>
      </c>
      <c r="AB80" s="286" t="s">
        <v>109</v>
      </c>
      <c r="AC80" s="43" t="s">
        <v>109</v>
      </c>
    </row>
    <row r="81" spans="1:29" x14ac:dyDescent="0.35">
      <c r="A81" s="264" t="s">
        <v>138</v>
      </c>
      <c r="B81" s="311" t="s">
        <v>108</v>
      </c>
      <c r="C81" s="42" t="s">
        <v>109</v>
      </c>
      <c r="D81" s="286" t="s">
        <v>109</v>
      </c>
      <c r="E81" s="48" t="s">
        <v>16</v>
      </c>
      <c r="F81" s="48" t="s">
        <v>16</v>
      </c>
      <c r="G81" s="48" t="s">
        <v>16</v>
      </c>
      <c r="H81" s="48" t="s">
        <v>16</v>
      </c>
      <c r="I81" s="48" t="s">
        <v>16</v>
      </c>
      <c r="J81" s="114" t="s">
        <v>16</v>
      </c>
      <c r="K81" s="50" t="s">
        <v>16</v>
      </c>
      <c r="L81" s="52" t="s">
        <v>16</v>
      </c>
      <c r="M81" s="48" t="s">
        <v>16</v>
      </c>
      <c r="N81" s="114" t="s">
        <v>16</v>
      </c>
      <c r="O81" s="50" t="s">
        <v>16</v>
      </c>
      <c r="P81" s="48" t="s">
        <v>16</v>
      </c>
      <c r="Q81" s="50" t="s">
        <v>16</v>
      </c>
      <c r="R81" s="48" t="s">
        <v>16</v>
      </c>
      <c r="S81" s="52" t="s">
        <v>16</v>
      </c>
      <c r="T81" s="48" t="s">
        <v>16</v>
      </c>
      <c r="U81" s="50" t="s">
        <v>16</v>
      </c>
      <c r="V81" s="48" t="s">
        <v>16</v>
      </c>
      <c r="W81" s="48" t="s">
        <v>16</v>
      </c>
      <c r="X81" s="48" t="s">
        <v>16</v>
      </c>
      <c r="Y81" s="48" t="s">
        <v>16</v>
      </c>
      <c r="Z81" s="50" t="s">
        <v>16</v>
      </c>
      <c r="AA81" s="98" t="s">
        <v>16</v>
      </c>
      <c r="AB81" s="286" t="s">
        <v>109</v>
      </c>
      <c r="AC81" s="43" t="s">
        <v>109</v>
      </c>
    </row>
    <row r="82" spans="1:29" x14ac:dyDescent="0.35">
      <c r="A82" s="27" t="s">
        <v>139</v>
      </c>
      <c r="B82" s="311" t="s">
        <v>108</v>
      </c>
      <c r="C82" s="42" t="s">
        <v>109</v>
      </c>
      <c r="D82" s="286" t="s">
        <v>109</v>
      </c>
      <c r="E82" s="48" t="s">
        <v>16</v>
      </c>
      <c r="F82" s="48" t="s">
        <v>16</v>
      </c>
      <c r="G82" s="48" t="s">
        <v>16</v>
      </c>
      <c r="H82" s="48" t="s">
        <v>16</v>
      </c>
      <c r="I82" s="48" t="s">
        <v>16</v>
      </c>
      <c r="J82" s="114" t="s">
        <v>16</v>
      </c>
      <c r="K82" s="50" t="s">
        <v>16</v>
      </c>
      <c r="L82" s="52" t="s">
        <v>16</v>
      </c>
      <c r="M82" s="48" t="s">
        <v>16</v>
      </c>
      <c r="N82" s="114" t="s">
        <v>16</v>
      </c>
      <c r="O82" s="50" t="s">
        <v>16</v>
      </c>
      <c r="P82" s="48" t="s">
        <v>16</v>
      </c>
      <c r="Q82" s="50" t="s">
        <v>16</v>
      </c>
      <c r="R82" s="48" t="s">
        <v>16</v>
      </c>
      <c r="S82" s="52" t="s">
        <v>16</v>
      </c>
      <c r="T82" s="48" t="s">
        <v>16</v>
      </c>
      <c r="U82" s="50" t="s">
        <v>16</v>
      </c>
      <c r="V82" s="48" t="s">
        <v>16</v>
      </c>
      <c r="W82" s="48" t="s">
        <v>16</v>
      </c>
      <c r="X82" s="48" t="s">
        <v>16</v>
      </c>
      <c r="Y82" s="48" t="s">
        <v>16</v>
      </c>
      <c r="Z82" s="50" t="s">
        <v>16</v>
      </c>
      <c r="AA82" s="98" t="s">
        <v>16</v>
      </c>
      <c r="AB82" s="286" t="s">
        <v>109</v>
      </c>
      <c r="AC82" s="43" t="s">
        <v>109</v>
      </c>
    </row>
    <row r="83" spans="1:29" x14ac:dyDescent="0.35">
      <c r="A83" s="27" t="s">
        <v>140</v>
      </c>
      <c r="B83" s="311" t="s">
        <v>108</v>
      </c>
      <c r="C83" s="42" t="s">
        <v>111</v>
      </c>
      <c r="D83" s="99" t="s">
        <v>111</v>
      </c>
      <c r="E83" s="48" t="s">
        <v>16</v>
      </c>
      <c r="F83" s="48" t="s">
        <v>16</v>
      </c>
      <c r="G83" s="48" t="s">
        <v>16</v>
      </c>
      <c r="H83" s="48" t="s">
        <v>16</v>
      </c>
      <c r="I83" s="48" t="s">
        <v>16</v>
      </c>
      <c r="J83" s="114" t="s">
        <v>16</v>
      </c>
      <c r="K83" s="50" t="s">
        <v>16</v>
      </c>
      <c r="L83" s="52" t="s">
        <v>16</v>
      </c>
      <c r="M83" s="48" t="s">
        <v>16</v>
      </c>
      <c r="N83" s="114" t="s">
        <v>16</v>
      </c>
      <c r="O83" s="50" t="s">
        <v>16</v>
      </c>
      <c r="P83" s="48" t="s">
        <v>16</v>
      </c>
      <c r="Q83" s="50" t="s">
        <v>16</v>
      </c>
      <c r="R83" s="48" t="s">
        <v>16</v>
      </c>
      <c r="S83" s="52" t="s">
        <v>16</v>
      </c>
      <c r="T83" s="48" t="s">
        <v>16</v>
      </c>
      <c r="U83" s="50" t="s">
        <v>16</v>
      </c>
      <c r="V83" s="48" t="s">
        <v>16</v>
      </c>
      <c r="W83" s="48" t="s">
        <v>16</v>
      </c>
      <c r="X83" s="48" t="s">
        <v>16</v>
      </c>
      <c r="Y83" s="48" t="s">
        <v>16</v>
      </c>
      <c r="Z83" s="50" t="s">
        <v>16</v>
      </c>
      <c r="AA83" s="98" t="s">
        <v>16</v>
      </c>
      <c r="AB83" s="286" t="s">
        <v>109</v>
      </c>
      <c r="AC83" s="43" t="s">
        <v>109</v>
      </c>
    </row>
    <row r="84" spans="1:29" x14ac:dyDescent="0.35">
      <c r="A84" s="27" t="s">
        <v>312</v>
      </c>
      <c r="B84" s="311" t="s">
        <v>108</v>
      </c>
      <c r="C84" s="42" t="s">
        <v>109</v>
      </c>
      <c r="D84" s="286" t="s">
        <v>109</v>
      </c>
      <c r="E84" s="48" t="s">
        <v>16</v>
      </c>
      <c r="F84" s="48" t="s">
        <v>16</v>
      </c>
      <c r="G84" s="48" t="s">
        <v>16</v>
      </c>
      <c r="H84" s="48" t="s">
        <v>16</v>
      </c>
      <c r="I84" s="48" t="s">
        <v>16</v>
      </c>
      <c r="J84" s="114" t="s">
        <v>16</v>
      </c>
      <c r="K84" s="50" t="s">
        <v>16</v>
      </c>
      <c r="L84" s="52" t="s">
        <v>16</v>
      </c>
      <c r="M84" s="48" t="s">
        <v>16</v>
      </c>
      <c r="N84" s="114" t="s">
        <v>16</v>
      </c>
      <c r="O84" s="50" t="s">
        <v>16</v>
      </c>
      <c r="P84" s="48" t="s">
        <v>16</v>
      </c>
      <c r="Q84" s="50" t="s">
        <v>16</v>
      </c>
      <c r="R84" s="48" t="s">
        <v>16</v>
      </c>
      <c r="S84" s="52" t="s">
        <v>16</v>
      </c>
      <c r="T84" s="48" t="s">
        <v>16</v>
      </c>
      <c r="U84" s="50" t="s">
        <v>16</v>
      </c>
      <c r="V84" s="48" t="s">
        <v>16</v>
      </c>
      <c r="W84" s="48" t="s">
        <v>16</v>
      </c>
      <c r="X84" s="48" t="s">
        <v>16</v>
      </c>
      <c r="Y84" s="48" t="s">
        <v>16</v>
      </c>
      <c r="Z84" s="50" t="s">
        <v>16</v>
      </c>
      <c r="AA84" s="98" t="s">
        <v>16</v>
      </c>
      <c r="AB84" s="286" t="s">
        <v>109</v>
      </c>
      <c r="AC84" s="43" t="s">
        <v>109</v>
      </c>
    </row>
    <row r="85" spans="1:29" x14ac:dyDescent="0.35">
      <c r="A85" s="27" t="s">
        <v>313</v>
      </c>
      <c r="B85" s="311" t="s">
        <v>108</v>
      </c>
      <c r="C85" s="42" t="s">
        <v>109</v>
      </c>
      <c r="D85" s="286" t="s">
        <v>109</v>
      </c>
      <c r="E85" s="48" t="s">
        <v>16</v>
      </c>
      <c r="F85" s="48" t="s">
        <v>16</v>
      </c>
      <c r="G85" s="48" t="s">
        <v>16</v>
      </c>
      <c r="H85" s="48" t="s">
        <v>16</v>
      </c>
      <c r="I85" s="48" t="s">
        <v>16</v>
      </c>
      <c r="J85" s="114" t="s">
        <v>16</v>
      </c>
      <c r="K85" s="50" t="s">
        <v>16</v>
      </c>
      <c r="L85" s="52" t="s">
        <v>16</v>
      </c>
      <c r="M85" s="48" t="s">
        <v>16</v>
      </c>
      <c r="N85" s="114" t="s">
        <v>16</v>
      </c>
      <c r="O85" s="50" t="s">
        <v>16</v>
      </c>
      <c r="P85" s="48" t="s">
        <v>16</v>
      </c>
      <c r="Q85" s="50" t="s">
        <v>16</v>
      </c>
      <c r="R85" s="48" t="s">
        <v>16</v>
      </c>
      <c r="S85" s="52" t="s">
        <v>16</v>
      </c>
      <c r="T85" s="48" t="s">
        <v>16</v>
      </c>
      <c r="U85" s="50" t="s">
        <v>16</v>
      </c>
      <c r="V85" s="48" t="s">
        <v>16</v>
      </c>
      <c r="W85" s="48" t="s">
        <v>16</v>
      </c>
      <c r="X85" s="48" t="s">
        <v>16</v>
      </c>
      <c r="Y85" s="48" t="s">
        <v>16</v>
      </c>
      <c r="Z85" s="50" t="s">
        <v>16</v>
      </c>
      <c r="AA85" s="98" t="s">
        <v>16</v>
      </c>
      <c r="AB85" s="286" t="s">
        <v>109</v>
      </c>
      <c r="AC85" s="43" t="s">
        <v>109</v>
      </c>
    </row>
    <row r="86" spans="1:29" x14ac:dyDescent="0.35">
      <c r="A86" s="27" t="s">
        <v>143</v>
      </c>
      <c r="B86" s="311" t="s">
        <v>108</v>
      </c>
      <c r="C86" s="42" t="s">
        <v>109</v>
      </c>
      <c r="D86" s="286" t="s">
        <v>109</v>
      </c>
      <c r="E86" s="48" t="s">
        <v>16</v>
      </c>
      <c r="F86" s="48" t="s">
        <v>16</v>
      </c>
      <c r="G86" s="48" t="s">
        <v>16</v>
      </c>
      <c r="H86" s="48" t="s">
        <v>16</v>
      </c>
      <c r="I86" s="48" t="s">
        <v>16</v>
      </c>
      <c r="J86" s="114" t="s">
        <v>16</v>
      </c>
      <c r="K86" s="50" t="s">
        <v>16</v>
      </c>
      <c r="L86" s="52" t="s">
        <v>16</v>
      </c>
      <c r="M86" s="48" t="s">
        <v>16</v>
      </c>
      <c r="N86" s="114" t="s">
        <v>16</v>
      </c>
      <c r="O86" s="50" t="s">
        <v>16</v>
      </c>
      <c r="P86" s="48" t="s">
        <v>16</v>
      </c>
      <c r="Q86" s="50" t="s">
        <v>16</v>
      </c>
      <c r="R86" s="48" t="s">
        <v>16</v>
      </c>
      <c r="S86" s="52" t="s">
        <v>16</v>
      </c>
      <c r="T86" s="48" t="s">
        <v>16</v>
      </c>
      <c r="U86" s="50" t="s">
        <v>16</v>
      </c>
      <c r="V86" s="48" t="s">
        <v>16</v>
      </c>
      <c r="W86" s="48" t="s">
        <v>16</v>
      </c>
      <c r="X86" s="48" t="s">
        <v>16</v>
      </c>
      <c r="Y86" s="48" t="s">
        <v>16</v>
      </c>
      <c r="Z86" s="50" t="s">
        <v>16</v>
      </c>
      <c r="AA86" s="98" t="s">
        <v>16</v>
      </c>
      <c r="AB86" s="286" t="s">
        <v>109</v>
      </c>
      <c r="AC86" s="103">
        <v>0.7</v>
      </c>
    </row>
    <row r="87" spans="1:29" x14ac:dyDescent="0.35">
      <c r="A87" s="27" t="s">
        <v>144</v>
      </c>
      <c r="B87" s="311" t="s">
        <v>108</v>
      </c>
      <c r="C87" s="42" t="s">
        <v>109</v>
      </c>
      <c r="D87" s="286" t="s">
        <v>109</v>
      </c>
      <c r="E87" s="48" t="s">
        <v>16</v>
      </c>
      <c r="F87" s="48" t="s">
        <v>16</v>
      </c>
      <c r="G87" s="48" t="s">
        <v>16</v>
      </c>
      <c r="H87" s="48" t="s">
        <v>16</v>
      </c>
      <c r="I87" s="48" t="s">
        <v>16</v>
      </c>
      <c r="J87" s="114" t="s">
        <v>16</v>
      </c>
      <c r="K87" s="50" t="s">
        <v>16</v>
      </c>
      <c r="L87" s="52" t="s">
        <v>16</v>
      </c>
      <c r="M87" s="48" t="s">
        <v>16</v>
      </c>
      <c r="N87" s="114" t="s">
        <v>16</v>
      </c>
      <c r="O87" s="50" t="s">
        <v>16</v>
      </c>
      <c r="P87" s="48" t="s">
        <v>16</v>
      </c>
      <c r="Q87" s="50" t="s">
        <v>16</v>
      </c>
      <c r="R87" s="48" t="s">
        <v>16</v>
      </c>
      <c r="S87" s="52" t="s">
        <v>16</v>
      </c>
      <c r="T87" s="48" t="s">
        <v>16</v>
      </c>
      <c r="U87" s="50" t="s">
        <v>16</v>
      </c>
      <c r="V87" s="48" t="s">
        <v>16</v>
      </c>
      <c r="W87" s="48" t="s">
        <v>16</v>
      </c>
      <c r="X87" s="48" t="s">
        <v>16</v>
      </c>
      <c r="Y87" s="48" t="s">
        <v>16</v>
      </c>
      <c r="Z87" s="50" t="s">
        <v>16</v>
      </c>
      <c r="AA87" s="98" t="s">
        <v>16</v>
      </c>
      <c r="AB87" s="286" t="s">
        <v>109</v>
      </c>
      <c r="AC87" s="43" t="s">
        <v>109</v>
      </c>
    </row>
    <row r="88" spans="1:29" x14ac:dyDescent="0.35">
      <c r="A88" s="27" t="s">
        <v>145</v>
      </c>
      <c r="B88" s="311" t="s">
        <v>108</v>
      </c>
      <c r="C88" s="42" t="s">
        <v>109</v>
      </c>
      <c r="D88" s="286" t="s">
        <v>109</v>
      </c>
      <c r="E88" s="48" t="s">
        <v>16</v>
      </c>
      <c r="F88" s="48" t="s">
        <v>16</v>
      </c>
      <c r="G88" s="48" t="s">
        <v>16</v>
      </c>
      <c r="H88" s="48" t="s">
        <v>16</v>
      </c>
      <c r="I88" s="48" t="s">
        <v>16</v>
      </c>
      <c r="J88" s="114" t="s">
        <v>16</v>
      </c>
      <c r="K88" s="50" t="s">
        <v>16</v>
      </c>
      <c r="L88" s="52" t="s">
        <v>16</v>
      </c>
      <c r="M88" s="48" t="s">
        <v>16</v>
      </c>
      <c r="N88" s="114" t="s">
        <v>16</v>
      </c>
      <c r="O88" s="50" t="s">
        <v>16</v>
      </c>
      <c r="P88" s="48" t="s">
        <v>16</v>
      </c>
      <c r="Q88" s="50" t="s">
        <v>16</v>
      </c>
      <c r="R88" s="48" t="s">
        <v>16</v>
      </c>
      <c r="S88" s="52" t="s">
        <v>16</v>
      </c>
      <c r="T88" s="48" t="s">
        <v>16</v>
      </c>
      <c r="U88" s="50" t="s">
        <v>16</v>
      </c>
      <c r="V88" s="48" t="s">
        <v>16</v>
      </c>
      <c r="W88" s="48" t="s">
        <v>16</v>
      </c>
      <c r="X88" s="48" t="s">
        <v>16</v>
      </c>
      <c r="Y88" s="48" t="s">
        <v>16</v>
      </c>
      <c r="Z88" s="50" t="s">
        <v>16</v>
      </c>
      <c r="AA88" s="98" t="s">
        <v>16</v>
      </c>
      <c r="AB88" s="286" t="s">
        <v>109</v>
      </c>
      <c r="AC88" s="43" t="s">
        <v>109</v>
      </c>
    </row>
    <row r="89" spans="1:29" x14ac:dyDescent="0.35">
      <c r="A89" s="27" t="s">
        <v>314</v>
      </c>
      <c r="B89" s="311" t="s">
        <v>108</v>
      </c>
      <c r="C89" s="42" t="s">
        <v>109</v>
      </c>
      <c r="D89" s="286" t="s">
        <v>109</v>
      </c>
      <c r="E89" s="48" t="s">
        <v>16</v>
      </c>
      <c r="F89" s="48" t="s">
        <v>16</v>
      </c>
      <c r="G89" s="48" t="s">
        <v>16</v>
      </c>
      <c r="H89" s="48" t="s">
        <v>16</v>
      </c>
      <c r="I89" s="48" t="s">
        <v>16</v>
      </c>
      <c r="J89" s="114" t="s">
        <v>16</v>
      </c>
      <c r="K89" s="50" t="s">
        <v>16</v>
      </c>
      <c r="L89" s="52" t="s">
        <v>16</v>
      </c>
      <c r="M89" s="48" t="s">
        <v>16</v>
      </c>
      <c r="N89" s="114" t="s">
        <v>16</v>
      </c>
      <c r="O89" s="50" t="s">
        <v>16</v>
      </c>
      <c r="P89" s="48" t="s">
        <v>16</v>
      </c>
      <c r="Q89" s="50" t="s">
        <v>16</v>
      </c>
      <c r="R89" s="48" t="s">
        <v>16</v>
      </c>
      <c r="S89" s="52" t="s">
        <v>16</v>
      </c>
      <c r="T89" s="48" t="s">
        <v>16</v>
      </c>
      <c r="U89" s="50" t="s">
        <v>16</v>
      </c>
      <c r="V89" s="48" t="s">
        <v>16</v>
      </c>
      <c r="W89" s="48" t="s">
        <v>16</v>
      </c>
      <c r="X89" s="48" t="s">
        <v>16</v>
      </c>
      <c r="Y89" s="48" t="s">
        <v>16</v>
      </c>
      <c r="Z89" s="50" t="s">
        <v>16</v>
      </c>
      <c r="AA89" s="98" t="s">
        <v>16</v>
      </c>
      <c r="AB89" s="286" t="s">
        <v>109</v>
      </c>
      <c r="AC89" s="43" t="s">
        <v>109</v>
      </c>
    </row>
    <row r="90" spans="1:29" x14ac:dyDescent="0.35">
      <c r="A90" s="27" t="s">
        <v>179</v>
      </c>
      <c r="B90" s="311" t="s">
        <v>108</v>
      </c>
      <c r="C90" s="42" t="s">
        <v>109</v>
      </c>
      <c r="D90" s="286" t="s">
        <v>109</v>
      </c>
      <c r="E90" s="48" t="s">
        <v>16</v>
      </c>
      <c r="F90" s="48" t="s">
        <v>16</v>
      </c>
      <c r="G90" s="48" t="s">
        <v>16</v>
      </c>
      <c r="H90" s="48" t="s">
        <v>16</v>
      </c>
      <c r="I90" s="48" t="s">
        <v>16</v>
      </c>
      <c r="J90" s="114" t="s">
        <v>16</v>
      </c>
      <c r="K90" s="50" t="s">
        <v>16</v>
      </c>
      <c r="L90" s="52" t="s">
        <v>16</v>
      </c>
      <c r="M90" s="48" t="s">
        <v>16</v>
      </c>
      <c r="N90" s="114" t="s">
        <v>16</v>
      </c>
      <c r="O90" s="50" t="s">
        <v>16</v>
      </c>
      <c r="P90" s="48" t="s">
        <v>16</v>
      </c>
      <c r="Q90" s="50" t="s">
        <v>16</v>
      </c>
      <c r="R90" s="48" t="s">
        <v>16</v>
      </c>
      <c r="S90" s="52" t="s">
        <v>16</v>
      </c>
      <c r="T90" s="48" t="s">
        <v>16</v>
      </c>
      <c r="U90" s="50" t="s">
        <v>16</v>
      </c>
      <c r="V90" s="48" t="s">
        <v>16</v>
      </c>
      <c r="W90" s="48" t="s">
        <v>16</v>
      </c>
      <c r="X90" s="48" t="s">
        <v>16</v>
      </c>
      <c r="Y90" s="48" t="s">
        <v>16</v>
      </c>
      <c r="Z90" s="50" t="s">
        <v>16</v>
      </c>
      <c r="AA90" s="98" t="s">
        <v>16</v>
      </c>
      <c r="AB90" s="286" t="s">
        <v>109</v>
      </c>
      <c r="AC90" s="43" t="s">
        <v>109</v>
      </c>
    </row>
    <row r="91" spans="1:29" x14ac:dyDescent="0.35">
      <c r="A91" s="27" t="s">
        <v>315</v>
      </c>
      <c r="B91" s="311" t="s">
        <v>108</v>
      </c>
      <c r="C91" s="42" t="s">
        <v>109</v>
      </c>
      <c r="D91" s="286" t="s">
        <v>109</v>
      </c>
      <c r="E91" s="48" t="s">
        <v>16</v>
      </c>
      <c r="F91" s="48" t="s">
        <v>16</v>
      </c>
      <c r="G91" s="48" t="s">
        <v>16</v>
      </c>
      <c r="H91" s="48" t="s">
        <v>16</v>
      </c>
      <c r="I91" s="48" t="s">
        <v>16</v>
      </c>
      <c r="J91" s="114" t="s">
        <v>16</v>
      </c>
      <c r="K91" s="50" t="s">
        <v>16</v>
      </c>
      <c r="L91" s="52" t="s">
        <v>16</v>
      </c>
      <c r="M91" s="48" t="s">
        <v>16</v>
      </c>
      <c r="N91" s="114" t="s">
        <v>16</v>
      </c>
      <c r="O91" s="50" t="s">
        <v>16</v>
      </c>
      <c r="P91" s="48" t="s">
        <v>16</v>
      </c>
      <c r="Q91" s="50" t="s">
        <v>16</v>
      </c>
      <c r="R91" s="48" t="s">
        <v>16</v>
      </c>
      <c r="S91" s="52" t="s">
        <v>16</v>
      </c>
      <c r="T91" s="48" t="s">
        <v>16</v>
      </c>
      <c r="U91" s="50" t="s">
        <v>16</v>
      </c>
      <c r="V91" s="48" t="s">
        <v>16</v>
      </c>
      <c r="W91" s="48" t="s">
        <v>16</v>
      </c>
      <c r="X91" s="48" t="s">
        <v>16</v>
      </c>
      <c r="Y91" s="48" t="s">
        <v>16</v>
      </c>
      <c r="Z91" s="50" t="s">
        <v>16</v>
      </c>
      <c r="AA91" s="98" t="s">
        <v>16</v>
      </c>
      <c r="AB91" s="286" t="s">
        <v>109</v>
      </c>
      <c r="AC91" s="43" t="s">
        <v>109</v>
      </c>
    </row>
    <row r="92" spans="1:29" x14ac:dyDescent="0.35">
      <c r="A92" s="27" t="s">
        <v>181</v>
      </c>
      <c r="B92" s="311" t="s">
        <v>108</v>
      </c>
      <c r="C92" s="42" t="s">
        <v>109</v>
      </c>
      <c r="D92" s="286" t="s">
        <v>109</v>
      </c>
      <c r="E92" s="48" t="s">
        <v>16</v>
      </c>
      <c r="F92" s="48" t="s">
        <v>16</v>
      </c>
      <c r="G92" s="48" t="s">
        <v>16</v>
      </c>
      <c r="H92" s="48" t="s">
        <v>16</v>
      </c>
      <c r="I92" s="48" t="s">
        <v>16</v>
      </c>
      <c r="J92" s="114" t="s">
        <v>16</v>
      </c>
      <c r="K92" s="50" t="s">
        <v>16</v>
      </c>
      <c r="L92" s="52" t="s">
        <v>16</v>
      </c>
      <c r="M92" s="48" t="s">
        <v>16</v>
      </c>
      <c r="N92" s="114" t="s">
        <v>16</v>
      </c>
      <c r="O92" s="50" t="s">
        <v>16</v>
      </c>
      <c r="P92" s="48" t="s">
        <v>16</v>
      </c>
      <c r="Q92" s="50" t="s">
        <v>16</v>
      </c>
      <c r="R92" s="48" t="s">
        <v>16</v>
      </c>
      <c r="S92" s="52" t="s">
        <v>16</v>
      </c>
      <c r="T92" s="48" t="s">
        <v>16</v>
      </c>
      <c r="U92" s="50" t="s">
        <v>16</v>
      </c>
      <c r="V92" s="48" t="s">
        <v>16</v>
      </c>
      <c r="W92" s="48" t="s">
        <v>16</v>
      </c>
      <c r="X92" s="48" t="s">
        <v>16</v>
      </c>
      <c r="Y92" s="48" t="s">
        <v>16</v>
      </c>
      <c r="Z92" s="50" t="s">
        <v>16</v>
      </c>
      <c r="AA92" s="98" t="s">
        <v>16</v>
      </c>
      <c r="AB92" s="286" t="s">
        <v>109</v>
      </c>
      <c r="AC92" s="43" t="s">
        <v>109</v>
      </c>
    </row>
    <row r="93" spans="1:29" x14ac:dyDescent="0.35">
      <c r="A93" s="27" t="s">
        <v>182</v>
      </c>
      <c r="B93" s="311" t="s">
        <v>108</v>
      </c>
      <c r="C93" s="42" t="s">
        <v>109</v>
      </c>
      <c r="D93" s="286" t="s">
        <v>109</v>
      </c>
      <c r="E93" s="48" t="s">
        <v>16</v>
      </c>
      <c r="F93" s="48" t="s">
        <v>16</v>
      </c>
      <c r="G93" s="48" t="s">
        <v>16</v>
      </c>
      <c r="H93" s="48" t="s">
        <v>16</v>
      </c>
      <c r="I93" s="48" t="s">
        <v>16</v>
      </c>
      <c r="J93" s="114" t="s">
        <v>16</v>
      </c>
      <c r="K93" s="50" t="s">
        <v>16</v>
      </c>
      <c r="L93" s="52" t="s">
        <v>16</v>
      </c>
      <c r="M93" s="48" t="s">
        <v>16</v>
      </c>
      <c r="N93" s="114" t="s">
        <v>16</v>
      </c>
      <c r="O93" s="50" t="s">
        <v>16</v>
      </c>
      <c r="P93" s="48" t="s">
        <v>16</v>
      </c>
      <c r="Q93" s="50" t="s">
        <v>16</v>
      </c>
      <c r="R93" s="48" t="s">
        <v>16</v>
      </c>
      <c r="S93" s="52" t="s">
        <v>16</v>
      </c>
      <c r="T93" s="48" t="s">
        <v>16</v>
      </c>
      <c r="U93" s="50" t="s">
        <v>16</v>
      </c>
      <c r="V93" s="48" t="s">
        <v>16</v>
      </c>
      <c r="W93" s="48" t="s">
        <v>16</v>
      </c>
      <c r="X93" s="48" t="s">
        <v>16</v>
      </c>
      <c r="Y93" s="48" t="s">
        <v>16</v>
      </c>
      <c r="Z93" s="50" t="s">
        <v>16</v>
      </c>
      <c r="AA93" s="98" t="s">
        <v>16</v>
      </c>
      <c r="AB93" s="286" t="s">
        <v>109</v>
      </c>
      <c r="AC93" s="43" t="s">
        <v>109</v>
      </c>
    </row>
    <row r="94" spans="1:29" x14ac:dyDescent="0.35">
      <c r="A94" s="27" t="s">
        <v>183</v>
      </c>
      <c r="B94" s="311" t="s">
        <v>108</v>
      </c>
      <c r="C94" s="42" t="s">
        <v>109</v>
      </c>
      <c r="D94" s="286" t="s">
        <v>109</v>
      </c>
      <c r="E94" s="48" t="s">
        <v>16</v>
      </c>
      <c r="F94" s="48" t="s">
        <v>16</v>
      </c>
      <c r="G94" s="48" t="s">
        <v>16</v>
      </c>
      <c r="H94" s="48" t="s">
        <v>16</v>
      </c>
      <c r="I94" s="48" t="s">
        <v>16</v>
      </c>
      <c r="J94" s="114" t="s">
        <v>16</v>
      </c>
      <c r="K94" s="50" t="s">
        <v>16</v>
      </c>
      <c r="L94" s="52" t="s">
        <v>16</v>
      </c>
      <c r="M94" s="48" t="s">
        <v>16</v>
      </c>
      <c r="N94" s="114" t="s">
        <v>16</v>
      </c>
      <c r="O94" s="50" t="s">
        <v>16</v>
      </c>
      <c r="P94" s="48" t="s">
        <v>16</v>
      </c>
      <c r="Q94" s="50" t="s">
        <v>16</v>
      </c>
      <c r="R94" s="48" t="s">
        <v>16</v>
      </c>
      <c r="S94" s="52" t="s">
        <v>16</v>
      </c>
      <c r="T94" s="48" t="s">
        <v>16</v>
      </c>
      <c r="U94" s="50" t="s">
        <v>16</v>
      </c>
      <c r="V94" s="48" t="s">
        <v>16</v>
      </c>
      <c r="W94" s="48" t="s">
        <v>16</v>
      </c>
      <c r="X94" s="48" t="s">
        <v>16</v>
      </c>
      <c r="Y94" s="48" t="s">
        <v>16</v>
      </c>
      <c r="Z94" s="50" t="s">
        <v>16</v>
      </c>
      <c r="AA94" s="98" t="s">
        <v>16</v>
      </c>
      <c r="AB94" s="286" t="s">
        <v>109</v>
      </c>
      <c r="AC94" s="43" t="s">
        <v>109</v>
      </c>
    </row>
    <row r="95" spans="1:29" x14ac:dyDescent="0.35">
      <c r="A95" s="27" t="s">
        <v>184</v>
      </c>
      <c r="B95" s="311" t="s">
        <v>108</v>
      </c>
      <c r="C95" s="42" t="s">
        <v>109</v>
      </c>
      <c r="D95" s="286" t="s">
        <v>109</v>
      </c>
      <c r="E95" s="48" t="s">
        <v>16</v>
      </c>
      <c r="F95" s="48" t="s">
        <v>16</v>
      </c>
      <c r="G95" s="48" t="s">
        <v>16</v>
      </c>
      <c r="H95" s="48" t="s">
        <v>16</v>
      </c>
      <c r="I95" s="48" t="s">
        <v>16</v>
      </c>
      <c r="J95" s="114" t="s">
        <v>16</v>
      </c>
      <c r="K95" s="50" t="s">
        <v>16</v>
      </c>
      <c r="L95" s="52" t="s">
        <v>16</v>
      </c>
      <c r="M95" s="48" t="s">
        <v>16</v>
      </c>
      <c r="N95" s="114" t="s">
        <v>16</v>
      </c>
      <c r="O95" s="50" t="s">
        <v>16</v>
      </c>
      <c r="P95" s="48" t="s">
        <v>16</v>
      </c>
      <c r="Q95" s="50" t="s">
        <v>16</v>
      </c>
      <c r="R95" s="48" t="s">
        <v>16</v>
      </c>
      <c r="S95" s="52" t="s">
        <v>16</v>
      </c>
      <c r="T95" s="48" t="s">
        <v>16</v>
      </c>
      <c r="U95" s="50" t="s">
        <v>16</v>
      </c>
      <c r="V95" s="48" t="s">
        <v>16</v>
      </c>
      <c r="W95" s="48" t="s">
        <v>16</v>
      </c>
      <c r="X95" s="48" t="s">
        <v>16</v>
      </c>
      <c r="Y95" s="48" t="s">
        <v>16</v>
      </c>
      <c r="Z95" s="50" t="s">
        <v>16</v>
      </c>
      <c r="AA95" s="98" t="s">
        <v>16</v>
      </c>
      <c r="AB95" s="286" t="s">
        <v>109</v>
      </c>
      <c r="AC95" s="43" t="s">
        <v>109</v>
      </c>
    </row>
    <row r="96" spans="1:29" x14ac:dyDescent="0.35">
      <c r="A96" s="27" t="s">
        <v>185</v>
      </c>
      <c r="B96" s="311" t="s">
        <v>108</v>
      </c>
      <c r="C96" s="42" t="s">
        <v>109</v>
      </c>
      <c r="D96" s="286" t="s">
        <v>109</v>
      </c>
      <c r="E96" s="48" t="s">
        <v>16</v>
      </c>
      <c r="F96" s="48" t="s">
        <v>16</v>
      </c>
      <c r="G96" s="48" t="s">
        <v>16</v>
      </c>
      <c r="H96" s="48" t="s">
        <v>16</v>
      </c>
      <c r="I96" s="48" t="s">
        <v>16</v>
      </c>
      <c r="J96" s="114" t="s">
        <v>16</v>
      </c>
      <c r="K96" s="50" t="s">
        <v>16</v>
      </c>
      <c r="L96" s="52" t="s">
        <v>16</v>
      </c>
      <c r="M96" s="48" t="s">
        <v>16</v>
      </c>
      <c r="N96" s="114" t="s">
        <v>16</v>
      </c>
      <c r="O96" s="50" t="s">
        <v>16</v>
      </c>
      <c r="P96" s="48" t="s">
        <v>16</v>
      </c>
      <c r="Q96" s="50" t="s">
        <v>16</v>
      </c>
      <c r="R96" s="48" t="s">
        <v>16</v>
      </c>
      <c r="S96" s="52" t="s">
        <v>16</v>
      </c>
      <c r="T96" s="48" t="s">
        <v>16</v>
      </c>
      <c r="U96" s="50" t="s">
        <v>16</v>
      </c>
      <c r="V96" s="48" t="s">
        <v>16</v>
      </c>
      <c r="W96" s="48" t="s">
        <v>16</v>
      </c>
      <c r="X96" s="48" t="s">
        <v>16</v>
      </c>
      <c r="Y96" s="48" t="s">
        <v>16</v>
      </c>
      <c r="Z96" s="50" t="s">
        <v>16</v>
      </c>
      <c r="AA96" s="98" t="s">
        <v>16</v>
      </c>
      <c r="AB96" s="286" t="s">
        <v>109</v>
      </c>
      <c r="AC96" s="43" t="s">
        <v>109</v>
      </c>
    </row>
    <row r="97" spans="1:29" x14ac:dyDescent="0.35">
      <c r="A97" s="27" t="s">
        <v>316</v>
      </c>
      <c r="B97" s="311" t="s">
        <v>108</v>
      </c>
      <c r="C97" s="42" t="s">
        <v>109</v>
      </c>
      <c r="D97" s="286" t="s">
        <v>109</v>
      </c>
      <c r="E97" s="48" t="s">
        <v>16</v>
      </c>
      <c r="F97" s="48" t="s">
        <v>16</v>
      </c>
      <c r="G97" s="48" t="s">
        <v>16</v>
      </c>
      <c r="H97" s="48" t="s">
        <v>16</v>
      </c>
      <c r="I97" s="48" t="s">
        <v>16</v>
      </c>
      <c r="J97" s="114" t="s">
        <v>16</v>
      </c>
      <c r="K97" s="50" t="s">
        <v>16</v>
      </c>
      <c r="L97" s="52" t="s">
        <v>16</v>
      </c>
      <c r="M97" s="48" t="s">
        <v>16</v>
      </c>
      <c r="N97" s="114" t="s">
        <v>16</v>
      </c>
      <c r="O97" s="50" t="s">
        <v>16</v>
      </c>
      <c r="P97" s="48" t="s">
        <v>16</v>
      </c>
      <c r="Q97" s="50" t="s">
        <v>16</v>
      </c>
      <c r="R97" s="48" t="s">
        <v>16</v>
      </c>
      <c r="S97" s="52" t="s">
        <v>16</v>
      </c>
      <c r="T97" s="48" t="s">
        <v>16</v>
      </c>
      <c r="U97" s="50" t="s">
        <v>16</v>
      </c>
      <c r="V97" s="48" t="s">
        <v>16</v>
      </c>
      <c r="W97" s="48" t="s">
        <v>16</v>
      </c>
      <c r="X97" s="48" t="s">
        <v>16</v>
      </c>
      <c r="Y97" s="48" t="s">
        <v>16</v>
      </c>
      <c r="Z97" s="50" t="s">
        <v>16</v>
      </c>
      <c r="AA97" s="98" t="s">
        <v>16</v>
      </c>
      <c r="AB97" s="286" t="s">
        <v>109</v>
      </c>
      <c r="AC97" s="43" t="s">
        <v>109</v>
      </c>
    </row>
    <row r="98" spans="1:29" x14ac:dyDescent="0.35">
      <c r="A98" s="27" t="s">
        <v>187</v>
      </c>
      <c r="B98" s="311" t="s">
        <v>108</v>
      </c>
      <c r="C98" s="42" t="s">
        <v>109</v>
      </c>
      <c r="D98" s="286" t="s">
        <v>109</v>
      </c>
      <c r="E98" s="48" t="s">
        <v>16</v>
      </c>
      <c r="F98" s="48" t="s">
        <v>16</v>
      </c>
      <c r="G98" s="48" t="s">
        <v>16</v>
      </c>
      <c r="H98" s="48" t="s">
        <v>16</v>
      </c>
      <c r="I98" s="48" t="s">
        <v>16</v>
      </c>
      <c r="J98" s="114" t="s">
        <v>16</v>
      </c>
      <c r="K98" s="50" t="s">
        <v>16</v>
      </c>
      <c r="L98" s="52" t="s">
        <v>16</v>
      </c>
      <c r="M98" s="48" t="s">
        <v>16</v>
      </c>
      <c r="N98" s="114" t="s">
        <v>16</v>
      </c>
      <c r="O98" s="50" t="s">
        <v>16</v>
      </c>
      <c r="P98" s="48" t="s">
        <v>16</v>
      </c>
      <c r="Q98" s="50" t="s">
        <v>16</v>
      </c>
      <c r="R98" s="48" t="s">
        <v>16</v>
      </c>
      <c r="S98" s="52" t="s">
        <v>16</v>
      </c>
      <c r="T98" s="48" t="s">
        <v>16</v>
      </c>
      <c r="U98" s="50" t="s">
        <v>16</v>
      </c>
      <c r="V98" s="48" t="s">
        <v>16</v>
      </c>
      <c r="W98" s="48" t="s">
        <v>16</v>
      </c>
      <c r="X98" s="48" t="s">
        <v>16</v>
      </c>
      <c r="Y98" s="48" t="s">
        <v>16</v>
      </c>
      <c r="Z98" s="50" t="s">
        <v>16</v>
      </c>
      <c r="AA98" s="98" t="s">
        <v>16</v>
      </c>
      <c r="AB98" s="286" t="s">
        <v>109</v>
      </c>
      <c r="AC98" s="43" t="s">
        <v>109</v>
      </c>
    </row>
    <row r="99" spans="1:29" x14ac:dyDescent="0.35">
      <c r="A99" s="27" t="s">
        <v>188</v>
      </c>
      <c r="B99" s="311" t="s">
        <v>108</v>
      </c>
      <c r="C99" s="42" t="s">
        <v>109</v>
      </c>
      <c r="D99" s="286" t="s">
        <v>109</v>
      </c>
      <c r="E99" s="48" t="s">
        <v>16</v>
      </c>
      <c r="F99" s="48" t="s">
        <v>16</v>
      </c>
      <c r="G99" s="48" t="s">
        <v>16</v>
      </c>
      <c r="H99" s="48" t="s">
        <v>16</v>
      </c>
      <c r="I99" s="48" t="s">
        <v>16</v>
      </c>
      <c r="J99" s="114" t="s">
        <v>16</v>
      </c>
      <c r="K99" s="50" t="s">
        <v>16</v>
      </c>
      <c r="L99" s="52" t="s">
        <v>16</v>
      </c>
      <c r="M99" s="48" t="s">
        <v>16</v>
      </c>
      <c r="N99" s="114" t="s">
        <v>16</v>
      </c>
      <c r="O99" s="50" t="s">
        <v>16</v>
      </c>
      <c r="P99" s="48" t="s">
        <v>16</v>
      </c>
      <c r="Q99" s="50" t="s">
        <v>16</v>
      </c>
      <c r="R99" s="48" t="s">
        <v>16</v>
      </c>
      <c r="S99" s="52" t="s">
        <v>16</v>
      </c>
      <c r="T99" s="48" t="s">
        <v>16</v>
      </c>
      <c r="U99" s="50" t="s">
        <v>16</v>
      </c>
      <c r="V99" s="48" t="s">
        <v>16</v>
      </c>
      <c r="W99" s="48" t="s">
        <v>16</v>
      </c>
      <c r="X99" s="48" t="s">
        <v>16</v>
      </c>
      <c r="Y99" s="48" t="s">
        <v>16</v>
      </c>
      <c r="Z99" s="50" t="s">
        <v>16</v>
      </c>
      <c r="AA99" s="98" t="s">
        <v>16</v>
      </c>
      <c r="AB99" s="286" t="s">
        <v>109</v>
      </c>
      <c r="AC99" s="43" t="s">
        <v>109</v>
      </c>
    </row>
    <row r="100" spans="1:29" x14ac:dyDescent="0.35">
      <c r="A100" s="27" t="s">
        <v>189</v>
      </c>
      <c r="B100" s="311" t="s">
        <v>108</v>
      </c>
      <c r="C100" s="42" t="s">
        <v>109</v>
      </c>
      <c r="D100" s="286" t="s">
        <v>109</v>
      </c>
      <c r="E100" s="48" t="s">
        <v>16</v>
      </c>
      <c r="F100" s="48" t="s">
        <v>16</v>
      </c>
      <c r="G100" s="48" t="s">
        <v>16</v>
      </c>
      <c r="H100" s="48" t="s">
        <v>16</v>
      </c>
      <c r="I100" s="48" t="s">
        <v>16</v>
      </c>
      <c r="J100" s="114" t="s">
        <v>16</v>
      </c>
      <c r="K100" s="50" t="s">
        <v>16</v>
      </c>
      <c r="L100" s="52" t="s">
        <v>16</v>
      </c>
      <c r="M100" s="48" t="s">
        <v>16</v>
      </c>
      <c r="N100" s="114" t="s">
        <v>16</v>
      </c>
      <c r="O100" s="50" t="s">
        <v>16</v>
      </c>
      <c r="P100" s="48" t="s">
        <v>16</v>
      </c>
      <c r="Q100" s="50" t="s">
        <v>16</v>
      </c>
      <c r="R100" s="48" t="s">
        <v>16</v>
      </c>
      <c r="S100" s="52" t="s">
        <v>16</v>
      </c>
      <c r="T100" s="48" t="s">
        <v>16</v>
      </c>
      <c r="U100" s="50" t="s">
        <v>16</v>
      </c>
      <c r="V100" s="48" t="s">
        <v>16</v>
      </c>
      <c r="W100" s="48" t="s">
        <v>16</v>
      </c>
      <c r="X100" s="48" t="s">
        <v>16</v>
      </c>
      <c r="Y100" s="48" t="s">
        <v>16</v>
      </c>
      <c r="Z100" s="50" t="s">
        <v>16</v>
      </c>
      <c r="AA100" s="98" t="s">
        <v>16</v>
      </c>
      <c r="AB100" s="286" t="s">
        <v>109</v>
      </c>
      <c r="AC100" s="43" t="s">
        <v>109</v>
      </c>
    </row>
    <row r="101" spans="1:29" x14ac:dyDescent="0.35">
      <c r="A101" s="27" t="s">
        <v>190</v>
      </c>
      <c r="B101" s="311" t="s">
        <v>108</v>
      </c>
      <c r="C101" s="42" t="s">
        <v>109</v>
      </c>
      <c r="D101" s="286" t="s">
        <v>109</v>
      </c>
      <c r="E101" s="48" t="s">
        <v>16</v>
      </c>
      <c r="F101" s="48" t="s">
        <v>16</v>
      </c>
      <c r="G101" s="48" t="s">
        <v>16</v>
      </c>
      <c r="H101" s="48" t="s">
        <v>16</v>
      </c>
      <c r="I101" s="48" t="s">
        <v>16</v>
      </c>
      <c r="J101" s="114" t="s">
        <v>16</v>
      </c>
      <c r="K101" s="50" t="s">
        <v>16</v>
      </c>
      <c r="L101" s="52" t="s">
        <v>16</v>
      </c>
      <c r="M101" s="48" t="s">
        <v>16</v>
      </c>
      <c r="N101" s="114" t="s">
        <v>16</v>
      </c>
      <c r="O101" s="50" t="s">
        <v>16</v>
      </c>
      <c r="P101" s="48" t="s">
        <v>16</v>
      </c>
      <c r="Q101" s="50" t="s">
        <v>16</v>
      </c>
      <c r="R101" s="48" t="s">
        <v>16</v>
      </c>
      <c r="S101" s="52" t="s">
        <v>16</v>
      </c>
      <c r="T101" s="48" t="s">
        <v>16</v>
      </c>
      <c r="U101" s="50" t="s">
        <v>16</v>
      </c>
      <c r="V101" s="48" t="s">
        <v>16</v>
      </c>
      <c r="W101" s="48" t="s">
        <v>16</v>
      </c>
      <c r="X101" s="48" t="s">
        <v>16</v>
      </c>
      <c r="Y101" s="48" t="s">
        <v>16</v>
      </c>
      <c r="Z101" s="50" t="s">
        <v>16</v>
      </c>
      <c r="AA101" s="98" t="s">
        <v>16</v>
      </c>
      <c r="AB101" s="286" t="s">
        <v>109</v>
      </c>
      <c r="AC101" s="43" t="s">
        <v>109</v>
      </c>
    </row>
    <row r="102" spans="1:29" x14ac:dyDescent="0.35">
      <c r="A102" s="27" t="s">
        <v>317</v>
      </c>
      <c r="B102" s="311" t="s">
        <v>108</v>
      </c>
      <c r="C102" s="42" t="s">
        <v>109</v>
      </c>
      <c r="D102" s="286" t="s">
        <v>109</v>
      </c>
      <c r="E102" s="48" t="s">
        <v>16</v>
      </c>
      <c r="F102" s="48" t="s">
        <v>16</v>
      </c>
      <c r="G102" s="48" t="s">
        <v>16</v>
      </c>
      <c r="H102" s="48" t="s">
        <v>16</v>
      </c>
      <c r="I102" s="48" t="s">
        <v>16</v>
      </c>
      <c r="J102" s="114" t="s">
        <v>16</v>
      </c>
      <c r="K102" s="50" t="s">
        <v>16</v>
      </c>
      <c r="L102" s="52" t="s">
        <v>16</v>
      </c>
      <c r="M102" s="48" t="s">
        <v>16</v>
      </c>
      <c r="N102" s="114" t="s">
        <v>16</v>
      </c>
      <c r="O102" s="50" t="s">
        <v>16</v>
      </c>
      <c r="P102" s="48" t="s">
        <v>16</v>
      </c>
      <c r="Q102" s="50" t="s">
        <v>16</v>
      </c>
      <c r="R102" s="48" t="s">
        <v>16</v>
      </c>
      <c r="S102" s="52" t="s">
        <v>16</v>
      </c>
      <c r="T102" s="48" t="s">
        <v>16</v>
      </c>
      <c r="U102" s="50" t="s">
        <v>16</v>
      </c>
      <c r="V102" s="48" t="s">
        <v>16</v>
      </c>
      <c r="W102" s="48" t="s">
        <v>16</v>
      </c>
      <c r="X102" s="48" t="s">
        <v>16</v>
      </c>
      <c r="Y102" s="48" t="s">
        <v>16</v>
      </c>
      <c r="Z102" s="50" t="s">
        <v>16</v>
      </c>
      <c r="AA102" s="98" t="s">
        <v>16</v>
      </c>
      <c r="AB102" s="286" t="s">
        <v>109</v>
      </c>
      <c r="AC102" s="43" t="s">
        <v>109</v>
      </c>
    </row>
    <row r="103" spans="1:29" x14ac:dyDescent="0.35">
      <c r="A103" s="27" t="s">
        <v>192</v>
      </c>
      <c r="B103" s="311" t="s">
        <v>108</v>
      </c>
      <c r="C103" s="42" t="s">
        <v>109</v>
      </c>
      <c r="D103" s="286" t="s">
        <v>109</v>
      </c>
      <c r="E103" s="48" t="s">
        <v>16</v>
      </c>
      <c r="F103" s="48" t="s">
        <v>16</v>
      </c>
      <c r="G103" s="48" t="s">
        <v>16</v>
      </c>
      <c r="H103" s="48" t="s">
        <v>16</v>
      </c>
      <c r="I103" s="48" t="s">
        <v>16</v>
      </c>
      <c r="J103" s="114" t="s">
        <v>16</v>
      </c>
      <c r="K103" s="50" t="s">
        <v>16</v>
      </c>
      <c r="L103" s="52" t="s">
        <v>16</v>
      </c>
      <c r="M103" s="48" t="s">
        <v>16</v>
      </c>
      <c r="N103" s="114" t="s">
        <v>16</v>
      </c>
      <c r="O103" s="50" t="s">
        <v>16</v>
      </c>
      <c r="P103" s="48" t="s">
        <v>16</v>
      </c>
      <c r="Q103" s="50" t="s">
        <v>16</v>
      </c>
      <c r="R103" s="48" t="s">
        <v>16</v>
      </c>
      <c r="S103" s="52" t="s">
        <v>16</v>
      </c>
      <c r="T103" s="48" t="s">
        <v>16</v>
      </c>
      <c r="U103" s="50" t="s">
        <v>16</v>
      </c>
      <c r="V103" s="48" t="s">
        <v>16</v>
      </c>
      <c r="W103" s="48" t="s">
        <v>16</v>
      </c>
      <c r="X103" s="48" t="s">
        <v>16</v>
      </c>
      <c r="Y103" s="48" t="s">
        <v>16</v>
      </c>
      <c r="Z103" s="50" t="s">
        <v>16</v>
      </c>
      <c r="AA103" s="98" t="s">
        <v>16</v>
      </c>
      <c r="AB103" s="286" t="s">
        <v>109</v>
      </c>
      <c r="AC103" s="43" t="s">
        <v>109</v>
      </c>
    </row>
    <row r="104" spans="1:29" x14ac:dyDescent="0.35">
      <c r="A104" s="27" t="s">
        <v>193</v>
      </c>
      <c r="B104" s="311" t="s">
        <v>108</v>
      </c>
      <c r="C104" s="42" t="s">
        <v>109</v>
      </c>
      <c r="D104" s="286" t="s">
        <v>109</v>
      </c>
      <c r="E104" s="48" t="s">
        <v>16</v>
      </c>
      <c r="F104" s="48" t="s">
        <v>16</v>
      </c>
      <c r="G104" s="48" t="s">
        <v>16</v>
      </c>
      <c r="H104" s="48" t="s">
        <v>16</v>
      </c>
      <c r="I104" s="48" t="s">
        <v>16</v>
      </c>
      <c r="J104" s="114" t="s">
        <v>16</v>
      </c>
      <c r="K104" s="50" t="s">
        <v>16</v>
      </c>
      <c r="L104" s="52" t="s">
        <v>16</v>
      </c>
      <c r="M104" s="48" t="s">
        <v>16</v>
      </c>
      <c r="N104" s="114" t="s">
        <v>16</v>
      </c>
      <c r="O104" s="50" t="s">
        <v>16</v>
      </c>
      <c r="P104" s="48" t="s">
        <v>16</v>
      </c>
      <c r="Q104" s="50" t="s">
        <v>16</v>
      </c>
      <c r="R104" s="48" t="s">
        <v>16</v>
      </c>
      <c r="S104" s="52" t="s">
        <v>16</v>
      </c>
      <c r="T104" s="48" t="s">
        <v>16</v>
      </c>
      <c r="U104" s="50" t="s">
        <v>16</v>
      </c>
      <c r="V104" s="48" t="s">
        <v>16</v>
      </c>
      <c r="W104" s="48" t="s">
        <v>16</v>
      </c>
      <c r="X104" s="48" t="s">
        <v>16</v>
      </c>
      <c r="Y104" s="48" t="s">
        <v>16</v>
      </c>
      <c r="Z104" s="50" t="s">
        <v>16</v>
      </c>
      <c r="AA104" s="98" t="s">
        <v>16</v>
      </c>
      <c r="AB104" s="286" t="s">
        <v>109</v>
      </c>
      <c r="AC104" s="43" t="s">
        <v>109</v>
      </c>
    </row>
    <row r="105" spans="1:29" x14ac:dyDescent="0.35">
      <c r="A105" s="27" t="s">
        <v>194</v>
      </c>
      <c r="B105" s="311" t="s">
        <v>108</v>
      </c>
      <c r="C105" s="42" t="s">
        <v>109</v>
      </c>
      <c r="D105" s="286" t="s">
        <v>109</v>
      </c>
      <c r="E105" s="48" t="s">
        <v>16</v>
      </c>
      <c r="F105" s="48" t="s">
        <v>16</v>
      </c>
      <c r="G105" s="48" t="s">
        <v>16</v>
      </c>
      <c r="H105" s="48" t="s">
        <v>16</v>
      </c>
      <c r="I105" s="48" t="s">
        <v>16</v>
      </c>
      <c r="J105" s="114" t="s">
        <v>16</v>
      </c>
      <c r="K105" s="50" t="s">
        <v>16</v>
      </c>
      <c r="L105" s="52" t="s">
        <v>16</v>
      </c>
      <c r="M105" s="48" t="s">
        <v>16</v>
      </c>
      <c r="N105" s="114" t="s">
        <v>16</v>
      </c>
      <c r="O105" s="50" t="s">
        <v>16</v>
      </c>
      <c r="P105" s="48" t="s">
        <v>16</v>
      </c>
      <c r="Q105" s="50" t="s">
        <v>16</v>
      </c>
      <c r="R105" s="48" t="s">
        <v>16</v>
      </c>
      <c r="S105" s="52" t="s">
        <v>16</v>
      </c>
      <c r="T105" s="48" t="s">
        <v>16</v>
      </c>
      <c r="U105" s="50" t="s">
        <v>16</v>
      </c>
      <c r="V105" s="48" t="s">
        <v>16</v>
      </c>
      <c r="W105" s="48" t="s">
        <v>16</v>
      </c>
      <c r="X105" s="48" t="s">
        <v>16</v>
      </c>
      <c r="Y105" s="48" t="s">
        <v>16</v>
      </c>
      <c r="Z105" s="50" t="s">
        <v>16</v>
      </c>
      <c r="AA105" s="98" t="s">
        <v>16</v>
      </c>
      <c r="AB105" s="286" t="s">
        <v>109</v>
      </c>
      <c r="AC105" s="43" t="s">
        <v>109</v>
      </c>
    </row>
    <row r="106" spans="1:29" x14ac:dyDescent="0.35">
      <c r="A106" s="27" t="s">
        <v>195</v>
      </c>
      <c r="B106" s="311" t="s">
        <v>108</v>
      </c>
      <c r="C106" s="42" t="s">
        <v>109</v>
      </c>
      <c r="D106" s="286" t="s">
        <v>109</v>
      </c>
      <c r="E106" s="48" t="s">
        <v>16</v>
      </c>
      <c r="F106" s="48" t="s">
        <v>16</v>
      </c>
      <c r="G106" s="48" t="s">
        <v>16</v>
      </c>
      <c r="H106" s="48" t="s">
        <v>16</v>
      </c>
      <c r="I106" s="48" t="s">
        <v>16</v>
      </c>
      <c r="J106" s="114" t="s">
        <v>16</v>
      </c>
      <c r="K106" s="50" t="s">
        <v>16</v>
      </c>
      <c r="L106" s="52" t="s">
        <v>16</v>
      </c>
      <c r="M106" s="48" t="s">
        <v>16</v>
      </c>
      <c r="N106" s="114" t="s">
        <v>16</v>
      </c>
      <c r="O106" s="50" t="s">
        <v>16</v>
      </c>
      <c r="P106" s="48" t="s">
        <v>16</v>
      </c>
      <c r="Q106" s="50" t="s">
        <v>16</v>
      </c>
      <c r="R106" s="48" t="s">
        <v>16</v>
      </c>
      <c r="S106" s="52" t="s">
        <v>16</v>
      </c>
      <c r="T106" s="48" t="s">
        <v>16</v>
      </c>
      <c r="U106" s="50" t="s">
        <v>16</v>
      </c>
      <c r="V106" s="48" t="s">
        <v>16</v>
      </c>
      <c r="W106" s="48" t="s">
        <v>16</v>
      </c>
      <c r="X106" s="48" t="s">
        <v>16</v>
      </c>
      <c r="Y106" s="48" t="s">
        <v>16</v>
      </c>
      <c r="Z106" s="50" t="s">
        <v>16</v>
      </c>
      <c r="AA106" s="98" t="s">
        <v>16</v>
      </c>
      <c r="AB106" s="286" t="s">
        <v>109</v>
      </c>
      <c r="AC106" s="43" t="s">
        <v>109</v>
      </c>
    </row>
    <row r="107" spans="1:29" x14ac:dyDescent="0.35">
      <c r="A107" s="27" t="s">
        <v>196</v>
      </c>
      <c r="B107" s="311" t="s">
        <v>108</v>
      </c>
      <c r="C107" s="42" t="s">
        <v>109</v>
      </c>
      <c r="D107" s="286" t="s">
        <v>109</v>
      </c>
      <c r="E107" s="48" t="s">
        <v>16</v>
      </c>
      <c r="F107" s="48" t="s">
        <v>16</v>
      </c>
      <c r="G107" s="48" t="s">
        <v>16</v>
      </c>
      <c r="H107" s="48" t="s">
        <v>16</v>
      </c>
      <c r="I107" s="48" t="s">
        <v>16</v>
      </c>
      <c r="J107" s="114" t="s">
        <v>16</v>
      </c>
      <c r="K107" s="50" t="s">
        <v>16</v>
      </c>
      <c r="L107" s="52" t="s">
        <v>16</v>
      </c>
      <c r="M107" s="48" t="s">
        <v>16</v>
      </c>
      <c r="N107" s="114" t="s">
        <v>16</v>
      </c>
      <c r="O107" s="50" t="s">
        <v>16</v>
      </c>
      <c r="P107" s="48" t="s">
        <v>16</v>
      </c>
      <c r="Q107" s="50" t="s">
        <v>16</v>
      </c>
      <c r="R107" s="48" t="s">
        <v>16</v>
      </c>
      <c r="S107" s="52" t="s">
        <v>16</v>
      </c>
      <c r="T107" s="48" t="s">
        <v>16</v>
      </c>
      <c r="U107" s="50" t="s">
        <v>16</v>
      </c>
      <c r="V107" s="48" t="s">
        <v>16</v>
      </c>
      <c r="W107" s="48" t="s">
        <v>16</v>
      </c>
      <c r="X107" s="48" t="s">
        <v>16</v>
      </c>
      <c r="Y107" s="48" t="s">
        <v>16</v>
      </c>
      <c r="Z107" s="50" t="s">
        <v>16</v>
      </c>
      <c r="AA107" s="98" t="s">
        <v>16</v>
      </c>
      <c r="AB107" s="286" t="s">
        <v>109</v>
      </c>
      <c r="AC107" s="43" t="s">
        <v>109</v>
      </c>
    </row>
    <row r="108" spans="1:29" x14ac:dyDescent="0.35">
      <c r="A108" s="27" t="s">
        <v>197</v>
      </c>
      <c r="B108" s="311" t="s">
        <v>108</v>
      </c>
      <c r="C108" s="42" t="s">
        <v>109</v>
      </c>
      <c r="D108" s="286" t="s">
        <v>109</v>
      </c>
      <c r="E108" s="48" t="s">
        <v>16</v>
      </c>
      <c r="F108" s="48" t="s">
        <v>16</v>
      </c>
      <c r="G108" s="48" t="s">
        <v>16</v>
      </c>
      <c r="H108" s="48" t="s">
        <v>16</v>
      </c>
      <c r="I108" s="48" t="s">
        <v>16</v>
      </c>
      <c r="J108" s="114" t="s">
        <v>16</v>
      </c>
      <c r="K108" s="50" t="s">
        <v>16</v>
      </c>
      <c r="L108" s="52" t="s">
        <v>16</v>
      </c>
      <c r="M108" s="48" t="s">
        <v>16</v>
      </c>
      <c r="N108" s="114" t="s">
        <v>16</v>
      </c>
      <c r="O108" s="50" t="s">
        <v>16</v>
      </c>
      <c r="P108" s="48" t="s">
        <v>16</v>
      </c>
      <c r="Q108" s="50" t="s">
        <v>16</v>
      </c>
      <c r="R108" s="48" t="s">
        <v>16</v>
      </c>
      <c r="S108" s="52" t="s">
        <v>16</v>
      </c>
      <c r="T108" s="48" t="s">
        <v>16</v>
      </c>
      <c r="U108" s="50" t="s">
        <v>16</v>
      </c>
      <c r="V108" s="48" t="s">
        <v>16</v>
      </c>
      <c r="W108" s="48" t="s">
        <v>16</v>
      </c>
      <c r="X108" s="48" t="s">
        <v>16</v>
      </c>
      <c r="Y108" s="48" t="s">
        <v>16</v>
      </c>
      <c r="Z108" s="50" t="s">
        <v>16</v>
      </c>
      <c r="AA108" s="98" t="s">
        <v>16</v>
      </c>
      <c r="AB108" s="286" t="s">
        <v>109</v>
      </c>
      <c r="AC108" s="43" t="s">
        <v>109</v>
      </c>
    </row>
    <row r="109" spans="1:29" x14ac:dyDescent="0.35">
      <c r="A109" s="27" t="s">
        <v>198</v>
      </c>
      <c r="B109" s="311" t="s">
        <v>108</v>
      </c>
      <c r="C109" s="42" t="s">
        <v>109</v>
      </c>
      <c r="D109" s="286" t="s">
        <v>109</v>
      </c>
      <c r="E109" s="48" t="s">
        <v>16</v>
      </c>
      <c r="F109" s="48" t="s">
        <v>16</v>
      </c>
      <c r="G109" s="48" t="s">
        <v>16</v>
      </c>
      <c r="H109" s="48" t="s">
        <v>16</v>
      </c>
      <c r="I109" s="48" t="s">
        <v>16</v>
      </c>
      <c r="J109" s="114" t="s">
        <v>16</v>
      </c>
      <c r="K109" s="50" t="s">
        <v>16</v>
      </c>
      <c r="L109" s="52" t="s">
        <v>16</v>
      </c>
      <c r="M109" s="48" t="s">
        <v>16</v>
      </c>
      <c r="N109" s="114" t="s">
        <v>16</v>
      </c>
      <c r="O109" s="50" t="s">
        <v>16</v>
      </c>
      <c r="P109" s="48" t="s">
        <v>16</v>
      </c>
      <c r="Q109" s="50" t="s">
        <v>16</v>
      </c>
      <c r="R109" s="48" t="s">
        <v>16</v>
      </c>
      <c r="S109" s="52" t="s">
        <v>16</v>
      </c>
      <c r="T109" s="48" t="s">
        <v>16</v>
      </c>
      <c r="U109" s="50" t="s">
        <v>16</v>
      </c>
      <c r="V109" s="48" t="s">
        <v>16</v>
      </c>
      <c r="W109" s="48" t="s">
        <v>16</v>
      </c>
      <c r="X109" s="48" t="s">
        <v>16</v>
      </c>
      <c r="Y109" s="48" t="s">
        <v>16</v>
      </c>
      <c r="Z109" s="50" t="s">
        <v>16</v>
      </c>
      <c r="AA109" s="98" t="s">
        <v>16</v>
      </c>
      <c r="AB109" s="48" t="s">
        <v>16</v>
      </c>
      <c r="AC109" s="50" t="s">
        <v>16</v>
      </c>
    </row>
    <row r="110" spans="1:29" x14ac:dyDescent="0.35">
      <c r="A110" s="27" t="s">
        <v>199</v>
      </c>
      <c r="B110" s="311" t="s">
        <v>108</v>
      </c>
      <c r="C110" s="42" t="s">
        <v>109</v>
      </c>
      <c r="D110" s="286" t="s">
        <v>109</v>
      </c>
      <c r="E110" s="48" t="s">
        <v>16</v>
      </c>
      <c r="F110" s="48" t="s">
        <v>16</v>
      </c>
      <c r="G110" s="48" t="s">
        <v>16</v>
      </c>
      <c r="H110" s="48" t="s">
        <v>16</v>
      </c>
      <c r="I110" s="48" t="s">
        <v>16</v>
      </c>
      <c r="J110" s="114" t="s">
        <v>16</v>
      </c>
      <c r="K110" s="50" t="s">
        <v>16</v>
      </c>
      <c r="L110" s="52" t="s">
        <v>16</v>
      </c>
      <c r="M110" s="48" t="s">
        <v>16</v>
      </c>
      <c r="N110" s="114" t="s">
        <v>16</v>
      </c>
      <c r="O110" s="50" t="s">
        <v>16</v>
      </c>
      <c r="P110" s="48" t="s">
        <v>16</v>
      </c>
      <c r="Q110" s="50" t="s">
        <v>16</v>
      </c>
      <c r="R110" s="48" t="s">
        <v>16</v>
      </c>
      <c r="S110" s="52" t="s">
        <v>16</v>
      </c>
      <c r="T110" s="48" t="s">
        <v>16</v>
      </c>
      <c r="U110" s="50" t="s">
        <v>16</v>
      </c>
      <c r="V110" s="48" t="s">
        <v>16</v>
      </c>
      <c r="W110" s="48" t="s">
        <v>16</v>
      </c>
      <c r="X110" s="48" t="s">
        <v>16</v>
      </c>
      <c r="Y110" s="48" t="s">
        <v>16</v>
      </c>
      <c r="Z110" s="50" t="s">
        <v>16</v>
      </c>
      <c r="AA110" s="98" t="s">
        <v>16</v>
      </c>
      <c r="AB110" s="48" t="s">
        <v>16</v>
      </c>
      <c r="AC110" s="50" t="s">
        <v>16</v>
      </c>
    </row>
    <row r="111" spans="1:29" x14ac:dyDescent="0.35">
      <c r="A111" s="27" t="s">
        <v>200</v>
      </c>
      <c r="B111" s="311" t="s">
        <v>108</v>
      </c>
      <c r="C111" s="42" t="s">
        <v>109</v>
      </c>
      <c r="D111" s="286" t="s">
        <v>109</v>
      </c>
      <c r="E111" s="48" t="s">
        <v>16</v>
      </c>
      <c r="F111" s="48" t="s">
        <v>16</v>
      </c>
      <c r="G111" s="48" t="s">
        <v>16</v>
      </c>
      <c r="H111" s="48" t="s">
        <v>16</v>
      </c>
      <c r="I111" s="48" t="s">
        <v>16</v>
      </c>
      <c r="J111" s="114" t="s">
        <v>16</v>
      </c>
      <c r="K111" s="50" t="s">
        <v>16</v>
      </c>
      <c r="L111" s="52" t="s">
        <v>16</v>
      </c>
      <c r="M111" s="48" t="s">
        <v>16</v>
      </c>
      <c r="N111" s="114" t="s">
        <v>16</v>
      </c>
      <c r="O111" s="50" t="s">
        <v>16</v>
      </c>
      <c r="P111" s="48" t="s">
        <v>16</v>
      </c>
      <c r="Q111" s="50" t="s">
        <v>16</v>
      </c>
      <c r="R111" s="48" t="s">
        <v>16</v>
      </c>
      <c r="S111" s="52" t="s">
        <v>16</v>
      </c>
      <c r="T111" s="48" t="s">
        <v>16</v>
      </c>
      <c r="U111" s="50" t="s">
        <v>16</v>
      </c>
      <c r="V111" s="48" t="s">
        <v>16</v>
      </c>
      <c r="W111" s="48" t="s">
        <v>16</v>
      </c>
      <c r="X111" s="48" t="s">
        <v>16</v>
      </c>
      <c r="Y111" s="48" t="s">
        <v>16</v>
      </c>
      <c r="Z111" s="50" t="s">
        <v>16</v>
      </c>
      <c r="AA111" s="98" t="s">
        <v>16</v>
      </c>
      <c r="AB111" s="286" t="s">
        <v>109</v>
      </c>
      <c r="AC111" s="43" t="s">
        <v>109</v>
      </c>
    </row>
    <row r="112" spans="1:29" x14ac:dyDescent="0.35">
      <c r="A112" s="27" t="s">
        <v>201</v>
      </c>
      <c r="B112" s="311" t="s">
        <v>108</v>
      </c>
      <c r="C112" s="42" t="s">
        <v>109</v>
      </c>
      <c r="D112" s="286" t="s">
        <v>109</v>
      </c>
      <c r="E112" s="48" t="s">
        <v>16</v>
      </c>
      <c r="F112" s="48" t="s">
        <v>16</v>
      </c>
      <c r="G112" s="48" t="s">
        <v>16</v>
      </c>
      <c r="H112" s="48" t="s">
        <v>16</v>
      </c>
      <c r="I112" s="48" t="s">
        <v>16</v>
      </c>
      <c r="J112" s="114" t="s">
        <v>16</v>
      </c>
      <c r="K112" s="50" t="s">
        <v>16</v>
      </c>
      <c r="L112" s="52" t="s">
        <v>16</v>
      </c>
      <c r="M112" s="48" t="s">
        <v>16</v>
      </c>
      <c r="N112" s="114" t="s">
        <v>16</v>
      </c>
      <c r="O112" s="50" t="s">
        <v>16</v>
      </c>
      <c r="P112" s="48" t="s">
        <v>16</v>
      </c>
      <c r="Q112" s="50" t="s">
        <v>16</v>
      </c>
      <c r="R112" s="48" t="s">
        <v>16</v>
      </c>
      <c r="S112" s="52" t="s">
        <v>16</v>
      </c>
      <c r="T112" s="48" t="s">
        <v>16</v>
      </c>
      <c r="U112" s="50" t="s">
        <v>16</v>
      </c>
      <c r="V112" s="48" t="s">
        <v>16</v>
      </c>
      <c r="W112" s="48" t="s">
        <v>16</v>
      </c>
      <c r="X112" s="48" t="s">
        <v>16</v>
      </c>
      <c r="Y112" s="48" t="s">
        <v>16</v>
      </c>
      <c r="Z112" s="50" t="s">
        <v>16</v>
      </c>
      <c r="AA112" s="98" t="s">
        <v>16</v>
      </c>
      <c r="AB112" s="286" t="s">
        <v>109</v>
      </c>
      <c r="AC112" s="43" t="s">
        <v>109</v>
      </c>
    </row>
    <row r="113" spans="1:29" x14ac:dyDescent="0.35">
      <c r="A113" s="27" t="s">
        <v>318</v>
      </c>
      <c r="B113" s="311" t="s">
        <v>108</v>
      </c>
      <c r="C113" s="52" t="s">
        <v>16</v>
      </c>
      <c r="D113" s="48" t="s">
        <v>16</v>
      </c>
      <c r="E113" s="48" t="s">
        <v>16</v>
      </c>
      <c r="F113" s="48" t="s">
        <v>16</v>
      </c>
      <c r="G113" s="48" t="s">
        <v>16</v>
      </c>
      <c r="H113" s="48" t="s">
        <v>16</v>
      </c>
      <c r="I113" s="48" t="s">
        <v>16</v>
      </c>
      <c r="J113" s="114" t="s">
        <v>16</v>
      </c>
      <c r="K113" s="50" t="s">
        <v>16</v>
      </c>
      <c r="L113" s="52" t="s">
        <v>16</v>
      </c>
      <c r="M113" s="48" t="s">
        <v>16</v>
      </c>
      <c r="N113" s="114" t="s">
        <v>16</v>
      </c>
      <c r="O113" s="50" t="s">
        <v>16</v>
      </c>
      <c r="P113" s="48" t="s">
        <v>16</v>
      </c>
      <c r="Q113" s="50" t="s">
        <v>16</v>
      </c>
      <c r="R113" s="48" t="s">
        <v>16</v>
      </c>
      <c r="S113" s="52" t="s">
        <v>16</v>
      </c>
      <c r="T113" s="48" t="s">
        <v>16</v>
      </c>
      <c r="U113" s="50" t="s">
        <v>16</v>
      </c>
      <c r="V113" s="48" t="s">
        <v>16</v>
      </c>
      <c r="W113" s="48" t="s">
        <v>16</v>
      </c>
      <c r="X113" s="48" t="s">
        <v>16</v>
      </c>
      <c r="Y113" s="48" t="s">
        <v>16</v>
      </c>
      <c r="Z113" s="50" t="s">
        <v>16</v>
      </c>
      <c r="AA113" s="98" t="s">
        <v>16</v>
      </c>
      <c r="AB113" s="286" t="s">
        <v>109</v>
      </c>
      <c r="AC113" s="43" t="s">
        <v>109</v>
      </c>
    </row>
    <row r="114" spans="1:29" x14ac:dyDescent="0.35">
      <c r="A114" s="27" t="s">
        <v>203</v>
      </c>
      <c r="B114" s="311" t="s">
        <v>108</v>
      </c>
      <c r="C114" s="42" t="s">
        <v>109</v>
      </c>
      <c r="D114" s="286" t="s">
        <v>109</v>
      </c>
      <c r="E114" s="48" t="s">
        <v>16</v>
      </c>
      <c r="F114" s="48" t="s">
        <v>16</v>
      </c>
      <c r="G114" s="48" t="s">
        <v>16</v>
      </c>
      <c r="H114" s="48" t="s">
        <v>16</v>
      </c>
      <c r="I114" s="48" t="s">
        <v>16</v>
      </c>
      <c r="J114" s="114" t="s">
        <v>16</v>
      </c>
      <c r="K114" s="50" t="s">
        <v>16</v>
      </c>
      <c r="L114" s="52" t="s">
        <v>16</v>
      </c>
      <c r="M114" s="48" t="s">
        <v>16</v>
      </c>
      <c r="N114" s="114" t="s">
        <v>16</v>
      </c>
      <c r="O114" s="50" t="s">
        <v>16</v>
      </c>
      <c r="P114" s="48" t="s">
        <v>16</v>
      </c>
      <c r="Q114" s="50" t="s">
        <v>16</v>
      </c>
      <c r="R114" s="48" t="s">
        <v>16</v>
      </c>
      <c r="S114" s="52" t="s">
        <v>16</v>
      </c>
      <c r="T114" s="48" t="s">
        <v>16</v>
      </c>
      <c r="U114" s="50" t="s">
        <v>16</v>
      </c>
      <c r="V114" s="48" t="s">
        <v>16</v>
      </c>
      <c r="W114" s="48" t="s">
        <v>16</v>
      </c>
      <c r="X114" s="48" t="s">
        <v>16</v>
      </c>
      <c r="Y114" s="48" t="s">
        <v>16</v>
      </c>
      <c r="Z114" s="50" t="s">
        <v>16</v>
      </c>
      <c r="AA114" s="98" t="s">
        <v>16</v>
      </c>
      <c r="AB114" s="48" t="s">
        <v>16</v>
      </c>
      <c r="AC114" s="50" t="s">
        <v>16</v>
      </c>
    </row>
    <row r="115" spans="1:29" x14ac:dyDescent="0.35">
      <c r="A115" s="27" t="s">
        <v>319</v>
      </c>
      <c r="B115" s="311" t="s">
        <v>108</v>
      </c>
      <c r="C115" s="42" t="s">
        <v>109</v>
      </c>
      <c r="D115" s="286" t="s">
        <v>109</v>
      </c>
      <c r="E115" s="48" t="s">
        <v>16</v>
      </c>
      <c r="F115" s="48" t="s">
        <v>16</v>
      </c>
      <c r="G115" s="48" t="s">
        <v>16</v>
      </c>
      <c r="H115" s="48" t="s">
        <v>16</v>
      </c>
      <c r="I115" s="48" t="s">
        <v>16</v>
      </c>
      <c r="J115" s="114" t="s">
        <v>16</v>
      </c>
      <c r="K115" s="54" t="s">
        <v>16</v>
      </c>
      <c r="L115" s="52" t="s">
        <v>16</v>
      </c>
      <c r="M115" s="48" t="s">
        <v>16</v>
      </c>
      <c r="N115" s="114" t="s">
        <v>16</v>
      </c>
      <c r="O115" s="50" t="s">
        <v>16</v>
      </c>
      <c r="P115" s="48" t="s">
        <v>16</v>
      </c>
      <c r="Q115" s="50" t="s">
        <v>16</v>
      </c>
      <c r="R115" s="48" t="s">
        <v>16</v>
      </c>
      <c r="S115" s="52" t="s">
        <v>16</v>
      </c>
      <c r="T115" s="48" t="s">
        <v>16</v>
      </c>
      <c r="U115" s="50" t="s">
        <v>16</v>
      </c>
      <c r="V115" s="48" t="s">
        <v>16</v>
      </c>
      <c r="W115" s="48" t="s">
        <v>16</v>
      </c>
      <c r="X115" s="48" t="s">
        <v>16</v>
      </c>
      <c r="Y115" s="48" t="s">
        <v>16</v>
      </c>
      <c r="Z115" s="50" t="s">
        <v>16</v>
      </c>
      <c r="AA115" s="98" t="s">
        <v>16</v>
      </c>
      <c r="AB115" s="286" t="s">
        <v>109</v>
      </c>
      <c r="AC115" s="43" t="s">
        <v>109</v>
      </c>
    </row>
    <row r="116" spans="1:29" x14ac:dyDescent="0.35">
      <c r="A116" s="329" t="s">
        <v>320</v>
      </c>
      <c r="B116" s="329"/>
      <c r="C116" s="329"/>
      <c r="D116" s="329"/>
      <c r="E116" s="329"/>
      <c r="F116" s="329"/>
      <c r="G116" s="329"/>
      <c r="H116" s="329"/>
      <c r="I116" s="329"/>
      <c r="J116" s="329"/>
      <c r="K116" s="329"/>
      <c r="L116" s="329"/>
      <c r="M116" s="329"/>
      <c r="N116" s="329"/>
      <c r="O116" s="329"/>
      <c r="P116" s="329"/>
      <c r="Q116" s="329"/>
      <c r="R116" s="329"/>
      <c r="S116" s="329"/>
      <c r="T116" s="329"/>
      <c r="U116" s="329"/>
      <c r="V116" s="329"/>
      <c r="W116" s="329"/>
      <c r="X116" s="329"/>
      <c r="Y116" s="329"/>
      <c r="Z116" s="329"/>
      <c r="AA116" s="329"/>
      <c r="AB116" s="329"/>
      <c r="AC116" s="330"/>
    </row>
    <row r="117" spans="1:29" ht="16.5" x14ac:dyDescent="0.35">
      <c r="A117" s="27" t="s">
        <v>321</v>
      </c>
      <c r="B117" s="311" t="s">
        <v>108</v>
      </c>
      <c r="C117" s="228" t="s">
        <v>322</v>
      </c>
      <c r="D117" s="48" t="s">
        <v>16</v>
      </c>
      <c r="E117" s="286"/>
      <c r="F117" s="48" t="s">
        <v>16</v>
      </c>
      <c r="G117" s="286"/>
      <c r="H117" s="286"/>
      <c r="I117" s="48" t="s">
        <v>16</v>
      </c>
      <c r="J117" s="114" t="s">
        <v>16</v>
      </c>
      <c r="K117" s="123" t="s">
        <v>16</v>
      </c>
      <c r="L117" s="52" t="s">
        <v>16</v>
      </c>
      <c r="M117" s="48" t="s">
        <v>16</v>
      </c>
      <c r="N117" s="114" t="s">
        <v>16</v>
      </c>
      <c r="O117" s="50" t="s">
        <v>16</v>
      </c>
      <c r="P117" s="48" t="s">
        <v>16</v>
      </c>
      <c r="Q117" s="50" t="s">
        <v>16</v>
      </c>
      <c r="R117" s="48" t="s">
        <v>16</v>
      </c>
      <c r="S117" s="52" t="s">
        <v>16</v>
      </c>
      <c r="T117" s="48" t="s">
        <v>16</v>
      </c>
      <c r="U117" s="50" t="s">
        <v>16</v>
      </c>
      <c r="V117" s="48" t="s">
        <v>16</v>
      </c>
      <c r="W117" s="48" t="s">
        <v>16</v>
      </c>
      <c r="X117" s="48" t="s">
        <v>16</v>
      </c>
      <c r="Y117" s="48" t="s">
        <v>16</v>
      </c>
      <c r="Z117" s="50" t="s">
        <v>16</v>
      </c>
      <c r="AA117" s="98" t="s">
        <v>16</v>
      </c>
      <c r="AB117" s="286" t="s">
        <v>323</v>
      </c>
      <c r="AC117" s="50" t="s">
        <v>16</v>
      </c>
    </row>
    <row r="118" spans="1:29" x14ac:dyDescent="0.35">
      <c r="A118" s="27" t="s">
        <v>324</v>
      </c>
      <c r="B118" s="311" t="s">
        <v>108</v>
      </c>
      <c r="C118" s="42" t="s">
        <v>325</v>
      </c>
      <c r="D118" s="48" t="s">
        <v>16</v>
      </c>
      <c r="E118" s="48" t="s">
        <v>16</v>
      </c>
      <c r="F118" s="48" t="s">
        <v>16</v>
      </c>
      <c r="G118" s="48" t="s">
        <v>16</v>
      </c>
      <c r="H118" s="48" t="s">
        <v>16</v>
      </c>
      <c r="I118" s="48" t="s">
        <v>16</v>
      </c>
      <c r="J118" s="114" t="s">
        <v>16</v>
      </c>
      <c r="K118" s="50" t="s">
        <v>16</v>
      </c>
      <c r="L118" s="52" t="s">
        <v>16</v>
      </c>
      <c r="M118" s="48" t="s">
        <v>16</v>
      </c>
      <c r="N118" s="114" t="s">
        <v>16</v>
      </c>
      <c r="O118" s="50" t="s">
        <v>16</v>
      </c>
      <c r="P118" s="48" t="s">
        <v>16</v>
      </c>
      <c r="Q118" s="50" t="s">
        <v>16</v>
      </c>
      <c r="R118" s="48" t="s">
        <v>16</v>
      </c>
      <c r="S118" s="52" t="s">
        <v>16</v>
      </c>
      <c r="T118" s="48" t="s">
        <v>16</v>
      </c>
      <c r="U118" s="50" t="s">
        <v>16</v>
      </c>
      <c r="V118" s="48" t="s">
        <v>16</v>
      </c>
      <c r="W118" s="48" t="s">
        <v>16</v>
      </c>
      <c r="X118" s="48" t="s">
        <v>16</v>
      </c>
      <c r="Y118" s="48" t="s">
        <v>16</v>
      </c>
      <c r="Z118" s="50" t="s">
        <v>16</v>
      </c>
      <c r="AA118" s="98" t="s">
        <v>16</v>
      </c>
      <c r="AB118" s="286" t="s">
        <v>326</v>
      </c>
      <c r="AC118" s="50" t="s">
        <v>16</v>
      </c>
    </row>
    <row r="119" spans="1:29" x14ac:dyDescent="0.35">
      <c r="A119" s="27" t="s">
        <v>152</v>
      </c>
      <c r="B119" s="311" t="s">
        <v>153</v>
      </c>
      <c r="C119" s="42" t="s">
        <v>325</v>
      </c>
      <c r="D119" s="48" t="s">
        <v>16</v>
      </c>
      <c r="E119" s="288">
        <v>1</v>
      </c>
      <c r="F119" s="286" t="s">
        <v>327</v>
      </c>
      <c r="G119" s="106">
        <v>12</v>
      </c>
      <c r="H119" s="286" t="s">
        <v>111</v>
      </c>
      <c r="I119" s="48" t="s">
        <v>16</v>
      </c>
      <c r="J119" s="114" t="s">
        <v>16</v>
      </c>
      <c r="K119" s="50" t="s">
        <v>16</v>
      </c>
      <c r="L119" s="52" t="s">
        <v>16</v>
      </c>
      <c r="M119" s="48" t="s">
        <v>16</v>
      </c>
      <c r="N119" s="114" t="s">
        <v>16</v>
      </c>
      <c r="O119" s="50" t="s">
        <v>16</v>
      </c>
      <c r="P119" s="48" t="s">
        <v>16</v>
      </c>
      <c r="Q119" s="50" t="s">
        <v>16</v>
      </c>
      <c r="R119" s="48" t="s">
        <v>16</v>
      </c>
      <c r="S119" s="52" t="s">
        <v>16</v>
      </c>
      <c r="T119" s="48" t="s">
        <v>16</v>
      </c>
      <c r="U119" s="50" t="s">
        <v>16</v>
      </c>
      <c r="V119" s="48" t="s">
        <v>16</v>
      </c>
      <c r="W119" s="48" t="s">
        <v>16</v>
      </c>
      <c r="X119" s="48" t="s">
        <v>16</v>
      </c>
      <c r="Y119" s="48" t="s">
        <v>16</v>
      </c>
      <c r="Z119" s="50" t="s">
        <v>16</v>
      </c>
      <c r="AA119" s="98" t="s">
        <v>16</v>
      </c>
      <c r="AB119" s="48" t="s">
        <v>16</v>
      </c>
      <c r="AC119" s="50" t="s">
        <v>16</v>
      </c>
    </row>
    <row r="120" spans="1:29" x14ac:dyDescent="0.35">
      <c r="A120" s="27" t="s">
        <v>159</v>
      </c>
      <c r="B120" s="311" t="s">
        <v>153</v>
      </c>
      <c r="C120" s="42" t="s">
        <v>325</v>
      </c>
      <c r="D120" s="48" t="s">
        <v>16</v>
      </c>
      <c r="E120" s="286" t="s">
        <v>327</v>
      </c>
      <c r="F120" s="286" t="s">
        <v>327</v>
      </c>
      <c r="G120" s="286" t="s">
        <v>327</v>
      </c>
      <c r="H120" s="286" t="s">
        <v>327</v>
      </c>
      <c r="I120" s="286" t="s">
        <v>328</v>
      </c>
      <c r="J120" s="271" t="s">
        <v>329</v>
      </c>
      <c r="K120" s="272" t="s">
        <v>330</v>
      </c>
      <c r="L120" s="52" t="s">
        <v>16</v>
      </c>
      <c r="M120" s="48" t="s">
        <v>16</v>
      </c>
      <c r="N120" s="114" t="s">
        <v>16</v>
      </c>
      <c r="O120" s="50" t="s">
        <v>16</v>
      </c>
      <c r="P120" s="48" t="s">
        <v>16</v>
      </c>
      <c r="Q120" s="50" t="s">
        <v>16</v>
      </c>
      <c r="R120" s="48" t="s">
        <v>16</v>
      </c>
      <c r="S120" s="52" t="s">
        <v>16</v>
      </c>
      <c r="T120" s="48" t="s">
        <v>16</v>
      </c>
      <c r="U120" s="50" t="s">
        <v>16</v>
      </c>
      <c r="V120" s="48" t="s">
        <v>16</v>
      </c>
      <c r="W120" s="48" t="s">
        <v>16</v>
      </c>
      <c r="X120" s="48" t="s">
        <v>16</v>
      </c>
      <c r="Y120" s="48" t="s">
        <v>16</v>
      </c>
      <c r="Z120" s="50" t="s">
        <v>16</v>
      </c>
      <c r="AA120" s="98" t="s">
        <v>16</v>
      </c>
      <c r="AB120" s="48" t="s">
        <v>16</v>
      </c>
      <c r="AC120" s="50" t="s">
        <v>16</v>
      </c>
    </row>
    <row r="121" spans="1:29" x14ac:dyDescent="0.35">
      <c r="A121" s="27" t="s">
        <v>168</v>
      </c>
      <c r="B121" s="311" t="s">
        <v>153</v>
      </c>
      <c r="C121" s="42" t="s">
        <v>325</v>
      </c>
      <c r="D121" s="48" t="s">
        <v>16</v>
      </c>
      <c r="E121" s="286" t="s">
        <v>111</v>
      </c>
      <c r="F121" s="286" t="s">
        <v>327</v>
      </c>
      <c r="G121" s="286" t="s">
        <v>111</v>
      </c>
      <c r="H121" s="286" t="s">
        <v>111</v>
      </c>
      <c r="I121" s="286" t="s">
        <v>331</v>
      </c>
      <c r="J121" s="271" t="s">
        <v>332</v>
      </c>
      <c r="K121" s="43" t="s">
        <v>217</v>
      </c>
      <c r="L121" s="52" t="s">
        <v>16</v>
      </c>
      <c r="M121" s="48" t="s">
        <v>16</v>
      </c>
      <c r="N121" s="114" t="s">
        <v>16</v>
      </c>
      <c r="O121" s="50" t="s">
        <v>16</v>
      </c>
      <c r="P121" s="48" t="s">
        <v>16</v>
      </c>
      <c r="Q121" s="50" t="s">
        <v>16</v>
      </c>
      <c r="R121" s="48" t="s">
        <v>16</v>
      </c>
      <c r="S121" s="52" t="s">
        <v>16</v>
      </c>
      <c r="T121" s="48" t="s">
        <v>16</v>
      </c>
      <c r="U121" s="50" t="s">
        <v>16</v>
      </c>
      <c r="V121" s="48" t="s">
        <v>16</v>
      </c>
      <c r="W121" s="48" t="s">
        <v>16</v>
      </c>
      <c r="X121" s="48" t="s">
        <v>16</v>
      </c>
      <c r="Y121" s="48" t="s">
        <v>16</v>
      </c>
      <c r="Z121" s="50" t="s">
        <v>16</v>
      </c>
      <c r="AA121" s="98" t="s">
        <v>16</v>
      </c>
      <c r="AB121" s="48" t="s">
        <v>16</v>
      </c>
      <c r="AC121" s="50" t="s">
        <v>16</v>
      </c>
    </row>
    <row r="122" spans="1:29" x14ac:dyDescent="0.35">
      <c r="A122" s="27" t="s">
        <v>172</v>
      </c>
      <c r="B122" s="311" t="s">
        <v>153</v>
      </c>
      <c r="C122" s="42" t="s">
        <v>325</v>
      </c>
      <c r="D122" s="48" t="s">
        <v>16</v>
      </c>
      <c r="E122" s="286" t="s">
        <v>111</v>
      </c>
      <c r="F122" s="286" t="s">
        <v>327</v>
      </c>
      <c r="G122" s="286" t="s">
        <v>111</v>
      </c>
      <c r="H122" s="286" t="s">
        <v>111</v>
      </c>
      <c r="I122" s="48" t="s">
        <v>16</v>
      </c>
      <c r="J122" s="114" t="s">
        <v>16</v>
      </c>
      <c r="K122" s="50" t="s">
        <v>16</v>
      </c>
      <c r="L122" s="52" t="s">
        <v>16</v>
      </c>
      <c r="M122" s="48" t="s">
        <v>16</v>
      </c>
      <c r="N122" s="114" t="s">
        <v>16</v>
      </c>
      <c r="O122" s="50" t="s">
        <v>16</v>
      </c>
      <c r="P122" s="48" t="s">
        <v>16</v>
      </c>
      <c r="Q122" s="50" t="s">
        <v>16</v>
      </c>
      <c r="R122" s="48" t="s">
        <v>16</v>
      </c>
      <c r="S122" s="52" t="s">
        <v>16</v>
      </c>
      <c r="T122" s="48" t="s">
        <v>16</v>
      </c>
      <c r="U122" s="50" t="s">
        <v>16</v>
      </c>
      <c r="V122" s="48" t="s">
        <v>16</v>
      </c>
      <c r="W122" s="48" t="s">
        <v>16</v>
      </c>
      <c r="X122" s="48" t="s">
        <v>16</v>
      </c>
      <c r="Y122" s="48" t="s">
        <v>16</v>
      </c>
      <c r="Z122" s="50" t="s">
        <v>16</v>
      </c>
      <c r="AA122" s="98" t="s">
        <v>16</v>
      </c>
      <c r="AB122" s="48" t="s">
        <v>16</v>
      </c>
      <c r="AC122" s="50" t="s">
        <v>16</v>
      </c>
    </row>
    <row r="123" spans="1:29" x14ac:dyDescent="0.35">
      <c r="A123" s="27" t="s">
        <v>333</v>
      </c>
      <c r="B123" s="311" t="s">
        <v>108</v>
      </c>
      <c r="C123" s="52" t="s">
        <v>16</v>
      </c>
      <c r="D123" s="48" t="s">
        <v>16</v>
      </c>
      <c r="E123" s="286" t="s">
        <v>273</v>
      </c>
      <c r="F123" s="286" t="s">
        <v>273</v>
      </c>
      <c r="G123" s="286" t="s">
        <v>273</v>
      </c>
      <c r="H123" s="286" t="s">
        <v>273</v>
      </c>
      <c r="I123" s="48" t="s">
        <v>16</v>
      </c>
      <c r="J123" s="114" t="s">
        <v>16</v>
      </c>
      <c r="K123" s="50" t="s">
        <v>16</v>
      </c>
      <c r="L123" s="52" t="s">
        <v>16</v>
      </c>
      <c r="M123" s="286" t="s">
        <v>273</v>
      </c>
      <c r="N123" s="114" t="s">
        <v>16</v>
      </c>
      <c r="O123" s="43" t="s">
        <v>273</v>
      </c>
      <c r="P123" s="286" t="s">
        <v>273</v>
      </c>
      <c r="Q123" s="286" t="s">
        <v>273</v>
      </c>
      <c r="R123" s="44" t="s">
        <v>273</v>
      </c>
      <c r="S123" s="52" t="s">
        <v>16</v>
      </c>
      <c r="T123" s="231" t="s">
        <v>273</v>
      </c>
      <c r="U123" s="43" t="s">
        <v>273</v>
      </c>
      <c r="V123" s="286" t="s">
        <v>273</v>
      </c>
      <c r="W123" s="48" t="s">
        <v>16</v>
      </c>
      <c r="X123" s="48" t="s">
        <v>16</v>
      </c>
      <c r="Y123" s="286" t="s">
        <v>273</v>
      </c>
      <c r="Z123" s="43" t="s">
        <v>273</v>
      </c>
      <c r="AA123" s="98" t="s">
        <v>16</v>
      </c>
      <c r="AB123" s="48" t="s">
        <v>16</v>
      </c>
      <c r="AC123" s="50" t="s">
        <v>16</v>
      </c>
    </row>
    <row r="124" spans="1:29" x14ac:dyDescent="0.35">
      <c r="A124" s="27" t="s">
        <v>334</v>
      </c>
      <c r="B124" s="311" t="s">
        <v>108</v>
      </c>
      <c r="C124" s="52" t="s">
        <v>16</v>
      </c>
      <c r="D124" s="48" t="s">
        <v>16</v>
      </c>
      <c r="E124" s="286" t="s">
        <v>273</v>
      </c>
      <c r="F124" s="286" t="s">
        <v>273</v>
      </c>
      <c r="G124" s="286" t="s">
        <v>273</v>
      </c>
      <c r="H124" s="286" t="s">
        <v>273</v>
      </c>
      <c r="I124" s="48" t="s">
        <v>16</v>
      </c>
      <c r="J124" s="114" t="s">
        <v>16</v>
      </c>
      <c r="K124" s="50" t="s">
        <v>16</v>
      </c>
      <c r="L124" s="52" t="s">
        <v>16</v>
      </c>
      <c r="M124" s="286" t="s">
        <v>273</v>
      </c>
      <c r="N124" s="114" t="s">
        <v>16</v>
      </c>
      <c r="O124" s="43" t="s">
        <v>273</v>
      </c>
      <c r="P124" s="286" t="s">
        <v>273</v>
      </c>
      <c r="Q124" s="286" t="s">
        <v>273</v>
      </c>
      <c r="R124" s="44" t="s">
        <v>273</v>
      </c>
      <c r="S124" s="52" t="s">
        <v>16</v>
      </c>
      <c r="T124" s="286" t="s">
        <v>335</v>
      </c>
      <c r="U124" s="43" t="s">
        <v>273</v>
      </c>
      <c r="V124" s="286" t="s">
        <v>273</v>
      </c>
      <c r="W124" s="48" t="s">
        <v>16</v>
      </c>
      <c r="X124" s="48" t="s">
        <v>16</v>
      </c>
      <c r="Y124" s="286" t="s">
        <v>273</v>
      </c>
      <c r="Z124" s="43" t="s">
        <v>273</v>
      </c>
      <c r="AA124" s="98" t="s">
        <v>16</v>
      </c>
      <c r="AB124" s="48" t="s">
        <v>16</v>
      </c>
      <c r="AC124" s="50" t="s">
        <v>16</v>
      </c>
    </row>
    <row r="125" spans="1:29" x14ac:dyDescent="0.35">
      <c r="A125" s="45" t="s">
        <v>336</v>
      </c>
      <c r="B125" s="19" t="s">
        <v>108</v>
      </c>
      <c r="C125" s="101" t="s">
        <v>16</v>
      </c>
      <c r="D125" s="55" t="s">
        <v>16</v>
      </c>
      <c r="E125" s="56" t="s">
        <v>335</v>
      </c>
      <c r="F125" s="56" t="s">
        <v>335</v>
      </c>
      <c r="G125" s="56" t="s">
        <v>335</v>
      </c>
      <c r="H125" s="56" t="s">
        <v>335</v>
      </c>
      <c r="I125" s="55" t="s">
        <v>16</v>
      </c>
      <c r="J125" s="55" t="s">
        <v>16</v>
      </c>
      <c r="K125" s="54" t="s">
        <v>16</v>
      </c>
      <c r="L125" s="101" t="s">
        <v>16</v>
      </c>
      <c r="M125" s="56" t="s">
        <v>335</v>
      </c>
      <c r="N125" s="55" t="s">
        <v>16</v>
      </c>
      <c r="O125" s="125" t="s">
        <v>335</v>
      </c>
      <c r="P125" s="56" t="s">
        <v>335</v>
      </c>
      <c r="Q125" s="56" t="s">
        <v>335</v>
      </c>
      <c r="R125" s="109" t="s">
        <v>335</v>
      </c>
      <c r="S125" s="101" t="s">
        <v>16</v>
      </c>
      <c r="T125" s="56" t="s">
        <v>273</v>
      </c>
      <c r="U125" s="56" t="s">
        <v>335</v>
      </c>
      <c r="V125" s="110" t="s">
        <v>335</v>
      </c>
      <c r="W125" s="55" t="s">
        <v>16</v>
      </c>
      <c r="X125" s="55" t="s">
        <v>16</v>
      </c>
      <c r="Y125" s="56" t="s">
        <v>335</v>
      </c>
      <c r="Z125" s="56" t="s">
        <v>335</v>
      </c>
      <c r="AA125" s="102" t="s">
        <v>16</v>
      </c>
      <c r="AB125" s="55" t="s">
        <v>16</v>
      </c>
      <c r="AC125" s="54" t="s">
        <v>16</v>
      </c>
    </row>
    <row r="128" spans="1:29" x14ac:dyDescent="0.35">
      <c r="A128" s="227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AA128" s="264"/>
      <c r="AB128" s="264"/>
      <c r="AC128" s="264"/>
    </row>
  </sheetData>
  <mergeCells count="15">
    <mergeCell ref="A1:K1"/>
    <mergeCell ref="L3:O3"/>
    <mergeCell ref="C3:K3"/>
    <mergeCell ref="V3:Z3"/>
    <mergeCell ref="S3:U3"/>
    <mergeCell ref="C2:AC2"/>
    <mergeCell ref="A3:A7"/>
    <mergeCell ref="B3:B7"/>
    <mergeCell ref="A116:AC116"/>
    <mergeCell ref="A52:AC52"/>
    <mergeCell ref="A28:AC28"/>
    <mergeCell ref="A20:AC20"/>
    <mergeCell ref="AB3:AC3"/>
    <mergeCell ref="P3:Q3"/>
    <mergeCell ref="A8:AC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F9FD-1810-4026-BE56-263BE5FD0D37}">
  <dimension ref="A1:DH121"/>
  <sheetViews>
    <sheetView workbookViewId="0">
      <pane ySplit="4" topLeftCell="A5" activePane="bottomLeft" state="frozen"/>
      <selection pane="bottomLeft" activeCell="A7" sqref="A7"/>
    </sheetView>
  </sheetViews>
  <sheetFormatPr defaultRowHeight="14.5" x14ac:dyDescent="0.35"/>
  <cols>
    <col min="1" max="1" width="39.26953125" customWidth="1"/>
    <col min="4" max="4" width="5.7265625" customWidth="1"/>
    <col min="6" max="6" width="5.7265625" customWidth="1"/>
    <col min="9" max="9" width="5.7265625" customWidth="1"/>
    <col min="11" max="11" width="5.7265625" customWidth="1"/>
    <col min="14" max="14" width="5.7265625" customWidth="1"/>
    <col min="16" max="16" width="5.7265625" customWidth="1"/>
    <col min="19" max="19" width="5.7265625" customWidth="1"/>
    <col min="21" max="21" width="5.7265625" customWidth="1"/>
    <col min="24" max="24" width="5.7265625" customWidth="1"/>
    <col min="26" max="26" width="5.7265625" customWidth="1"/>
    <col min="29" max="29" width="5.7265625" customWidth="1"/>
    <col min="31" max="31" width="5.7265625" customWidth="1"/>
    <col min="34" max="34" width="5.7265625" customWidth="1"/>
    <col min="36" max="36" width="5.7265625" customWidth="1"/>
    <col min="39" max="39" width="5.7265625" customWidth="1"/>
    <col min="41" max="41" width="5.7265625" customWidth="1"/>
    <col min="44" max="44" width="5.7265625" customWidth="1"/>
    <col min="46" max="46" width="5.7265625" customWidth="1"/>
    <col min="49" max="49" width="5.7265625" customWidth="1"/>
    <col min="51" max="51" width="5.7265625" customWidth="1"/>
    <col min="54" max="54" width="5.7265625" customWidth="1"/>
    <col min="56" max="56" width="5.7265625" customWidth="1"/>
    <col min="59" max="59" width="5.7265625" customWidth="1"/>
    <col min="61" max="61" width="5.7265625" customWidth="1"/>
    <col min="64" max="64" width="5.7265625" customWidth="1"/>
    <col min="66" max="66" width="5.7265625" customWidth="1"/>
    <col min="69" max="69" width="5.7265625" customWidth="1"/>
    <col min="71" max="71" width="5.7265625" customWidth="1"/>
    <col min="74" max="74" width="5.7265625" customWidth="1"/>
    <col min="76" max="76" width="5.7265625" customWidth="1"/>
    <col min="79" max="79" width="5.7265625" customWidth="1"/>
    <col min="81" max="81" width="5.7265625" customWidth="1"/>
    <col min="84" max="84" width="5.7265625" customWidth="1"/>
    <col min="86" max="86" width="5.7265625" customWidth="1"/>
    <col min="89" max="89" width="5.7265625" customWidth="1"/>
    <col min="91" max="91" width="5.7265625" customWidth="1"/>
  </cols>
  <sheetData>
    <row r="1" spans="1:112" ht="114.75" customHeight="1" x14ac:dyDescent="0.35">
      <c r="A1" s="322" t="s">
        <v>1044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264"/>
      <c r="N1" s="264"/>
      <c r="O1" s="264"/>
      <c r="P1" s="264"/>
      <c r="Q1" s="264"/>
      <c r="R1" s="291"/>
      <c r="S1" s="291"/>
      <c r="T1" s="291"/>
      <c r="U1" s="291"/>
      <c r="V1" s="291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264"/>
      <c r="CH1" s="264"/>
      <c r="CI1" s="264"/>
      <c r="CJ1" s="264"/>
      <c r="CK1" s="264"/>
      <c r="CL1" s="264"/>
      <c r="CM1" s="264"/>
      <c r="CN1" s="264"/>
      <c r="CO1" s="264"/>
      <c r="CP1" s="264"/>
      <c r="CQ1" s="264"/>
      <c r="CR1" s="264"/>
      <c r="CS1" s="264"/>
      <c r="CT1" s="264"/>
      <c r="CU1" s="264"/>
      <c r="CV1" s="264"/>
      <c r="CW1" s="264"/>
      <c r="CX1" s="264"/>
      <c r="CY1" s="264"/>
      <c r="CZ1" s="264"/>
      <c r="DA1" s="264"/>
      <c r="DB1" s="264"/>
      <c r="DC1" s="264"/>
      <c r="DD1" s="264"/>
      <c r="DE1" s="264"/>
      <c r="DF1" s="264"/>
      <c r="DG1" s="264"/>
      <c r="DH1" s="264"/>
    </row>
    <row r="2" spans="1:112" s="310" customFormat="1" x14ac:dyDescent="0.35">
      <c r="A2" s="342" t="s">
        <v>209</v>
      </c>
      <c r="B2" s="342" t="s">
        <v>106</v>
      </c>
      <c r="C2" s="343" t="s">
        <v>337</v>
      </c>
      <c r="D2" s="343"/>
      <c r="E2" s="343"/>
      <c r="F2" s="343"/>
      <c r="G2" s="343"/>
      <c r="H2" s="343" t="s">
        <v>338</v>
      </c>
      <c r="I2" s="343"/>
      <c r="J2" s="343"/>
      <c r="K2" s="343"/>
      <c r="L2" s="343"/>
      <c r="M2" s="343" t="s">
        <v>339</v>
      </c>
      <c r="N2" s="343"/>
      <c r="O2" s="343"/>
      <c r="P2" s="343"/>
      <c r="Q2" s="343"/>
      <c r="R2" s="347" t="s">
        <v>340</v>
      </c>
      <c r="S2" s="343"/>
      <c r="T2" s="343"/>
      <c r="U2" s="343"/>
      <c r="V2" s="346"/>
      <c r="W2" s="347" t="s">
        <v>341</v>
      </c>
      <c r="X2" s="343"/>
      <c r="Y2" s="343"/>
      <c r="Z2" s="343"/>
      <c r="AA2" s="346"/>
      <c r="AB2" s="343" t="s">
        <v>342</v>
      </c>
      <c r="AC2" s="343"/>
      <c r="AD2" s="343"/>
      <c r="AE2" s="343"/>
      <c r="AF2" s="343"/>
      <c r="AG2" s="347" t="s">
        <v>343</v>
      </c>
      <c r="AH2" s="343"/>
      <c r="AI2" s="343"/>
      <c r="AJ2" s="343"/>
      <c r="AK2" s="343"/>
      <c r="AL2" s="347" t="s">
        <v>344</v>
      </c>
      <c r="AM2" s="343"/>
      <c r="AN2" s="343"/>
      <c r="AO2" s="343"/>
      <c r="AP2" s="343"/>
      <c r="AQ2" s="343" t="s">
        <v>345</v>
      </c>
      <c r="AR2" s="342"/>
      <c r="AS2" s="342"/>
      <c r="AT2" s="342"/>
      <c r="AU2" s="342"/>
      <c r="AV2" s="343" t="s">
        <v>346</v>
      </c>
      <c r="AW2" s="343"/>
      <c r="AX2" s="343"/>
      <c r="AY2" s="343"/>
      <c r="AZ2" s="343"/>
      <c r="BA2" s="343" t="s">
        <v>347</v>
      </c>
      <c r="BB2" s="343"/>
      <c r="BC2" s="343"/>
      <c r="BD2" s="343"/>
      <c r="BE2" s="346"/>
      <c r="BF2" s="343" t="s">
        <v>348</v>
      </c>
      <c r="BG2" s="343"/>
      <c r="BH2" s="343"/>
      <c r="BI2" s="343"/>
      <c r="BJ2" s="343"/>
      <c r="BK2" s="343" t="s">
        <v>349</v>
      </c>
      <c r="BL2" s="343"/>
      <c r="BM2" s="343"/>
      <c r="BN2" s="343"/>
      <c r="BO2" s="343"/>
      <c r="BP2" s="343" t="s">
        <v>350</v>
      </c>
      <c r="BQ2" s="343"/>
      <c r="BR2" s="343"/>
      <c r="BS2" s="343"/>
      <c r="BT2" s="343"/>
      <c r="BU2" s="343" t="s">
        <v>351</v>
      </c>
      <c r="BV2" s="343"/>
      <c r="BW2" s="343"/>
      <c r="BX2" s="343"/>
      <c r="BY2" s="343"/>
      <c r="BZ2" s="347" t="s">
        <v>352</v>
      </c>
      <c r="CA2" s="343"/>
      <c r="CB2" s="343"/>
      <c r="CC2" s="343"/>
      <c r="CD2" s="343"/>
      <c r="CE2" s="343" t="s">
        <v>353</v>
      </c>
      <c r="CF2" s="343"/>
      <c r="CG2" s="343"/>
      <c r="CH2" s="343"/>
      <c r="CI2" s="343"/>
      <c r="CJ2" s="343" t="s">
        <v>354</v>
      </c>
      <c r="CK2" s="343"/>
      <c r="CL2" s="343"/>
      <c r="CM2" s="343"/>
      <c r="CN2" s="343"/>
      <c r="CO2" s="343" t="s">
        <v>355</v>
      </c>
      <c r="CP2" s="343"/>
      <c r="CQ2" s="343"/>
      <c r="CR2" s="343"/>
      <c r="CS2" s="343"/>
      <c r="CT2" s="344" t="s">
        <v>356</v>
      </c>
      <c r="CU2" s="344"/>
      <c r="CV2" s="344"/>
      <c r="CW2" s="344"/>
      <c r="CX2" s="344"/>
      <c r="CY2" s="343" t="s">
        <v>357</v>
      </c>
      <c r="CZ2" s="343"/>
      <c r="DA2" s="343"/>
      <c r="DB2" s="343"/>
      <c r="DC2" s="343"/>
      <c r="DD2" s="343" t="s">
        <v>358</v>
      </c>
      <c r="DE2" s="343"/>
      <c r="DF2" s="343"/>
      <c r="DG2" s="343"/>
      <c r="DH2" s="343"/>
    </row>
    <row r="3" spans="1:112" s="99" customFormat="1" x14ac:dyDescent="0.35">
      <c r="A3" s="324"/>
      <c r="B3" s="324"/>
      <c r="C3" s="339" t="s">
        <v>359</v>
      </c>
      <c r="D3" s="340"/>
      <c r="E3" s="340" t="s">
        <v>360</v>
      </c>
      <c r="F3" s="340"/>
      <c r="G3" s="345"/>
      <c r="H3" s="339" t="s">
        <v>359</v>
      </c>
      <c r="I3" s="340"/>
      <c r="J3" s="340" t="s">
        <v>360</v>
      </c>
      <c r="K3" s="340"/>
      <c r="L3" s="345"/>
      <c r="M3" s="339" t="s">
        <v>359</v>
      </c>
      <c r="N3" s="340"/>
      <c r="O3" s="340" t="s">
        <v>360</v>
      </c>
      <c r="P3" s="340"/>
      <c r="Q3" s="340"/>
      <c r="R3" s="339" t="s">
        <v>359</v>
      </c>
      <c r="S3" s="340"/>
      <c r="T3" s="340" t="s">
        <v>360</v>
      </c>
      <c r="U3" s="340"/>
      <c r="V3" s="345"/>
      <c r="W3" s="339" t="s">
        <v>359</v>
      </c>
      <c r="X3" s="340"/>
      <c r="Y3" s="340" t="s">
        <v>360</v>
      </c>
      <c r="Z3" s="340"/>
      <c r="AA3" s="345"/>
      <c r="AB3" s="339" t="s">
        <v>359</v>
      </c>
      <c r="AC3" s="340"/>
      <c r="AD3" s="340" t="s">
        <v>360</v>
      </c>
      <c r="AE3" s="340"/>
      <c r="AF3" s="340"/>
      <c r="AG3" s="339" t="s">
        <v>359</v>
      </c>
      <c r="AH3" s="340"/>
      <c r="AI3" s="340" t="s">
        <v>360</v>
      </c>
      <c r="AJ3" s="340"/>
      <c r="AK3" s="345"/>
      <c r="AL3" s="339" t="s">
        <v>359</v>
      </c>
      <c r="AM3" s="340"/>
      <c r="AN3" s="340" t="s">
        <v>360</v>
      </c>
      <c r="AO3" s="340"/>
      <c r="AP3" s="345"/>
      <c r="AQ3" s="339" t="s">
        <v>359</v>
      </c>
      <c r="AR3" s="340"/>
      <c r="AS3" s="324" t="s">
        <v>360</v>
      </c>
      <c r="AT3" s="324"/>
      <c r="AU3" s="341"/>
      <c r="AV3" s="339" t="s">
        <v>359</v>
      </c>
      <c r="AW3" s="340"/>
      <c r="AX3" s="340" t="s">
        <v>360</v>
      </c>
      <c r="AY3" s="340"/>
      <c r="AZ3" s="345"/>
      <c r="BA3" s="339" t="s">
        <v>359</v>
      </c>
      <c r="BB3" s="340"/>
      <c r="BC3" s="340" t="s">
        <v>360</v>
      </c>
      <c r="BD3" s="340"/>
      <c r="BE3" s="345"/>
      <c r="BF3" s="339" t="s">
        <v>359</v>
      </c>
      <c r="BG3" s="340"/>
      <c r="BH3" s="340" t="s">
        <v>360</v>
      </c>
      <c r="BI3" s="340"/>
      <c r="BJ3" s="345"/>
      <c r="BK3" s="339" t="s">
        <v>359</v>
      </c>
      <c r="BL3" s="340"/>
      <c r="BM3" s="340" t="s">
        <v>360</v>
      </c>
      <c r="BN3" s="340"/>
      <c r="BO3" s="345"/>
      <c r="BP3" s="339" t="s">
        <v>359</v>
      </c>
      <c r="BQ3" s="340"/>
      <c r="BR3" s="324" t="s">
        <v>360</v>
      </c>
      <c r="BS3" s="324"/>
      <c r="BT3" s="341"/>
      <c r="BU3" s="339" t="s">
        <v>359</v>
      </c>
      <c r="BV3" s="340"/>
      <c r="BW3" s="340" t="s">
        <v>360</v>
      </c>
      <c r="BX3" s="340"/>
      <c r="BY3" s="345"/>
      <c r="BZ3" s="339" t="s">
        <v>359</v>
      </c>
      <c r="CA3" s="340"/>
      <c r="CB3" s="340" t="s">
        <v>360</v>
      </c>
      <c r="CC3" s="340"/>
      <c r="CD3" s="340"/>
      <c r="CE3" s="339" t="s">
        <v>359</v>
      </c>
      <c r="CF3" s="340"/>
      <c r="CG3" s="340" t="s">
        <v>360</v>
      </c>
      <c r="CH3" s="340"/>
      <c r="CI3" s="345"/>
      <c r="CJ3" s="339" t="s">
        <v>359</v>
      </c>
      <c r="CK3" s="340"/>
      <c r="CL3" s="340" t="s">
        <v>360</v>
      </c>
      <c r="CM3" s="340"/>
      <c r="CN3" s="345"/>
      <c r="CO3" s="339" t="s">
        <v>359</v>
      </c>
      <c r="CP3" s="340"/>
      <c r="CQ3" s="340" t="s">
        <v>360</v>
      </c>
      <c r="CR3" s="340"/>
      <c r="CS3" s="345"/>
      <c r="CT3" s="339" t="s">
        <v>359</v>
      </c>
      <c r="CU3" s="340"/>
      <c r="CV3" s="340" t="s">
        <v>360</v>
      </c>
      <c r="CW3" s="340"/>
      <c r="CX3" s="345"/>
      <c r="CY3" s="339" t="s">
        <v>359</v>
      </c>
      <c r="CZ3" s="340"/>
      <c r="DA3" s="340" t="s">
        <v>360</v>
      </c>
      <c r="DB3" s="340"/>
      <c r="DC3" s="345"/>
      <c r="DD3" s="339" t="s">
        <v>359</v>
      </c>
      <c r="DE3" s="340"/>
      <c r="DF3" s="340" t="s">
        <v>360</v>
      </c>
      <c r="DG3" s="340"/>
      <c r="DH3" s="345"/>
    </row>
    <row r="4" spans="1:112" s="56" customFormat="1" x14ac:dyDescent="0.35">
      <c r="A4" s="337"/>
      <c r="B4" s="337"/>
      <c r="C4" s="308" t="s">
        <v>361</v>
      </c>
      <c r="D4" s="173" t="s">
        <v>362</v>
      </c>
      <c r="E4" s="173" t="s">
        <v>361</v>
      </c>
      <c r="F4" s="173" t="s">
        <v>362</v>
      </c>
      <c r="G4" s="309" t="s">
        <v>363</v>
      </c>
      <c r="H4" s="308" t="s">
        <v>361</v>
      </c>
      <c r="I4" s="173" t="s">
        <v>362</v>
      </c>
      <c r="J4" s="173" t="s">
        <v>361</v>
      </c>
      <c r="K4" s="173" t="s">
        <v>362</v>
      </c>
      <c r="L4" s="309" t="s">
        <v>363</v>
      </c>
      <c r="M4" s="308" t="s">
        <v>361</v>
      </c>
      <c r="N4" s="173" t="s">
        <v>362</v>
      </c>
      <c r="O4" s="173" t="s">
        <v>361</v>
      </c>
      <c r="P4" s="173" t="s">
        <v>362</v>
      </c>
      <c r="Q4" s="173" t="s">
        <v>363</v>
      </c>
      <c r="R4" s="308" t="s">
        <v>361</v>
      </c>
      <c r="S4" s="173" t="s">
        <v>362</v>
      </c>
      <c r="T4" s="173" t="s">
        <v>361</v>
      </c>
      <c r="U4" s="173" t="s">
        <v>362</v>
      </c>
      <c r="V4" s="309" t="s">
        <v>363</v>
      </c>
      <c r="W4" s="308" t="s">
        <v>361</v>
      </c>
      <c r="X4" s="173" t="s">
        <v>362</v>
      </c>
      <c r="Y4" s="173" t="s">
        <v>361</v>
      </c>
      <c r="Z4" s="173" t="s">
        <v>362</v>
      </c>
      <c r="AA4" s="309" t="s">
        <v>363</v>
      </c>
      <c r="AB4" s="308" t="s">
        <v>361</v>
      </c>
      <c r="AC4" s="173" t="s">
        <v>362</v>
      </c>
      <c r="AD4" s="173" t="s">
        <v>361</v>
      </c>
      <c r="AE4" s="173" t="s">
        <v>362</v>
      </c>
      <c r="AF4" s="173" t="s">
        <v>363</v>
      </c>
      <c r="AG4" s="308" t="s">
        <v>361</v>
      </c>
      <c r="AH4" s="173" t="s">
        <v>362</v>
      </c>
      <c r="AI4" s="173" t="s">
        <v>361</v>
      </c>
      <c r="AJ4" s="173" t="s">
        <v>362</v>
      </c>
      <c r="AK4" s="309" t="s">
        <v>363</v>
      </c>
      <c r="AL4" s="308" t="s">
        <v>361</v>
      </c>
      <c r="AM4" s="173" t="s">
        <v>362</v>
      </c>
      <c r="AN4" s="173" t="s">
        <v>361</v>
      </c>
      <c r="AO4" s="173" t="s">
        <v>362</v>
      </c>
      <c r="AP4" s="173" t="s">
        <v>363</v>
      </c>
      <c r="AQ4" s="308" t="s">
        <v>361</v>
      </c>
      <c r="AR4" s="173" t="s">
        <v>362</v>
      </c>
      <c r="AS4" s="173" t="s">
        <v>361</v>
      </c>
      <c r="AT4" s="173" t="s">
        <v>362</v>
      </c>
      <c r="AU4" s="309" t="s">
        <v>363</v>
      </c>
      <c r="AV4" s="308" t="s">
        <v>361</v>
      </c>
      <c r="AW4" s="173" t="s">
        <v>362</v>
      </c>
      <c r="AX4" s="173" t="s">
        <v>361</v>
      </c>
      <c r="AY4" s="173" t="s">
        <v>362</v>
      </c>
      <c r="AZ4" s="309" t="s">
        <v>363</v>
      </c>
      <c r="BA4" s="308" t="s">
        <v>361</v>
      </c>
      <c r="BB4" s="173" t="s">
        <v>362</v>
      </c>
      <c r="BC4" s="173" t="s">
        <v>361</v>
      </c>
      <c r="BD4" s="173" t="s">
        <v>362</v>
      </c>
      <c r="BE4" s="309" t="s">
        <v>363</v>
      </c>
      <c r="BF4" s="308" t="s">
        <v>361</v>
      </c>
      <c r="BG4" s="173" t="s">
        <v>362</v>
      </c>
      <c r="BH4" s="173" t="s">
        <v>361</v>
      </c>
      <c r="BI4" s="173" t="s">
        <v>362</v>
      </c>
      <c r="BJ4" s="309" t="s">
        <v>363</v>
      </c>
      <c r="BK4" s="308" t="s">
        <v>361</v>
      </c>
      <c r="BL4" s="173" t="s">
        <v>362</v>
      </c>
      <c r="BM4" s="173" t="s">
        <v>361</v>
      </c>
      <c r="BN4" s="173" t="s">
        <v>362</v>
      </c>
      <c r="BO4" s="309" t="s">
        <v>363</v>
      </c>
      <c r="BP4" s="308" t="s">
        <v>361</v>
      </c>
      <c r="BQ4" s="173" t="s">
        <v>362</v>
      </c>
      <c r="BR4" s="173" t="s">
        <v>361</v>
      </c>
      <c r="BS4" s="173" t="s">
        <v>362</v>
      </c>
      <c r="BT4" s="173" t="s">
        <v>363</v>
      </c>
      <c r="BU4" s="308" t="s">
        <v>361</v>
      </c>
      <c r="BV4" s="173" t="s">
        <v>362</v>
      </c>
      <c r="BW4" s="173" t="s">
        <v>361</v>
      </c>
      <c r="BX4" s="173" t="s">
        <v>362</v>
      </c>
      <c r="BY4" s="309" t="s">
        <v>363</v>
      </c>
      <c r="BZ4" s="308" t="s">
        <v>361</v>
      </c>
      <c r="CA4" s="173" t="s">
        <v>362</v>
      </c>
      <c r="CB4" s="173" t="s">
        <v>361</v>
      </c>
      <c r="CC4" s="173" t="s">
        <v>362</v>
      </c>
      <c r="CD4" s="173" t="s">
        <v>363</v>
      </c>
      <c r="CE4" s="308" t="s">
        <v>361</v>
      </c>
      <c r="CF4" s="173" t="s">
        <v>362</v>
      </c>
      <c r="CG4" s="173" t="s">
        <v>361</v>
      </c>
      <c r="CH4" s="173" t="s">
        <v>362</v>
      </c>
      <c r="CI4" s="309" t="s">
        <v>363</v>
      </c>
      <c r="CJ4" s="308" t="s">
        <v>361</v>
      </c>
      <c r="CK4" s="173" t="s">
        <v>362</v>
      </c>
      <c r="CL4" s="173" t="s">
        <v>361</v>
      </c>
      <c r="CM4" s="173" t="s">
        <v>362</v>
      </c>
      <c r="CN4" s="309" t="s">
        <v>363</v>
      </c>
      <c r="CO4" s="308" t="s">
        <v>361</v>
      </c>
      <c r="CP4" s="173" t="s">
        <v>362</v>
      </c>
      <c r="CQ4" s="173" t="s">
        <v>361</v>
      </c>
      <c r="CR4" s="173" t="s">
        <v>362</v>
      </c>
      <c r="CS4" s="309" t="s">
        <v>363</v>
      </c>
      <c r="CT4" s="308" t="s">
        <v>361</v>
      </c>
      <c r="CU4" s="173" t="s">
        <v>362</v>
      </c>
      <c r="CV4" s="173" t="s">
        <v>361</v>
      </c>
      <c r="CW4" s="173" t="s">
        <v>362</v>
      </c>
      <c r="CX4" s="309" t="s">
        <v>363</v>
      </c>
      <c r="CY4" s="308" t="s">
        <v>361</v>
      </c>
      <c r="CZ4" s="173" t="s">
        <v>362</v>
      </c>
      <c r="DA4" s="173" t="s">
        <v>361</v>
      </c>
      <c r="DB4" s="173" t="s">
        <v>362</v>
      </c>
      <c r="DC4" s="309" t="s">
        <v>363</v>
      </c>
      <c r="DD4" s="308" t="s">
        <v>361</v>
      </c>
      <c r="DE4" s="173" t="s">
        <v>362</v>
      </c>
      <c r="DF4" s="173" t="s">
        <v>361</v>
      </c>
      <c r="DG4" s="173" t="s">
        <v>362</v>
      </c>
      <c r="DH4" s="309" t="s">
        <v>363</v>
      </c>
    </row>
    <row r="5" spans="1:112" x14ac:dyDescent="0.35">
      <c r="A5" s="337" t="s">
        <v>215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337"/>
      <c r="AT5" s="337"/>
      <c r="AU5" s="337"/>
      <c r="AV5" s="337"/>
      <c r="AW5" s="337"/>
      <c r="AX5" s="337"/>
      <c r="AY5" s="337"/>
      <c r="AZ5" s="337"/>
      <c r="BA5" s="337"/>
      <c r="BB5" s="337"/>
      <c r="BC5" s="337"/>
      <c r="BD5" s="337"/>
      <c r="BE5" s="337"/>
      <c r="BF5" s="337"/>
      <c r="BG5" s="337"/>
      <c r="BH5" s="337"/>
      <c r="BI5" s="337"/>
      <c r="BJ5" s="337"/>
      <c r="BK5" s="337"/>
      <c r="BL5" s="337"/>
      <c r="BM5" s="337"/>
      <c r="BN5" s="337"/>
      <c r="BO5" s="337"/>
      <c r="BP5" s="337"/>
      <c r="BQ5" s="337"/>
      <c r="BR5" s="337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7"/>
      <c r="CM5" s="337"/>
      <c r="CN5" s="337"/>
      <c r="CO5" s="337"/>
      <c r="CP5" s="337"/>
      <c r="CQ5" s="337"/>
      <c r="CR5" s="337"/>
      <c r="CS5" s="337"/>
      <c r="CT5" s="337"/>
      <c r="CU5" s="337"/>
      <c r="CV5" s="337"/>
      <c r="CW5" s="337"/>
      <c r="CX5" s="337"/>
      <c r="CY5" s="337"/>
      <c r="CZ5" s="337"/>
      <c r="DA5" s="337"/>
      <c r="DB5" s="337"/>
      <c r="DC5" s="337"/>
      <c r="DD5" s="337"/>
      <c r="DE5" s="337"/>
      <c r="DF5" s="337"/>
      <c r="DG5" s="337"/>
      <c r="DH5" s="338"/>
    </row>
    <row r="6" spans="1:112" x14ac:dyDescent="0.35">
      <c r="A6" s="264" t="s">
        <v>218</v>
      </c>
      <c r="B6" s="283" t="s">
        <v>153</v>
      </c>
      <c r="C6" s="87">
        <v>142</v>
      </c>
      <c r="D6" s="48" t="s">
        <v>16</v>
      </c>
      <c r="E6" s="283">
        <v>144</v>
      </c>
      <c r="F6" s="48" t="s">
        <v>16</v>
      </c>
      <c r="G6" s="49">
        <f t="shared" ref="G6:G25" si="0">ABS(((C6-E6)/((C6+E6)/2))*100)</f>
        <v>1.3986013986013985</v>
      </c>
      <c r="H6" s="151">
        <v>140.68</v>
      </c>
      <c r="I6" s="48" t="s">
        <v>16</v>
      </c>
      <c r="J6" s="12">
        <v>127.01</v>
      </c>
      <c r="K6" s="48" t="s">
        <v>16</v>
      </c>
      <c r="L6" s="49">
        <f t="shared" ref="L6:L12" si="1">ABS(((H6-J6)/((H6+J6)/2))*100)</f>
        <v>10.213306436549741</v>
      </c>
      <c r="M6" s="12">
        <v>222.75</v>
      </c>
      <c r="N6" s="48" t="s">
        <v>16</v>
      </c>
      <c r="O6" s="12">
        <v>189.52</v>
      </c>
      <c r="P6" s="48" t="s">
        <v>16</v>
      </c>
      <c r="Q6" s="49">
        <f t="shared" ref="Q6:Q18" si="2">ABS(((M6-O6)/((M6+O6)/2))*100)</f>
        <v>16.120503553496491</v>
      </c>
      <c r="R6" s="12">
        <v>144.18</v>
      </c>
      <c r="S6" s="48" t="s">
        <v>16</v>
      </c>
      <c r="T6" s="48" t="s">
        <v>16</v>
      </c>
      <c r="U6" s="48" t="s">
        <v>16</v>
      </c>
      <c r="V6" s="48" t="s">
        <v>16</v>
      </c>
      <c r="W6" s="151">
        <v>180.41</v>
      </c>
      <c r="X6" s="114" t="s">
        <v>16</v>
      </c>
      <c r="Y6" s="152">
        <v>167.66</v>
      </c>
      <c r="Z6" s="114" t="s">
        <v>364</v>
      </c>
      <c r="AA6" s="49">
        <f t="shared" ref="AA6:AA11" si="3">ABS(((W6-Y6)/((W6+Y6)/2))*100)</f>
        <v>7.3261125635648003</v>
      </c>
      <c r="AB6" s="12">
        <v>198.55</v>
      </c>
      <c r="AC6" s="48" t="s">
        <v>16</v>
      </c>
      <c r="AD6" s="12">
        <v>208.08</v>
      </c>
      <c r="AE6" s="48" t="s">
        <v>16</v>
      </c>
      <c r="AF6" s="49">
        <f>ABS(((AB6-AD6)/((AB6+AD6)/2))*100)</f>
        <v>4.6873078720212487</v>
      </c>
      <c r="AG6" s="151">
        <v>148.63999999999999</v>
      </c>
      <c r="AH6" s="114" t="s">
        <v>16</v>
      </c>
      <c r="AI6" s="48" t="s">
        <v>16</v>
      </c>
      <c r="AJ6" s="48" t="s">
        <v>16</v>
      </c>
      <c r="AK6" s="50" t="s">
        <v>16</v>
      </c>
      <c r="AL6" s="12">
        <v>134.12</v>
      </c>
      <c r="AM6" s="264"/>
      <c r="AN6" s="48" t="s">
        <v>16</v>
      </c>
      <c r="AO6" s="48" t="s">
        <v>16</v>
      </c>
      <c r="AP6" s="48" t="s">
        <v>16</v>
      </c>
      <c r="AQ6" s="151">
        <v>189.97</v>
      </c>
      <c r="AR6" s="48" t="s">
        <v>16</v>
      </c>
      <c r="AS6" s="12">
        <v>192.72</v>
      </c>
      <c r="AT6" s="48" t="s">
        <v>16</v>
      </c>
      <c r="AU6" s="49">
        <f>ABS(((AQ6-AS6)/((AQ6+AS6)/2))*100)</f>
        <v>1.4371945961483186</v>
      </c>
      <c r="AV6" s="151">
        <v>185.73</v>
      </c>
      <c r="AW6" s="48" t="s">
        <v>16</v>
      </c>
      <c r="AX6" s="12">
        <v>248.08</v>
      </c>
      <c r="AY6" s="48" t="s">
        <v>16</v>
      </c>
      <c r="AZ6" s="49">
        <f t="shared" ref="AZ6:AZ18" si="4">ABS(((AV6-AX6)/((AV6+AX6)/2))*100)</f>
        <v>28.745303243355398</v>
      </c>
      <c r="BA6" s="12">
        <v>203.98</v>
      </c>
      <c r="BB6" s="48" t="s">
        <v>16</v>
      </c>
      <c r="BC6" s="12">
        <v>202.11</v>
      </c>
      <c r="BD6" s="48" t="s">
        <v>16</v>
      </c>
      <c r="BE6" s="49">
        <f t="shared" ref="BE6:BE18" si="5">ABS(((BA6-BC6)/((BA6+BC6)/2))*100)</f>
        <v>0.92097810830110372</v>
      </c>
      <c r="BF6" s="151">
        <v>154.71</v>
      </c>
      <c r="BG6" s="48" t="s">
        <v>16</v>
      </c>
      <c r="BH6" s="48" t="s">
        <v>16</v>
      </c>
      <c r="BI6" s="48" t="s">
        <v>16</v>
      </c>
      <c r="BJ6" s="50" t="s">
        <v>16</v>
      </c>
      <c r="BK6" s="151">
        <v>229.99</v>
      </c>
      <c r="BL6" s="48" t="s">
        <v>16</v>
      </c>
      <c r="BM6" s="12">
        <v>231.55</v>
      </c>
      <c r="BN6" s="48" t="s">
        <v>16</v>
      </c>
      <c r="BO6" s="49">
        <f t="shared" ref="BO6:BO18" si="6">ABS(((BK6-BM6)/((BK6+BM6)/2))*100)</f>
        <v>0.67599774667417867</v>
      </c>
      <c r="BP6" s="12">
        <v>129.80000000000001</v>
      </c>
      <c r="BQ6" s="48" t="s">
        <v>16</v>
      </c>
      <c r="BR6" s="48" t="s">
        <v>16</v>
      </c>
      <c r="BS6" s="48" t="s">
        <v>16</v>
      </c>
      <c r="BT6" s="48" t="s">
        <v>16</v>
      </c>
      <c r="BU6" s="151">
        <v>184.57</v>
      </c>
      <c r="BV6" s="48" t="s">
        <v>16</v>
      </c>
      <c r="BW6" s="12">
        <v>181.78</v>
      </c>
      <c r="BX6" s="48" t="s">
        <v>16</v>
      </c>
      <c r="BY6" s="49">
        <f t="shared" ref="BY6:BY13" si="7">ABS(((BU6-BW6)/((BU6+BW6)/2))*100)</f>
        <v>1.5231336153951094</v>
      </c>
      <c r="BZ6" s="153">
        <v>203.7</v>
      </c>
      <c r="CA6" s="48" t="s">
        <v>16</v>
      </c>
      <c r="CB6" s="12">
        <v>203.14</v>
      </c>
      <c r="CC6" s="48" t="s">
        <v>16</v>
      </c>
      <c r="CD6" s="49">
        <f t="shared" ref="CD6:CD18" si="8">ABS(((BZ6-CB6)/((BZ6+CB6)/2))*100)</f>
        <v>0.27529249827942298</v>
      </c>
      <c r="CE6" s="151">
        <v>168.1</v>
      </c>
      <c r="CF6" s="48" t="s">
        <v>16</v>
      </c>
      <c r="CG6" s="48" t="s">
        <v>16</v>
      </c>
      <c r="CH6" s="48" t="s">
        <v>16</v>
      </c>
      <c r="CI6" s="50" t="s">
        <v>16</v>
      </c>
      <c r="CJ6" s="151">
        <v>184.32</v>
      </c>
      <c r="CK6" s="48" t="s">
        <v>16</v>
      </c>
      <c r="CL6" s="12">
        <v>171.73</v>
      </c>
      <c r="CM6" s="48" t="s">
        <v>16</v>
      </c>
      <c r="CN6" s="49">
        <f t="shared" ref="CN6:CN18" si="9">ABS(((CJ6-CL6)/((CJ6+CL6)/2))*100)</f>
        <v>7.0720404437579019</v>
      </c>
      <c r="CO6" s="12">
        <v>224.24</v>
      </c>
      <c r="CP6" s="48" t="s">
        <v>16</v>
      </c>
      <c r="CQ6" s="12">
        <v>228.56</v>
      </c>
      <c r="CR6" s="48" t="s">
        <v>16</v>
      </c>
      <c r="CS6" s="49">
        <f t="shared" ref="CS6:CS18" si="10">ABS(((CO6-CQ6)/((CO6+CQ6)/2))*100)</f>
        <v>1.9081272084805625</v>
      </c>
      <c r="CT6" s="152">
        <v>144.15</v>
      </c>
      <c r="CU6" s="48" t="s">
        <v>364</v>
      </c>
      <c r="CV6" s="48" t="s">
        <v>16</v>
      </c>
      <c r="CW6" s="48" t="s">
        <v>16</v>
      </c>
      <c r="CX6" s="50" t="s">
        <v>16</v>
      </c>
      <c r="CY6" s="37">
        <v>163.63</v>
      </c>
      <c r="CZ6" s="48" t="s">
        <v>364</v>
      </c>
      <c r="DA6" s="12">
        <v>151.88999999999999</v>
      </c>
      <c r="DB6" s="48" t="s">
        <v>364</v>
      </c>
      <c r="DC6" s="49">
        <f t="shared" ref="DC6:DC18" si="11">ABS(((CY6-DA6)/((CY6+DA6)/2))*100)</f>
        <v>7.4416835699797224</v>
      </c>
      <c r="DD6" s="12">
        <v>191.22</v>
      </c>
      <c r="DE6" s="48" t="s">
        <v>16</v>
      </c>
      <c r="DF6" s="12">
        <v>189.12</v>
      </c>
      <c r="DG6" s="48" t="s">
        <v>16</v>
      </c>
      <c r="DH6" s="49">
        <f t="shared" ref="DH6:DH18" si="12">ABS(((DD6-DF6)/((DD6+DF6)/2))*100)</f>
        <v>1.1042751222590284</v>
      </c>
    </row>
    <row r="7" spans="1:112" x14ac:dyDescent="0.35">
      <c r="A7" s="264" t="s">
        <v>222</v>
      </c>
      <c r="B7" s="283" t="s">
        <v>153</v>
      </c>
      <c r="C7" s="87">
        <v>34.4</v>
      </c>
      <c r="D7" s="48" t="s">
        <v>16</v>
      </c>
      <c r="E7" s="283">
        <v>34.700000000000003</v>
      </c>
      <c r="F7" s="48" t="s">
        <v>16</v>
      </c>
      <c r="G7" s="49">
        <f t="shared" si="0"/>
        <v>0.868306801736626</v>
      </c>
      <c r="H7" s="94">
        <v>32.07</v>
      </c>
      <c r="I7" s="48" t="s">
        <v>16</v>
      </c>
      <c r="J7" s="37">
        <v>31.81</v>
      </c>
      <c r="K7" s="48" t="s">
        <v>16</v>
      </c>
      <c r="L7" s="49">
        <f t="shared" si="1"/>
        <v>0.81402629931121351</v>
      </c>
      <c r="M7" s="37">
        <v>63.77</v>
      </c>
      <c r="N7" s="48" t="s">
        <v>16</v>
      </c>
      <c r="O7" s="37">
        <v>62.35</v>
      </c>
      <c r="P7" s="48" t="s">
        <v>16</v>
      </c>
      <c r="Q7" s="49">
        <f t="shared" si="2"/>
        <v>2.2518236600063459</v>
      </c>
      <c r="R7" s="37">
        <v>32.46</v>
      </c>
      <c r="S7" s="48" t="s">
        <v>16</v>
      </c>
      <c r="T7" s="48" t="s">
        <v>16</v>
      </c>
      <c r="U7" s="48" t="s">
        <v>16</v>
      </c>
      <c r="V7" s="48" t="s">
        <v>16</v>
      </c>
      <c r="W7" s="94">
        <v>43.05</v>
      </c>
      <c r="X7" s="114" t="s">
        <v>16</v>
      </c>
      <c r="Y7" s="112">
        <v>42.79</v>
      </c>
      <c r="Z7" s="114" t="s">
        <v>16</v>
      </c>
      <c r="AA7" s="49">
        <f t="shared" si="3"/>
        <v>0.60577819198508387</v>
      </c>
      <c r="AB7" s="37">
        <v>53.35</v>
      </c>
      <c r="AC7" s="48" t="s">
        <v>16</v>
      </c>
      <c r="AD7" s="37">
        <v>52.64</v>
      </c>
      <c r="AE7" s="48" t="s">
        <v>16</v>
      </c>
      <c r="AF7" s="49">
        <f>ABS(((AB7-AD7)/((AB7+AD7)/2))*100)</f>
        <v>1.339749032927636</v>
      </c>
      <c r="AG7" s="94">
        <v>32.83</v>
      </c>
      <c r="AH7" s="48" t="s">
        <v>16</v>
      </c>
      <c r="AI7" s="48" t="s">
        <v>16</v>
      </c>
      <c r="AJ7" s="48" t="s">
        <v>16</v>
      </c>
      <c r="AK7" s="50" t="s">
        <v>16</v>
      </c>
      <c r="AL7" s="37">
        <v>33.35</v>
      </c>
      <c r="AM7" s="48" t="s">
        <v>16</v>
      </c>
      <c r="AN7" s="48" t="s">
        <v>16</v>
      </c>
      <c r="AO7" s="48" t="s">
        <v>16</v>
      </c>
      <c r="AP7" s="48" t="s">
        <v>16</v>
      </c>
      <c r="AQ7" s="94">
        <v>51.41</v>
      </c>
      <c r="AR7" s="48" t="s">
        <v>16</v>
      </c>
      <c r="AS7" s="37">
        <v>50.24</v>
      </c>
      <c r="AT7" s="48" t="s">
        <v>16</v>
      </c>
      <c r="AU7" s="49">
        <f>ABS(((AQ7-AS7)/((AQ7+AS7)/2))*100)</f>
        <v>2.3020167240531126</v>
      </c>
      <c r="AV7" s="94">
        <v>48.11</v>
      </c>
      <c r="AW7" s="48" t="s">
        <v>16</v>
      </c>
      <c r="AX7" s="37">
        <v>48.15</v>
      </c>
      <c r="AY7" s="48" t="s">
        <v>16</v>
      </c>
      <c r="AZ7" s="49">
        <f t="shared" si="4"/>
        <v>8.3108248493661233E-2</v>
      </c>
      <c r="BA7" s="37">
        <v>51.72</v>
      </c>
      <c r="BB7" s="48" t="s">
        <v>16</v>
      </c>
      <c r="BC7" s="37">
        <v>51.65</v>
      </c>
      <c r="BD7" s="48" t="s">
        <v>16</v>
      </c>
      <c r="BE7" s="49">
        <f t="shared" si="5"/>
        <v>0.13543581309857847</v>
      </c>
      <c r="BF7" s="94">
        <v>38.75</v>
      </c>
      <c r="BG7" s="48" t="s">
        <v>16</v>
      </c>
      <c r="BH7" s="48" t="s">
        <v>16</v>
      </c>
      <c r="BI7" s="48" t="s">
        <v>16</v>
      </c>
      <c r="BJ7" s="50" t="s">
        <v>16</v>
      </c>
      <c r="BK7" s="94">
        <v>61.06</v>
      </c>
      <c r="BL7" s="48" t="s">
        <v>16</v>
      </c>
      <c r="BM7" s="37">
        <v>61.51</v>
      </c>
      <c r="BN7" s="48" t="s">
        <v>16</v>
      </c>
      <c r="BO7" s="49">
        <f t="shared" si="6"/>
        <v>0.73427429224116147</v>
      </c>
      <c r="BP7" s="37">
        <v>33.96</v>
      </c>
      <c r="BQ7" s="48" t="s">
        <v>16</v>
      </c>
      <c r="BR7" s="48" t="s">
        <v>16</v>
      </c>
      <c r="BS7" s="48" t="s">
        <v>16</v>
      </c>
      <c r="BT7" s="48" t="s">
        <v>16</v>
      </c>
      <c r="BU7" s="94">
        <v>47.14</v>
      </c>
      <c r="BV7" s="48" t="s">
        <v>16</v>
      </c>
      <c r="BW7" s="37">
        <v>47.14</v>
      </c>
      <c r="BX7" s="48" t="s">
        <v>16</v>
      </c>
      <c r="BY7" s="49">
        <f t="shared" si="7"/>
        <v>0</v>
      </c>
      <c r="BZ7" s="94">
        <v>53.03</v>
      </c>
      <c r="CA7" s="48" t="s">
        <v>16</v>
      </c>
      <c r="CB7" s="37">
        <v>52.79</v>
      </c>
      <c r="CC7" s="48" t="s">
        <v>16</v>
      </c>
      <c r="CD7" s="49">
        <f t="shared" si="8"/>
        <v>0.45360045360045737</v>
      </c>
      <c r="CE7" s="94">
        <v>40.25</v>
      </c>
      <c r="CF7" s="48" t="s">
        <v>16</v>
      </c>
      <c r="CG7" s="48" t="s">
        <v>16</v>
      </c>
      <c r="CH7" s="48" t="s">
        <v>16</v>
      </c>
      <c r="CI7" s="50" t="s">
        <v>16</v>
      </c>
      <c r="CJ7" s="94">
        <v>44.01</v>
      </c>
      <c r="CK7" s="48" t="s">
        <v>16</v>
      </c>
      <c r="CL7" s="37">
        <v>44.76</v>
      </c>
      <c r="CM7" s="48" t="s">
        <v>16</v>
      </c>
      <c r="CN7" s="49">
        <f t="shared" si="9"/>
        <v>1.6897600540723219</v>
      </c>
      <c r="CO7" s="37">
        <v>61.52</v>
      </c>
      <c r="CP7" s="48" t="s">
        <v>16</v>
      </c>
      <c r="CQ7" s="37">
        <v>61.53</v>
      </c>
      <c r="CR7" s="48" t="s">
        <v>16</v>
      </c>
      <c r="CS7" s="49">
        <f t="shared" si="10"/>
        <v>1.6253555465254789E-2</v>
      </c>
      <c r="CT7" s="112">
        <v>34.6</v>
      </c>
      <c r="CU7" s="48" t="s">
        <v>16</v>
      </c>
      <c r="CV7" s="48" t="s">
        <v>16</v>
      </c>
      <c r="CW7" s="48" t="s">
        <v>16</v>
      </c>
      <c r="CX7" s="50" t="s">
        <v>16</v>
      </c>
      <c r="CY7" s="37">
        <v>38.04</v>
      </c>
      <c r="CZ7" s="48" t="s">
        <v>16</v>
      </c>
      <c r="DA7" s="37">
        <v>38.15</v>
      </c>
      <c r="DB7" s="154" t="s">
        <v>16</v>
      </c>
      <c r="DC7" s="49">
        <f t="shared" si="11"/>
        <v>0.28875180469877787</v>
      </c>
      <c r="DD7" s="37">
        <v>57.61</v>
      </c>
      <c r="DE7" s="48" t="s">
        <v>16</v>
      </c>
      <c r="DF7" s="37">
        <v>57.61</v>
      </c>
      <c r="DG7" s="48" t="s">
        <v>16</v>
      </c>
      <c r="DH7" s="49">
        <f t="shared" si="12"/>
        <v>0</v>
      </c>
    </row>
    <row r="8" spans="1:112" x14ac:dyDescent="0.35">
      <c r="A8" s="264" t="s">
        <v>225</v>
      </c>
      <c r="B8" s="283" t="s">
        <v>153</v>
      </c>
      <c r="C8" s="87">
        <v>6.79</v>
      </c>
      <c r="D8" s="48" t="s">
        <v>16</v>
      </c>
      <c r="E8" s="283">
        <v>6.81</v>
      </c>
      <c r="F8" s="48" t="s">
        <v>16</v>
      </c>
      <c r="G8" s="49">
        <f t="shared" si="0"/>
        <v>0.29411764705881727</v>
      </c>
      <c r="H8" s="96">
        <v>6.2539999999999996</v>
      </c>
      <c r="I8" s="48" t="s">
        <v>16</v>
      </c>
      <c r="J8" s="9">
        <v>6.1790000000000003</v>
      </c>
      <c r="K8" s="48" t="s">
        <v>16</v>
      </c>
      <c r="L8" s="49">
        <f t="shared" si="1"/>
        <v>1.2064666613045811</v>
      </c>
      <c r="M8" s="264">
        <v>10.29</v>
      </c>
      <c r="N8" s="48" t="s">
        <v>16</v>
      </c>
      <c r="O8" s="264">
        <v>10.06</v>
      </c>
      <c r="P8" s="48" t="s">
        <v>16</v>
      </c>
      <c r="Q8" s="49">
        <f t="shared" si="2"/>
        <v>2.2604422604422467</v>
      </c>
      <c r="R8" s="9">
        <v>6.3040000000000003</v>
      </c>
      <c r="S8" s="48" t="s">
        <v>16</v>
      </c>
      <c r="T8" s="48" t="s">
        <v>16</v>
      </c>
      <c r="U8" s="48" t="s">
        <v>16</v>
      </c>
      <c r="V8" s="48" t="s">
        <v>16</v>
      </c>
      <c r="W8" s="96">
        <v>7.3849999999999998</v>
      </c>
      <c r="X8" s="114" t="s">
        <v>16</v>
      </c>
      <c r="Y8" s="113">
        <v>7.3179999999999996</v>
      </c>
      <c r="Z8" s="114" t="s">
        <v>16</v>
      </c>
      <c r="AA8" s="49">
        <f t="shared" si="3"/>
        <v>0.91137863021152377</v>
      </c>
      <c r="AB8" s="9">
        <v>8.7159999999999993</v>
      </c>
      <c r="AC8" s="48" t="s">
        <v>16</v>
      </c>
      <c r="AD8" s="9">
        <v>8.6259999999999994</v>
      </c>
      <c r="AE8" s="48" t="s">
        <v>16</v>
      </c>
      <c r="AF8" s="49">
        <f>ABS(((AB8-AD8)/((AB8+AD8)/2))*100)</f>
        <v>1.0379425671779479</v>
      </c>
      <c r="AG8" s="96">
        <v>6.5830000000000002</v>
      </c>
      <c r="AH8" s="48" t="s">
        <v>16</v>
      </c>
      <c r="AI8" s="48" t="s">
        <v>16</v>
      </c>
      <c r="AJ8" s="48" t="s">
        <v>16</v>
      </c>
      <c r="AK8" s="50" t="s">
        <v>16</v>
      </c>
      <c r="AL8" s="9">
        <v>6.7539999999999996</v>
      </c>
      <c r="AM8" s="48" t="s">
        <v>16</v>
      </c>
      <c r="AN8" s="48" t="s">
        <v>16</v>
      </c>
      <c r="AO8" s="48" t="s">
        <v>16</v>
      </c>
      <c r="AP8" s="48" t="s">
        <v>16</v>
      </c>
      <c r="AQ8" s="29">
        <v>8.02</v>
      </c>
      <c r="AR8" s="48" t="s">
        <v>16</v>
      </c>
      <c r="AS8" s="9">
        <v>7.8620000000000001</v>
      </c>
      <c r="AT8" s="48" t="s">
        <v>16</v>
      </c>
      <c r="AU8" s="49">
        <f>ABS(((AQ8-AS8)/((AQ8+AS8)/2))*100)</f>
        <v>1.9896738446039477</v>
      </c>
      <c r="AV8" s="29">
        <v>8.02</v>
      </c>
      <c r="AW8" s="48" t="s">
        <v>16</v>
      </c>
      <c r="AX8" s="9">
        <v>7.9619999999999997</v>
      </c>
      <c r="AY8" s="48" t="s">
        <v>16</v>
      </c>
      <c r="AZ8" s="49">
        <f t="shared" si="4"/>
        <v>0.72581654361156089</v>
      </c>
      <c r="BA8" s="264">
        <v>8.3000000000000007</v>
      </c>
      <c r="BB8" s="48" t="s">
        <v>16</v>
      </c>
      <c r="BC8" s="9">
        <v>8.2140000000000004</v>
      </c>
      <c r="BD8" s="48" t="s">
        <v>16</v>
      </c>
      <c r="BE8" s="49">
        <f t="shared" si="5"/>
        <v>1.0415405110815101</v>
      </c>
      <c r="BF8" s="29">
        <v>7.63</v>
      </c>
      <c r="BG8" s="48" t="s">
        <v>16</v>
      </c>
      <c r="BH8" s="48" t="s">
        <v>16</v>
      </c>
      <c r="BI8" s="48" t="s">
        <v>16</v>
      </c>
      <c r="BJ8" s="50" t="s">
        <v>16</v>
      </c>
      <c r="BK8" s="29">
        <v>9.4600000000000009</v>
      </c>
      <c r="BL8" s="48" t="s">
        <v>16</v>
      </c>
      <c r="BM8" s="264">
        <v>9.5069999999999997</v>
      </c>
      <c r="BN8" s="48" t="s">
        <v>16</v>
      </c>
      <c r="BO8" s="49">
        <f t="shared" si="6"/>
        <v>0.49559761691357435</v>
      </c>
      <c r="BP8" s="9">
        <v>6.718</v>
      </c>
      <c r="BQ8" s="48" t="s">
        <v>16</v>
      </c>
      <c r="BR8" s="48" t="s">
        <v>16</v>
      </c>
      <c r="BS8" s="48" t="s">
        <v>16</v>
      </c>
      <c r="BT8" s="48" t="s">
        <v>16</v>
      </c>
      <c r="BU8" s="96">
        <v>7.6029999999999998</v>
      </c>
      <c r="BV8" s="48" t="s">
        <v>16</v>
      </c>
      <c r="BW8" s="9">
        <v>7.6120000000000001</v>
      </c>
      <c r="BX8" s="48" t="s">
        <v>16</v>
      </c>
      <c r="BY8" s="49">
        <f t="shared" si="7"/>
        <v>0.11830430496221284</v>
      </c>
      <c r="BZ8" s="96">
        <v>7.5460000000000003</v>
      </c>
      <c r="CA8" s="48" t="s">
        <v>16</v>
      </c>
      <c r="CB8" s="9">
        <v>7.5049999999999999</v>
      </c>
      <c r="CC8" s="48" t="s">
        <v>16</v>
      </c>
      <c r="CD8" s="49">
        <f t="shared" si="8"/>
        <v>0.5448142980532904</v>
      </c>
      <c r="CE8" s="96">
        <v>7.5910000000000002</v>
      </c>
      <c r="CF8" s="48" t="s">
        <v>16</v>
      </c>
      <c r="CG8" s="48" t="s">
        <v>16</v>
      </c>
      <c r="CH8" s="48" t="s">
        <v>16</v>
      </c>
      <c r="CI8" s="50" t="s">
        <v>16</v>
      </c>
      <c r="CJ8" s="96">
        <v>6.6950000000000003</v>
      </c>
      <c r="CK8" s="48" t="s">
        <v>16</v>
      </c>
      <c r="CL8" s="9">
        <v>6.7720000000000002</v>
      </c>
      <c r="CM8" s="48" t="s">
        <v>16</v>
      </c>
      <c r="CN8" s="49">
        <f t="shared" si="9"/>
        <v>1.1435360510878436</v>
      </c>
      <c r="CO8" s="264">
        <v>13.4</v>
      </c>
      <c r="CP8" s="48" t="s">
        <v>16</v>
      </c>
      <c r="CQ8" s="264">
        <v>13.35</v>
      </c>
      <c r="CR8" s="48" t="s">
        <v>16</v>
      </c>
      <c r="CS8" s="49">
        <f t="shared" si="10"/>
        <v>0.37383177570093989</v>
      </c>
      <c r="CT8" s="113">
        <v>6.61</v>
      </c>
      <c r="CU8" s="48" t="s">
        <v>16</v>
      </c>
      <c r="CV8" s="48" t="s">
        <v>16</v>
      </c>
      <c r="CW8" s="48" t="s">
        <v>16</v>
      </c>
      <c r="CX8" s="50" t="s">
        <v>16</v>
      </c>
      <c r="CY8" s="264">
        <v>6.67</v>
      </c>
      <c r="CZ8" s="48" t="s">
        <v>16</v>
      </c>
      <c r="DA8" s="264">
        <v>6.68</v>
      </c>
      <c r="DB8" s="48" t="s">
        <v>16</v>
      </c>
      <c r="DC8" s="49">
        <f t="shared" si="11"/>
        <v>0.14981273408239382</v>
      </c>
      <c r="DD8" s="264">
        <v>12.36</v>
      </c>
      <c r="DE8" s="48" t="s">
        <v>16</v>
      </c>
      <c r="DF8" s="264">
        <v>12.36</v>
      </c>
      <c r="DG8" s="48" t="s">
        <v>16</v>
      </c>
      <c r="DH8" s="49">
        <f t="shared" si="12"/>
        <v>0</v>
      </c>
    </row>
    <row r="9" spans="1:112" x14ac:dyDescent="0.35">
      <c r="A9" s="264" t="s">
        <v>228</v>
      </c>
      <c r="B9" s="283" t="s">
        <v>153</v>
      </c>
      <c r="C9" s="87">
        <v>1.75</v>
      </c>
      <c r="D9" s="48" t="s">
        <v>16</v>
      </c>
      <c r="E9" s="283">
        <v>1.72</v>
      </c>
      <c r="F9" s="48" t="s">
        <v>16</v>
      </c>
      <c r="G9" s="49">
        <f t="shared" si="0"/>
        <v>1.7291066282420764</v>
      </c>
      <c r="H9" s="96">
        <v>1.7330000000000001</v>
      </c>
      <c r="I9" s="48" t="s">
        <v>16</v>
      </c>
      <c r="J9" s="9">
        <v>1.6930000000000001</v>
      </c>
      <c r="K9" s="48" t="s">
        <v>16</v>
      </c>
      <c r="L9" s="49">
        <f t="shared" si="1"/>
        <v>2.3350846468184492</v>
      </c>
      <c r="M9" s="9">
        <v>2.1070000000000002</v>
      </c>
      <c r="N9" s="48" t="s">
        <v>16</v>
      </c>
      <c r="O9" s="9">
        <v>2.1139999999999999</v>
      </c>
      <c r="P9" s="48" t="s">
        <v>16</v>
      </c>
      <c r="Q9" s="49">
        <f t="shared" si="2"/>
        <v>0.33167495854061468</v>
      </c>
      <c r="R9" s="9">
        <v>1.647</v>
      </c>
      <c r="S9" s="48" t="s">
        <v>16</v>
      </c>
      <c r="T9" s="48" t="s">
        <v>16</v>
      </c>
      <c r="U9" s="48" t="s">
        <v>16</v>
      </c>
      <c r="V9" s="48" t="s">
        <v>16</v>
      </c>
      <c r="W9" s="96">
        <v>1.833</v>
      </c>
      <c r="X9" s="114" t="s">
        <v>16</v>
      </c>
      <c r="Y9" s="113">
        <v>1.7949999999999999</v>
      </c>
      <c r="Z9" s="114" t="s">
        <v>16</v>
      </c>
      <c r="AA9" s="49">
        <f t="shared" si="3"/>
        <v>2.0948180815876531</v>
      </c>
      <c r="AB9" s="9">
        <v>2.0579999999999998</v>
      </c>
      <c r="AC9" s="48" t="s">
        <v>16</v>
      </c>
      <c r="AD9" s="9">
        <v>2.0030000000000001</v>
      </c>
      <c r="AE9" s="48" t="s">
        <v>16</v>
      </c>
      <c r="AF9" s="49">
        <f>ABS(((AB9-AD9)/((AB9+AD9)/2))*100)</f>
        <v>2.7086924402856298</v>
      </c>
      <c r="AG9" s="96">
        <v>1.7410000000000001</v>
      </c>
      <c r="AH9" s="48" t="s">
        <v>16</v>
      </c>
      <c r="AI9" s="48" t="s">
        <v>16</v>
      </c>
      <c r="AJ9" s="48" t="s">
        <v>16</v>
      </c>
      <c r="AK9" s="50" t="s">
        <v>16</v>
      </c>
      <c r="AL9" s="9">
        <v>1.7569999999999999</v>
      </c>
      <c r="AM9" s="48" t="s">
        <v>16</v>
      </c>
      <c r="AN9" s="48" t="s">
        <v>16</v>
      </c>
      <c r="AO9" s="48" t="s">
        <v>16</v>
      </c>
      <c r="AP9" s="48" t="s">
        <v>16</v>
      </c>
      <c r="AQ9" s="29">
        <v>1.91</v>
      </c>
      <c r="AR9" s="48" t="s">
        <v>16</v>
      </c>
      <c r="AS9" s="9">
        <v>1.921</v>
      </c>
      <c r="AT9" s="48" t="s">
        <v>16</v>
      </c>
      <c r="AU9" s="49">
        <f>ABS(((AQ9-AS9)/((AQ9+AS9)/2))*100)</f>
        <v>0.57426259462282025</v>
      </c>
      <c r="AV9" s="29">
        <v>1.95</v>
      </c>
      <c r="AW9" s="48" t="s">
        <v>16</v>
      </c>
      <c r="AX9" s="9">
        <v>1.952</v>
      </c>
      <c r="AY9" s="48" t="s">
        <v>16</v>
      </c>
      <c r="AZ9" s="49">
        <f t="shared" si="4"/>
        <v>0.10251153254741167</v>
      </c>
      <c r="BA9" s="264">
        <v>2.13</v>
      </c>
      <c r="BB9" s="48" t="s">
        <v>16</v>
      </c>
      <c r="BC9" s="9">
        <v>2.0880000000000001</v>
      </c>
      <c r="BD9" s="48" t="s">
        <v>16</v>
      </c>
      <c r="BE9" s="49">
        <f t="shared" si="5"/>
        <v>1.9914651493598774</v>
      </c>
      <c r="BF9" s="29">
        <v>1.73</v>
      </c>
      <c r="BG9" s="48" t="s">
        <v>16</v>
      </c>
      <c r="BH9" s="48" t="s">
        <v>16</v>
      </c>
      <c r="BI9" s="48" t="s">
        <v>16</v>
      </c>
      <c r="BJ9" s="50" t="s">
        <v>16</v>
      </c>
      <c r="BK9" s="29">
        <v>1.89</v>
      </c>
      <c r="BL9" s="48" t="s">
        <v>16</v>
      </c>
      <c r="BM9" s="264">
        <v>1.899</v>
      </c>
      <c r="BN9" s="48" t="s">
        <v>16</v>
      </c>
      <c r="BO9" s="49">
        <f t="shared" si="6"/>
        <v>0.47505938242280921</v>
      </c>
      <c r="BP9" s="9">
        <v>1.736</v>
      </c>
      <c r="BQ9" s="48" t="s">
        <v>16</v>
      </c>
      <c r="BR9" s="48" t="s">
        <v>16</v>
      </c>
      <c r="BS9" s="48" t="s">
        <v>16</v>
      </c>
      <c r="BT9" s="48" t="s">
        <v>16</v>
      </c>
      <c r="BU9" s="96">
        <v>1.958</v>
      </c>
      <c r="BV9" s="48" t="s">
        <v>16</v>
      </c>
      <c r="BW9" s="9">
        <v>1.899</v>
      </c>
      <c r="BX9" s="48" t="s">
        <v>16</v>
      </c>
      <c r="BY9" s="49">
        <f t="shared" si="7"/>
        <v>3.0593725693544171</v>
      </c>
      <c r="BZ9" s="96">
        <v>1.835</v>
      </c>
      <c r="CA9" s="48" t="s">
        <v>16</v>
      </c>
      <c r="CB9" s="9">
        <v>1.8460000000000001</v>
      </c>
      <c r="CC9" s="48" t="s">
        <v>16</v>
      </c>
      <c r="CD9" s="49">
        <f t="shared" si="8"/>
        <v>0.59766367834828149</v>
      </c>
      <c r="CE9" s="29">
        <v>1.87</v>
      </c>
      <c r="CF9" s="48" t="s">
        <v>16</v>
      </c>
      <c r="CG9" s="48" t="s">
        <v>16</v>
      </c>
      <c r="CH9" s="48" t="s">
        <v>16</v>
      </c>
      <c r="CI9" s="50" t="s">
        <v>16</v>
      </c>
      <c r="CJ9" s="29">
        <v>1.89</v>
      </c>
      <c r="CK9" s="48" t="s">
        <v>16</v>
      </c>
      <c r="CL9" s="264">
        <v>1.89</v>
      </c>
      <c r="CM9" s="48" t="s">
        <v>16</v>
      </c>
      <c r="CN9" s="49">
        <f t="shared" si="9"/>
        <v>0</v>
      </c>
      <c r="CO9" s="9">
        <v>2.266</v>
      </c>
      <c r="CP9" s="48" t="s">
        <v>16</v>
      </c>
      <c r="CQ9" s="9">
        <v>2.286</v>
      </c>
      <c r="CR9" s="48" t="s">
        <v>16</v>
      </c>
      <c r="CS9" s="49">
        <f t="shared" si="10"/>
        <v>0.87873462214411324</v>
      </c>
      <c r="CT9" s="113">
        <v>1.69</v>
      </c>
      <c r="CU9" s="48" t="s">
        <v>16</v>
      </c>
      <c r="CV9" s="48" t="s">
        <v>16</v>
      </c>
      <c r="CW9" s="48" t="s">
        <v>16</v>
      </c>
      <c r="CX9" s="50" t="s">
        <v>16</v>
      </c>
      <c r="CY9" s="264">
        <v>1.94</v>
      </c>
      <c r="CZ9" s="48" t="s">
        <v>16</v>
      </c>
      <c r="DA9" s="264">
        <v>1.95</v>
      </c>
      <c r="DB9" s="48" t="s">
        <v>16</v>
      </c>
      <c r="DC9" s="49">
        <f t="shared" si="11"/>
        <v>0.51413881748072032</v>
      </c>
      <c r="DD9" s="264">
        <v>2.19</v>
      </c>
      <c r="DE9" s="48" t="s">
        <v>16</v>
      </c>
      <c r="DF9" s="264">
        <v>2.06</v>
      </c>
      <c r="DG9" s="48" t="s">
        <v>16</v>
      </c>
      <c r="DH9" s="49">
        <f t="shared" si="12"/>
        <v>6.1176470588235246</v>
      </c>
    </row>
    <row r="10" spans="1:112" x14ac:dyDescent="0.35">
      <c r="A10" s="264" t="s">
        <v>233</v>
      </c>
      <c r="B10" s="283" t="s">
        <v>153</v>
      </c>
      <c r="C10" s="87">
        <v>5.96</v>
      </c>
      <c r="D10" s="48" t="s">
        <v>16</v>
      </c>
      <c r="E10" s="283">
        <v>5.81</v>
      </c>
      <c r="F10" s="48" t="s">
        <v>16</v>
      </c>
      <c r="G10" s="49">
        <f t="shared" si="0"/>
        <v>2.5488530161427421</v>
      </c>
      <c r="H10" s="96">
        <v>5.7990000000000004</v>
      </c>
      <c r="I10" s="48" t="s">
        <v>16</v>
      </c>
      <c r="J10" s="9">
        <v>5.835</v>
      </c>
      <c r="K10" s="48" t="s">
        <v>16</v>
      </c>
      <c r="L10" s="49">
        <f t="shared" si="1"/>
        <v>0.61887570912840961</v>
      </c>
      <c r="M10" s="9">
        <v>8.2379999999999995</v>
      </c>
      <c r="N10" s="48" t="s">
        <v>16</v>
      </c>
      <c r="O10" s="9">
        <v>8.2880000000000003</v>
      </c>
      <c r="P10" s="48" t="s">
        <v>16</v>
      </c>
      <c r="Q10" s="49">
        <f t="shared" si="2"/>
        <v>0.60510710395740908</v>
      </c>
      <c r="R10" s="264">
        <v>5.78</v>
      </c>
      <c r="S10" s="48" t="s">
        <v>16</v>
      </c>
      <c r="T10" s="48" t="s">
        <v>16</v>
      </c>
      <c r="U10" s="48" t="s">
        <v>16</v>
      </c>
      <c r="V10" s="48" t="s">
        <v>16</v>
      </c>
      <c r="W10" s="96">
        <v>7.1040000000000001</v>
      </c>
      <c r="X10" s="114" t="s">
        <v>16</v>
      </c>
      <c r="Y10" s="113">
        <v>6.9850000000000003</v>
      </c>
      <c r="Z10" s="114" t="s">
        <v>16</v>
      </c>
      <c r="AA10" s="49">
        <f t="shared" si="3"/>
        <v>1.6892611257008983</v>
      </c>
      <c r="AB10" s="9">
        <v>6.976</v>
      </c>
      <c r="AC10" s="48" t="s">
        <v>16</v>
      </c>
      <c r="AD10" s="9">
        <v>6.899</v>
      </c>
      <c r="AE10" s="48" t="s">
        <v>16</v>
      </c>
      <c r="AF10" s="49">
        <f>ABS(((AB10-AD10)/((AB10+AD10)/2))*100)</f>
        <v>1.1099099099099092</v>
      </c>
      <c r="AG10" s="96">
        <v>5.7210000000000001</v>
      </c>
      <c r="AH10" s="48" t="s">
        <v>16</v>
      </c>
      <c r="AI10" s="48" t="s">
        <v>16</v>
      </c>
      <c r="AJ10" s="48" t="s">
        <v>16</v>
      </c>
      <c r="AK10" s="50" t="s">
        <v>16</v>
      </c>
      <c r="AL10" s="9">
        <v>6.0350000000000001</v>
      </c>
      <c r="AM10" s="48" t="s">
        <v>16</v>
      </c>
      <c r="AN10" s="48" t="s">
        <v>16</v>
      </c>
      <c r="AO10" s="48" t="s">
        <v>16</v>
      </c>
      <c r="AP10" s="48" t="s">
        <v>16</v>
      </c>
      <c r="AQ10" s="29">
        <v>7.76</v>
      </c>
      <c r="AR10" s="48" t="s">
        <v>16</v>
      </c>
      <c r="AS10" s="264">
        <v>7.59</v>
      </c>
      <c r="AT10" s="48" t="s">
        <v>16</v>
      </c>
      <c r="AU10" s="49">
        <f>ABS(((AQ10-AS10)/((AQ10+AS10)/2))*100)</f>
        <v>2.2149837133550476</v>
      </c>
      <c r="AV10" s="29">
        <v>7.69</v>
      </c>
      <c r="AW10" s="48" t="s">
        <v>16</v>
      </c>
      <c r="AX10" s="9">
        <v>7.7119999999999997</v>
      </c>
      <c r="AY10" s="48" t="s">
        <v>16</v>
      </c>
      <c r="AZ10" s="49">
        <f t="shared" si="4"/>
        <v>0.28567718478118881</v>
      </c>
      <c r="BA10" s="264">
        <v>8.48</v>
      </c>
      <c r="BB10" s="48" t="s">
        <v>16</v>
      </c>
      <c r="BC10" s="9">
        <v>8.4570000000000007</v>
      </c>
      <c r="BD10" s="48" t="s">
        <v>16</v>
      </c>
      <c r="BE10" s="49">
        <f t="shared" si="5"/>
        <v>0.2715947334238612</v>
      </c>
      <c r="BF10" s="29">
        <v>5.78</v>
      </c>
      <c r="BG10" s="48" t="s">
        <v>16</v>
      </c>
      <c r="BH10" s="48" t="s">
        <v>16</v>
      </c>
      <c r="BI10" s="48" t="s">
        <v>16</v>
      </c>
      <c r="BJ10" s="50" t="s">
        <v>16</v>
      </c>
      <c r="BK10" s="29">
        <v>7.14</v>
      </c>
      <c r="BL10" s="48" t="s">
        <v>16</v>
      </c>
      <c r="BM10" s="264">
        <v>7.1529999999999996</v>
      </c>
      <c r="BN10" s="48" t="s">
        <v>16</v>
      </c>
      <c r="BO10" s="49">
        <f t="shared" si="6"/>
        <v>0.18190722731406844</v>
      </c>
      <c r="BP10" s="9">
        <v>6.3150000000000004</v>
      </c>
      <c r="BQ10" s="48" t="s">
        <v>16</v>
      </c>
      <c r="BR10" s="48" t="s">
        <v>16</v>
      </c>
      <c r="BS10" s="48" t="s">
        <v>16</v>
      </c>
      <c r="BT10" s="48" t="s">
        <v>16</v>
      </c>
      <c r="BU10" s="29">
        <v>8.07</v>
      </c>
      <c r="BV10" s="48" t="s">
        <v>16</v>
      </c>
      <c r="BW10" s="9">
        <v>8.0190000000000001</v>
      </c>
      <c r="BX10" s="48" t="s">
        <v>16</v>
      </c>
      <c r="BY10" s="49">
        <f t="shared" si="7"/>
        <v>0.63397352228230663</v>
      </c>
      <c r="BZ10" s="96">
        <v>8.4440000000000008</v>
      </c>
      <c r="CA10" s="48" t="s">
        <v>16</v>
      </c>
      <c r="CB10" s="9">
        <v>8.4540000000000006</v>
      </c>
      <c r="CC10" s="48" t="s">
        <v>16</v>
      </c>
      <c r="CD10" s="49">
        <f t="shared" si="8"/>
        <v>0.11835720203574134</v>
      </c>
      <c r="CE10" s="96">
        <v>6.5250000000000004</v>
      </c>
      <c r="CF10" s="48" t="s">
        <v>16</v>
      </c>
      <c r="CG10" s="48" t="s">
        <v>16</v>
      </c>
      <c r="CH10" s="48" t="s">
        <v>16</v>
      </c>
      <c r="CI10" s="50" t="s">
        <v>16</v>
      </c>
      <c r="CJ10" s="96">
        <v>7.7640000000000002</v>
      </c>
      <c r="CK10" s="48" t="s">
        <v>16</v>
      </c>
      <c r="CL10" s="9">
        <v>7.8440000000000003</v>
      </c>
      <c r="CM10" s="48" t="s">
        <v>16</v>
      </c>
      <c r="CN10" s="49">
        <f t="shared" si="9"/>
        <v>1.0251153254741165</v>
      </c>
      <c r="CO10" s="9">
        <v>6.6890000000000001</v>
      </c>
      <c r="CP10" s="48" t="s">
        <v>16</v>
      </c>
      <c r="CQ10" s="9">
        <v>6.7069999999999999</v>
      </c>
      <c r="CR10" s="48" t="s">
        <v>16</v>
      </c>
      <c r="CS10" s="49">
        <f t="shared" si="10"/>
        <v>0.26873693639892199</v>
      </c>
      <c r="CT10" s="113">
        <v>5.8</v>
      </c>
      <c r="CU10" s="48" t="s">
        <v>16</v>
      </c>
      <c r="CV10" s="48" t="s">
        <v>16</v>
      </c>
      <c r="CW10" s="48" t="s">
        <v>16</v>
      </c>
      <c r="CX10" s="50" t="s">
        <v>16</v>
      </c>
      <c r="CY10" s="264">
        <v>7.21</v>
      </c>
      <c r="CZ10" s="48" t="s">
        <v>16</v>
      </c>
      <c r="DA10" s="264">
        <v>7.22</v>
      </c>
      <c r="DB10" s="48" t="s">
        <v>16</v>
      </c>
      <c r="DC10" s="49">
        <f t="shared" si="11"/>
        <v>0.13860013860013565</v>
      </c>
      <c r="DD10" s="264">
        <v>6.58</v>
      </c>
      <c r="DE10" s="48" t="s">
        <v>16</v>
      </c>
      <c r="DF10" s="264">
        <v>6.6</v>
      </c>
      <c r="DG10" s="48" t="s">
        <v>16</v>
      </c>
      <c r="DH10" s="49">
        <f t="shared" si="12"/>
        <v>0.30349013657055501</v>
      </c>
    </row>
    <row r="11" spans="1:112" x14ac:dyDescent="0.35">
      <c r="A11" s="264" t="s">
        <v>365</v>
      </c>
      <c r="B11" s="283" t="s">
        <v>153</v>
      </c>
      <c r="C11" s="87">
        <v>108</v>
      </c>
      <c r="D11" s="48" t="s">
        <v>16</v>
      </c>
      <c r="E11" s="48" t="s">
        <v>16</v>
      </c>
      <c r="F11" s="48" t="s">
        <v>16</v>
      </c>
      <c r="G11" s="48" t="s">
        <v>16</v>
      </c>
      <c r="H11" s="151">
        <v>100.9</v>
      </c>
      <c r="I11" s="48" t="s">
        <v>16</v>
      </c>
      <c r="J11" s="12">
        <v>102.1</v>
      </c>
      <c r="K11" s="48" t="s">
        <v>16</v>
      </c>
      <c r="L11" s="49">
        <f t="shared" si="1"/>
        <v>1.1822660098522055</v>
      </c>
      <c r="M11" s="12">
        <v>195.7</v>
      </c>
      <c r="N11" s="48" t="s">
        <v>16</v>
      </c>
      <c r="O11" s="12">
        <v>198.7</v>
      </c>
      <c r="P11" s="48" t="s">
        <v>16</v>
      </c>
      <c r="Q11" s="49">
        <f t="shared" si="2"/>
        <v>1.5212981744421907</v>
      </c>
      <c r="R11" s="12">
        <v>101.3</v>
      </c>
      <c r="S11" s="48" t="s">
        <v>16</v>
      </c>
      <c r="T11" s="48" t="s">
        <v>16</v>
      </c>
      <c r="U11" s="48" t="s">
        <v>16</v>
      </c>
      <c r="V11" s="48" t="s">
        <v>16</v>
      </c>
      <c r="W11" s="151">
        <v>137.1</v>
      </c>
      <c r="X11" s="114" t="s">
        <v>16</v>
      </c>
      <c r="Y11" s="31">
        <v>139</v>
      </c>
      <c r="Z11" s="114" t="s">
        <v>16</v>
      </c>
      <c r="AA11" s="49">
        <f t="shared" si="3"/>
        <v>1.3763129300977945</v>
      </c>
      <c r="AB11" s="12">
        <v>158.30000000000001</v>
      </c>
      <c r="AC11" s="48" t="s">
        <v>16</v>
      </c>
      <c r="AD11" s="48" t="s">
        <v>16</v>
      </c>
      <c r="AE11" s="48" t="s">
        <v>16</v>
      </c>
      <c r="AF11" s="48" t="s">
        <v>16</v>
      </c>
      <c r="AG11" s="151">
        <v>109.2</v>
      </c>
      <c r="AH11" s="48" t="s">
        <v>16</v>
      </c>
      <c r="AI11" s="48" t="s">
        <v>16</v>
      </c>
      <c r="AJ11" s="48" t="s">
        <v>16</v>
      </c>
      <c r="AK11" s="50" t="s">
        <v>16</v>
      </c>
      <c r="AL11" s="29">
        <v>107</v>
      </c>
      <c r="AM11" s="48" t="s">
        <v>16</v>
      </c>
      <c r="AN11" s="48" t="s">
        <v>16</v>
      </c>
      <c r="AO11" s="48" t="s">
        <v>16</v>
      </c>
      <c r="AP11" s="48" t="s">
        <v>16</v>
      </c>
      <c r="AQ11" s="151">
        <v>152.6</v>
      </c>
      <c r="AR11" s="48" t="s">
        <v>16</v>
      </c>
      <c r="AS11" s="48" t="s">
        <v>16</v>
      </c>
      <c r="AT11" s="48" t="s">
        <v>16</v>
      </c>
      <c r="AU11" s="50" t="s">
        <v>16</v>
      </c>
      <c r="AV11" s="151">
        <v>144.6</v>
      </c>
      <c r="AW11" s="48" t="s">
        <v>16</v>
      </c>
      <c r="AX11" s="12">
        <v>143.1</v>
      </c>
      <c r="AY11" s="48" t="s">
        <v>16</v>
      </c>
      <c r="AZ11" s="49">
        <f t="shared" si="4"/>
        <v>1.0427528675703859</v>
      </c>
      <c r="BA11" s="264">
        <v>165</v>
      </c>
      <c r="BB11" s="48" t="s">
        <v>16</v>
      </c>
      <c r="BC11" s="12">
        <v>164.6</v>
      </c>
      <c r="BD11" s="48" t="s">
        <v>16</v>
      </c>
      <c r="BE11" s="49">
        <f t="shared" si="5"/>
        <v>0.24271844660194519</v>
      </c>
      <c r="BF11" s="151">
        <v>120.3</v>
      </c>
      <c r="BG11" s="264"/>
      <c r="BH11" s="48" t="s">
        <v>16</v>
      </c>
      <c r="BI11" s="48" t="s">
        <v>16</v>
      </c>
      <c r="BJ11" s="50" t="s">
        <v>16</v>
      </c>
      <c r="BK11" s="151">
        <v>164.8</v>
      </c>
      <c r="BL11" s="48" t="s">
        <v>16</v>
      </c>
      <c r="BM11" s="264">
        <v>166</v>
      </c>
      <c r="BN11" s="48" t="s">
        <v>16</v>
      </c>
      <c r="BO11" s="49">
        <f t="shared" si="6"/>
        <v>0.7255139056831853</v>
      </c>
      <c r="BP11" s="264">
        <v>109</v>
      </c>
      <c r="BQ11" s="48" t="s">
        <v>16</v>
      </c>
      <c r="BR11" s="48" t="s">
        <v>16</v>
      </c>
      <c r="BS11" s="48" t="s">
        <v>16</v>
      </c>
      <c r="BT11" s="48" t="s">
        <v>16</v>
      </c>
      <c r="BU11" s="151">
        <v>135.5</v>
      </c>
      <c r="BV11" s="48" t="s">
        <v>16</v>
      </c>
      <c r="BW11" s="12">
        <v>136.1</v>
      </c>
      <c r="BX11" s="48" t="s">
        <v>16</v>
      </c>
      <c r="BY11" s="49">
        <f t="shared" si="7"/>
        <v>0.44182621502208708</v>
      </c>
      <c r="BZ11" s="151">
        <v>145.6</v>
      </c>
      <c r="CA11" s="48" t="s">
        <v>16</v>
      </c>
      <c r="CB11" s="12">
        <v>146.6</v>
      </c>
      <c r="CC11" s="48" t="s">
        <v>16</v>
      </c>
      <c r="CD11" s="49">
        <f t="shared" si="8"/>
        <v>0.6844626967830254</v>
      </c>
      <c r="CE11" s="151">
        <v>130.4</v>
      </c>
      <c r="CF11" s="48" t="s">
        <v>16</v>
      </c>
      <c r="CG11" s="48" t="s">
        <v>16</v>
      </c>
      <c r="CH11" s="48" t="s">
        <v>16</v>
      </c>
      <c r="CI11" s="50" t="s">
        <v>16</v>
      </c>
      <c r="CJ11" s="151">
        <v>127.8</v>
      </c>
      <c r="CK11" s="48" t="s">
        <v>16</v>
      </c>
      <c r="CL11" s="12">
        <v>132.80000000000001</v>
      </c>
      <c r="CM11" s="48" t="s">
        <v>16</v>
      </c>
      <c r="CN11" s="49">
        <f t="shared" si="9"/>
        <v>3.837298541826565</v>
      </c>
      <c r="CO11" s="12">
        <v>213.9</v>
      </c>
      <c r="CP11" s="48" t="s">
        <v>16</v>
      </c>
      <c r="CQ11" s="12">
        <v>212.9</v>
      </c>
      <c r="CR11" s="48" t="s">
        <v>16</v>
      </c>
      <c r="CS11" s="49">
        <f t="shared" si="10"/>
        <v>0.46860356138706649</v>
      </c>
      <c r="CT11" s="152">
        <v>118.9</v>
      </c>
      <c r="CU11" s="48" t="s">
        <v>16</v>
      </c>
      <c r="CV11" s="48" t="s">
        <v>16</v>
      </c>
      <c r="CW11" s="48" t="s">
        <v>16</v>
      </c>
      <c r="CX11" s="50" t="s">
        <v>16</v>
      </c>
      <c r="CY11" s="12">
        <v>124.9</v>
      </c>
      <c r="CZ11" s="48" t="s">
        <v>16</v>
      </c>
      <c r="DA11" s="264">
        <v>126</v>
      </c>
      <c r="DB11" s="48" t="s">
        <v>16</v>
      </c>
      <c r="DC11" s="49">
        <f t="shared" si="11"/>
        <v>0.87684336388999151</v>
      </c>
      <c r="DD11" s="264">
        <v>183</v>
      </c>
      <c r="DE11" s="48" t="s">
        <v>16</v>
      </c>
      <c r="DF11" s="12">
        <v>180.9</v>
      </c>
      <c r="DG11" s="48" t="s">
        <v>16</v>
      </c>
      <c r="DH11" s="49">
        <f t="shared" si="12"/>
        <v>1.1541632316570456</v>
      </c>
    </row>
    <row r="12" spans="1:112" x14ac:dyDescent="0.35">
      <c r="A12" s="264" t="s">
        <v>366</v>
      </c>
      <c r="B12" s="283" t="s">
        <v>153</v>
      </c>
      <c r="C12" s="87">
        <v>131</v>
      </c>
      <c r="D12" s="48" t="s">
        <v>16</v>
      </c>
      <c r="E12" s="48" t="s">
        <v>16</v>
      </c>
      <c r="F12" s="48" t="s">
        <v>16</v>
      </c>
      <c r="G12" s="48" t="s">
        <v>16</v>
      </c>
      <c r="H12" s="151">
        <v>122.2</v>
      </c>
      <c r="I12" s="48" t="s">
        <v>16</v>
      </c>
      <c r="J12" s="12">
        <v>123.6</v>
      </c>
      <c r="K12" s="48" t="s">
        <v>16</v>
      </c>
      <c r="L12" s="49">
        <f t="shared" si="1"/>
        <v>1.1391375101708636</v>
      </c>
      <c r="M12" s="264">
        <v>238</v>
      </c>
      <c r="N12" s="48" t="s">
        <v>16</v>
      </c>
      <c r="O12" s="12">
        <v>241.6</v>
      </c>
      <c r="P12" s="48" t="s">
        <v>16</v>
      </c>
      <c r="Q12" s="49">
        <f t="shared" si="2"/>
        <v>1.5012510425354437</v>
      </c>
      <c r="R12" s="12">
        <v>122.6</v>
      </c>
      <c r="S12" s="48" t="s">
        <v>16</v>
      </c>
      <c r="T12" s="48" t="s">
        <v>16</v>
      </c>
      <c r="U12" s="48" t="s">
        <v>16</v>
      </c>
      <c r="V12" s="48" t="s">
        <v>16</v>
      </c>
      <c r="W12" s="151">
        <v>166.5</v>
      </c>
      <c r="X12" s="114" t="s">
        <v>16</v>
      </c>
      <c r="Y12" s="114" t="s">
        <v>16</v>
      </c>
      <c r="Z12" s="114" t="s">
        <v>16</v>
      </c>
      <c r="AA12" s="50" t="s">
        <v>16</v>
      </c>
      <c r="AB12" s="12">
        <v>192.4</v>
      </c>
      <c r="AC12" s="48" t="s">
        <v>16</v>
      </c>
      <c r="AD12" s="48" t="s">
        <v>16</v>
      </c>
      <c r="AE12" s="48" t="s">
        <v>16</v>
      </c>
      <c r="AF12" s="48" t="s">
        <v>16</v>
      </c>
      <c r="AG12" s="151">
        <v>132.19999999999999</v>
      </c>
      <c r="AH12" s="48" t="s">
        <v>16</v>
      </c>
      <c r="AI12" s="48" t="s">
        <v>16</v>
      </c>
      <c r="AJ12" s="48" t="s">
        <v>16</v>
      </c>
      <c r="AK12" s="50" t="s">
        <v>16</v>
      </c>
      <c r="AL12" s="151">
        <v>129.30000000000001</v>
      </c>
      <c r="AM12" s="48" t="s">
        <v>16</v>
      </c>
      <c r="AN12" s="48" t="s">
        <v>16</v>
      </c>
      <c r="AO12" s="48" t="s">
        <v>16</v>
      </c>
      <c r="AP12" s="48" t="s">
        <v>16</v>
      </c>
      <c r="AQ12" s="151">
        <v>185.5</v>
      </c>
      <c r="AR12" s="48" t="s">
        <v>16</v>
      </c>
      <c r="AS12" s="48" t="s">
        <v>16</v>
      </c>
      <c r="AT12" s="48" t="s">
        <v>16</v>
      </c>
      <c r="AU12" s="50" t="s">
        <v>16</v>
      </c>
      <c r="AV12" s="151">
        <v>175.7</v>
      </c>
      <c r="AW12" s="48" t="s">
        <v>16</v>
      </c>
      <c r="AX12" s="12">
        <v>173.8</v>
      </c>
      <c r="AY12" s="48" t="s">
        <v>16</v>
      </c>
      <c r="AZ12" s="49">
        <f t="shared" si="4"/>
        <v>1.0872675250357522</v>
      </c>
      <c r="BA12" s="12">
        <v>200.3</v>
      </c>
      <c r="BB12" s="48" t="s">
        <v>16</v>
      </c>
      <c r="BC12" s="12">
        <v>199.9</v>
      </c>
      <c r="BD12" s="48" t="s">
        <v>16</v>
      </c>
      <c r="BE12" s="49">
        <f t="shared" si="5"/>
        <v>0.19990004997501531</v>
      </c>
      <c r="BF12" s="29">
        <v>146</v>
      </c>
      <c r="BG12" s="48" t="s">
        <v>16</v>
      </c>
      <c r="BH12" s="48" t="s">
        <v>16</v>
      </c>
      <c r="BI12" s="48" t="s">
        <v>16</v>
      </c>
      <c r="BJ12" s="50" t="s">
        <v>16</v>
      </c>
      <c r="BK12" s="151">
        <v>200.4</v>
      </c>
      <c r="BL12" s="48" t="s">
        <v>16</v>
      </c>
      <c r="BM12" s="264">
        <v>202</v>
      </c>
      <c r="BN12" s="48" t="s">
        <v>16</v>
      </c>
      <c r="BO12" s="49">
        <f t="shared" si="6"/>
        <v>0.79522862823061347</v>
      </c>
      <c r="BP12" s="12">
        <v>130.9</v>
      </c>
      <c r="BQ12" s="48" t="s">
        <v>16</v>
      </c>
      <c r="BR12" s="48" t="s">
        <v>16</v>
      </c>
      <c r="BS12" s="48" t="s">
        <v>16</v>
      </c>
      <c r="BT12" s="48" t="s">
        <v>16</v>
      </c>
      <c r="BU12" s="29">
        <v>164</v>
      </c>
      <c r="BV12" s="48" t="s">
        <v>16</v>
      </c>
      <c r="BW12" s="12">
        <v>165.2</v>
      </c>
      <c r="BX12" s="48" t="s">
        <v>16</v>
      </c>
      <c r="BY12" s="49">
        <f t="shared" si="7"/>
        <v>0.72904009720533947</v>
      </c>
      <c r="BZ12" s="151">
        <v>176.8</v>
      </c>
      <c r="CA12" s="48" t="s">
        <v>16</v>
      </c>
      <c r="CB12" s="264">
        <v>178</v>
      </c>
      <c r="CC12" s="48" t="s">
        <v>16</v>
      </c>
      <c r="CD12" s="49">
        <f t="shared" si="8"/>
        <v>0.67643742953776131</v>
      </c>
      <c r="CE12" s="29">
        <v>158</v>
      </c>
      <c r="CF12" s="48" t="s">
        <v>16</v>
      </c>
      <c r="CG12" s="48" t="s">
        <v>16</v>
      </c>
      <c r="CH12" s="48" t="s">
        <v>16</v>
      </c>
      <c r="CI12" s="50" t="s">
        <v>16</v>
      </c>
      <c r="CJ12" s="151">
        <v>155.30000000000001</v>
      </c>
      <c r="CK12" s="48" t="s">
        <v>16</v>
      </c>
      <c r="CL12" s="12">
        <v>161.4</v>
      </c>
      <c r="CM12" s="48" t="s">
        <v>16</v>
      </c>
      <c r="CN12" s="49">
        <f t="shared" si="9"/>
        <v>3.8522260814651053</v>
      </c>
      <c r="CO12" s="12">
        <v>260.2</v>
      </c>
      <c r="CP12" s="48" t="s">
        <v>16</v>
      </c>
      <c r="CQ12" s="264">
        <v>259</v>
      </c>
      <c r="CR12" s="48" t="s">
        <v>16</v>
      </c>
      <c r="CS12" s="49">
        <f t="shared" si="10"/>
        <v>0.46224961479198329</v>
      </c>
      <c r="CT12" s="152">
        <v>144.69999999999999</v>
      </c>
      <c r="CU12" s="48" t="s">
        <v>16</v>
      </c>
      <c r="CV12" s="48" t="s">
        <v>16</v>
      </c>
      <c r="CW12" s="48" t="s">
        <v>16</v>
      </c>
      <c r="CX12" s="50" t="s">
        <v>16</v>
      </c>
      <c r="CY12" s="12">
        <v>151.9</v>
      </c>
      <c r="CZ12" s="48" t="s">
        <v>16</v>
      </c>
      <c r="DA12" s="12">
        <v>153.4</v>
      </c>
      <c r="DB12" s="48" t="s">
        <v>16</v>
      </c>
      <c r="DC12" s="49">
        <f t="shared" si="11"/>
        <v>0.98264002620373403</v>
      </c>
      <c r="DD12" s="12">
        <v>222.8</v>
      </c>
      <c r="DE12" s="48" t="s">
        <v>16</v>
      </c>
      <c r="DF12" s="12">
        <v>220.4</v>
      </c>
      <c r="DG12" s="48" t="s">
        <v>16</v>
      </c>
      <c r="DH12" s="49">
        <f t="shared" si="12"/>
        <v>1.0830324909747315</v>
      </c>
    </row>
    <row r="13" spans="1:112" x14ac:dyDescent="0.35">
      <c r="A13" s="264" t="s">
        <v>367</v>
      </c>
      <c r="B13" s="283" t="s">
        <v>153</v>
      </c>
      <c r="C13" s="87">
        <v>0.5</v>
      </c>
      <c r="D13" s="48" t="s">
        <v>16</v>
      </c>
      <c r="E13" s="48" t="s">
        <v>16</v>
      </c>
      <c r="F13" s="48" t="s">
        <v>16</v>
      </c>
      <c r="G13" s="48" t="s">
        <v>16</v>
      </c>
      <c r="H13" s="29">
        <v>0.4</v>
      </c>
      <c r="I13" s="48" t="s">
        <v>16</v>
      </c>
      <c r="J13" s="264">
        <v>0.4</v>
      </c>
      <c r="K13" s="48" t="s">
        <v>16</v>
      </c>
      <c r="L13" s="49">
        <f>((H13-J13)/((H13+J13)/2))*100</f>
        <v>0</v>
      </c>
      <c r="M13" s="264">
        <v>0.3</v>
      </c>
      <c r="N13" s="48" t="s">
        <v>16</v>
      </c>
      <c r="O13" s="264">
        <v>0.3</v>
      </c>
      <c r="P13" s="48" t="s">
        <v>16</v>
      </c>
      <c r="Q13" s="49">
        <f t="shared" si="2"/>
        <v>0</v>
      </c>
      <c r="R13" s="264">
        <v>0.4</v>
      </c>
      <c r="S13" s="48" t="s">
        <v>16</v>
      </c>
      <c r="T13" s="48" t="s">
        <v>16</v>
      </c>
      <c r="U13" s="48" t="s">
        <v>16</v>
      </c>
      <c r="V13" s="48" t="s">
        <v>16</v>
      </c>
      <c r="W13" s="29">
        <v>0.3</v>
      </c>
      <c r="X13" s="114" t="s">
        <v>16</v>
      </c>
      <c r="Y13" s="114" t="s">
        <v>16</v>
      </c>
      <c r="Z13" s="114" t="s">
        <v>16</v>
      </c>
      <c r="AA13" s="50" t="s">
        <v>16</v>
      </c>
      <c r="AB13" s="264">
        <v>0.3</v>
      </c>
      <c r="AC13" s="48" t="s">
        <v>16</v>
      </c>
      <c r="AD13" s="48" t="s">
        <v>16</v>
      </c>
      <c r="AE13" s="48" t="s">
        <v>16</v>
      </c>
      <c r="AF13" s="48" t="s">
        <v>16</v>
      </c>
      <c r="AG13" s="29">
        <v>0.4</v>
      </c>
      <c r="AH13" s="48" t="s">
        <v>16</v>
      </c>
      <c r="AI13" s="48" t="s">
        <v>16</v>
      </c>
      <c r="AJ13" s="48" t="s">
        <v>16</v>
      </c>
      <c r="AK13" s="50" t="s">
        <v>16</v>
      </c>
      <c r="AL13" s="29">
        <v>0.5</v>
      </c>
      <c r="AM13" s="48" t="s">
        <v>16</v>
      </c>
      <c r="AN13" s="48" t="s">
        <v>16</v>
      </c>
      <c r="AO13" s="48" t="s">
        <v>16</v>
      </c>
      <c r="AP13" s="48" t="s">
        <v>16</v>
      </c>
      <c r="AQ13" s="29">
        <v>0.3</v>
      </c>
      <c r="AR13" s="48" t="s">
        <v>16</v>
      </c>
      <c r="AS13" s="48" t="s">
        <v>16</v>
      </c>
      <c r="AT13" s="48" t="s">
        <v>16</v>
      </c>
      <c r="AU13" s="50" t="s">
        <v>16</v>
      </c>
      <c r="AV13" s="29">
        <v>0.3</v>
      </c>
      <c r="AW13" s="48" t="s">
        <v>16</v>
      </c>
      <c r="AX13" s="264">
        <v>0.4</v>
      </c>
      <c r="AY13" s="48" t="s">
        <v>16</v>
      </c>
      <c r="AZ13" s="49">
        <f t="shared" si="4"/>
        <v>28.57142857142858</v>
      </c>
      <c r="BA13" s="264">
        <v>0.4</v>
      </c>
      <c r="BB13" s="48" t="s">
        <v>16</v>
      </c>
      <c r="BC13" s="264">
        <v>0.4</v>
      </c>
      <c r="BD13" s="48" t="s">
        <v>16</v>
      </c>
      <c r="BE13" s="49">
        <f t="shared" si="5"/>
        <v>0</v>
      </c>
      <c r="BF13" s="29">
        <v>0.3</v>
      </c>
      <c r="BG13" s="48" t="s">
        <v>16</v>
      </c>
      <c r="BH13" s="48" t="s">
        <v>16</v>
      </c>
      <c r="BI13" s="48" t="s">
        <v>16</v>
      </c>
      <c r="BJ13" s="50" t="s">
        <v>16</v>
      </c>
      <c r="BK13" s="29">
        <v>0.2</v>
      </c>
      <c r="BL13" s="48" t="s">
        <v>16</v>
      </c>
      <c r="BM13" s="264">
        <v>0.2</v>
      </c>
      <c r="BN13" s="48" t="s">
        <v>16</v>
      </c>
      <c r="BO13" s="49">
        <f t="shared" si="6"/>
        <v>0</v>
      </c>
      <c r="BP13" s="264">
        <v>0.9</v>
      </c>
      <c r="BQ13" s="48" t="s">
        <v>16</v>
      </c>
      <c r="BR13" s="48" t="s">
        <v>16</v>
      </c>
      <c r="BS13" s="48" t="s">
        <v>16</v>
      </c>
      <c r="BT13" s="48" t="s">
        <v>16</v>
      </c>
      <c r="BU13" s="29">
        <v>0.6</v>
      </c>
      <c r="BV13" s="48" t="s">
        <v>16</v>
      </c>
      <c r="BW13" s="264">
        <v>0.3</v>
      </c>
      <c r="BX13" s="48" t="s">
        <v>16</v>
      </c>
      <c r="BY13" s="49">
        <f t="shared" si="7"/>
        <v>66.666666666666671</v>
      </c>
      <c r="BZ13" s="29">
        <v>0.3</v>
      </c>
      <c r="CA13" s="48" t="s">
        <v>16</v>
      </c>
      <c r="CB13" s="264">
        <v>0.3</v>
      </c>
      <c r="CC13" s="48" t="s">
        <v>16</v>
      </c>
      <c r="CD13" s="49">
        <f t="shared" si="8"/>
        <v>0</v>
      </c>
      <c r="CE13" s="29">
        <v>0.5</v>
      </c>
      <c r="CF13" s="48" t="s">
        <v>16</v>
      </c>
      <c r="CG13" s="48" t="s">
        <v>16</v>
      </c>
      <c r="CH13" s="48" t="s">
        <v>16</v>
      </c>
      <c r="CI13" s="50" t="s">
        <v>16</v>
      </c>
      <c r="CJ13" s="29">
        <v>0.3</v>
      </c>
      <c r="CK13" s="48" t="s">
        <v>16</v>
      </c>
      <c r="CL13" s="264">
        <v>0.3</v>
      </c>
      <c r="CM13" s="48" t="s">
        <v>16</v>
      </c>
      <c r="CN13" s="49">
        <f t="shared" si="9"/>
        <v>0</v>
      </c>
      <c r="CO13" s="264">
        <v>0.3</v>
      </c>
      <c r="CP13" s="48" t="s">
        <v>16</v>
      </c>
      <c r="CQ13" s="264">
        <v>0.3</v>
      </c>
      <c r="CR13" s="48" t="s">
        <v>16</v>
      </c>
      <c r="CS13" s="49">
        <f t="shared" si="10"/>
        <v>0</v>
      </c>
      <c r="CT13" s="113">
        <v>0.1</v>
      </c>
      <c r="CU13" s="48" t="s">
        <v>16</v>
      </c>
      <c r="CV13" s="48" t="s">
        <v>16</v>
      </c>
      <c r="CW13" s="48" t="s">
        <v>16</v>
      </c>
      <c r="CX13" s="50" t="s">
        <v>16</v>
      </c>
      <c r="CY13" s="264">
        <v>0.2</v>
      </c>
      <c r="CZ13" s="48" t="s">
        <v>16</v>
      </c>
      <c r="DA13" s="264">
        <v>0.1</v>
      </c>
      <c r="DB13" s="48" t="s">
        <v>16</v>
      </c>
      <c r="DC13" s="49">
        <f t="shared" si="11"/>
        <v>66.666666666666657</v>
      </c>
      <c r="DD13" s="264">
        <v>0.1</v>
      </c>
      <c r="DE13" s="48" t="s">
        <v>16</v>
      </c>
      <c r="DF13" s="264">
        <v>0.1</v>
      </c>
      <c r="DG13" s="48" t="s">
        <v>16</v>
      </c>
      <c r="DH13" s="49">
        <f t="shared" si="12"/>
        <v>0</v>
      </c>
    </row>
    <row r="14" spans="1:112" x14ac:dyDescent="0.35">
      <c r="A14" s="264" t="s">
        <v>235</v>
      </c>
      <c r="B14" s="283" t="s">
        <v>108</v>
      </c>
      <c r="C14" s="87">
        <v>2.1999999999999999E-2</v>
      </c>
      <c r="D14" s="48" t="s">
        <v>16</v>
      </c>
      <c r="E14" s="283">
        <v>1.2E-2</v>
      </c>
      <c r="F14" s="48" t="s">
        <v>368</v>
      </c>
      <c r="G14" s="49">
        <f t="shared" si="0"/>
        <v>58.823529411764696</v>
      </c>
      <c r="H14" s="150">
        <v>1.14E-2</v>
      </c>
      <c r="I14" s="48" t="s">
        <v>368</v>
      </c>
      <c r="J14" s="39">
        <v>4.2799999999999998E-2</v>
      </c>
      <c r="K14" s="48" t="s">
        <v>16</v>
      </c>
      <c r="L14" s="50" t="s">
        <v>16</v>
      </c>
      <c r="M14" s="39">
        <v>2.6700000000000002E-2</v>
      </c>
      <c r="N14" s="48" t="s">
        <v>16</v>
      </c>
      <c r="O14" s="39">
        <v>2.9700000000000001E-2</v>
      </c>
      <c r="P14" s="48" t="s">
        <v>16</v>
      </c>
      <c r="Q14" s="49">
        <f t="shared" si="2"/>
        <v>10.638297872340422</v>
      </c>
      <c r="R14" s="39">
        <v>3.15E-2</v>
      </c>
      <c r="S14" s="48" t="s">
        <v>368</v>
      </c>
      <c r="T14" s="48" t="s">
        <v>16</v>
      </c>
      <c r="U14" s="48" t="s">
        <v>16</v>
      </c>
      <c r="V14" s="48" t="s">
        <v>16</v>
      </c>
      <c r="W14" s="29">
        <v>0.03</v>
      </c>
      <c r="X14" s="99" t="s">
        <v>369</v>
      </c>
      <c r="Y14" s="31">
        <v>0.03</v>
      </c>
      <c r="Z14" s="99" t="s">
        <v>369</v>
      </c>
      <c r="AA14" s="51" t="s">
        <v>16</v>
      </c>
      <c r="AB14" s="264">
        <v>0.03</v>
      </c>
      <c r="AC14" s="48" t="s">
        <v>16</v>
      </c>
      <c r="AD14" s="264">
        <v>0.03</v>
      </c>
      <c r="AE14" s="286" t="s">
        <v>369</v>
      </c>
      <c r="AF14" s="51" t="s">
        <v>16</v>
      </c>
      <c r="AG14" s="29">
        <v>0.03</v>
      </c>
      <c r="AH14" s="286" t="s">
        <v>369</v>
      </c>
      <c r="AI14" s="48" t="s">
        <v>16</v>
      </c>
      <c r="AJ14" s="48" t="s">
        <v>16</v>
      </c>
      <c r="AK14" s="50" t="s">
        <v>16</v>
      </c>
      <c r="AL14" s="39">
        <v>1.66E-2</v>
      </c>
      <c r="AM14" s="286" t="s">
        <v>368</v>
      </c>
      <c r="AN14" s="48" t="s">
        <v>16</v>
      </c>
      <c r="AO14" s="48" t="s">
        <v>16</v>
      </c>
      <c r="AP14" s="48" t="s">
        <v>16</v>
      </c>
      <c r="AQ14" s="29">
        <v>0.01</v>
      </c>
      <c r="AR14" s="48" t="s">
        <v>16</v>
      </c>
      <c r="AS14" s="39">
        <v>2.1600000000000001E-2</v>
      </c>
      <c r="AT14" s="48" t="s">
        <v>16</v>
      </c>
      <c r="AU14" s="49">
        <f>ABS(((AQ14-AS14)/((AQ14+AS14)/2))*100)</f>
        <v>73.417721518987349</v>
      </c>
      <c r="AV14" s="29">
        <v>0.01</v>
      </c>
      <c r="AW14" s="48" t="s">
        <v>16</v>
      </c>
      <c r="AX14" s="39">
        <v>1.5100000000000001E-2</v>
      </c>
      <c r="AY14" s="48" t="s">
        <v>368</v>
      </c>
      <c r="AZ14" s="49">
        <f t="shared" si="4"/>
        <v>40.637450199203187</v>
      </c>
      <c r="BA14" s="264">
        <v>0.01</v>
      </c>
      <c r="BB14" s="286" t="s">
        <v>369</v>
      </c>
      <c r="BC14" s="264">
        <v>0.01</v>
      </c>
      <c r="BD14" s="286" t="s">
        <v>369</v>
      </c>
      <c r="BE14" s="51" t="s">
        <v>16</v>
      </c>
      <c r="BF14" s="29">
        <v>0.01</v>
      </c>
      <c r="BG14" s="264"/>
      <c r="BH14" s="48" t="s">
        <v>16</v>
      </c>
      <c r="BI14" s="48" t="s">
        <v>16</v>
      </c>
      <c r="BJ14" s="50" t="s">
        <v>16</v>
      </c>
      <c r="BK14" s="29">
        <v>0.02</v>
      </c>
      <c r="BL14" s="48" t="s">
        <v>16</v>
      </c>
      <c r="BM14" s="39">
        <v>2.35E-2</v>
      </c>
      <c r="BN14" s="48" t="s">
        <v>16</v>
      </c>
      <c r="BO14" s="49">
        <f t="shared" si="6"/>
        <v>16.091954022988507</v>
      </c>
      <c r="BP14" s="39">
        <v>1.0999999999999999E-2</v>
      </c>
      <c r="BQ14" s="283" t="s">
        <v>368</v>
      </c>
      <c r="BR14" s="48" t="s">
        <v>16</v>
      </c>
      <c r="BS14" s="48" t="s">
        <v>16</v>
      </c>
      <c r="BT14" s="48" t="s">
        <v>16</v>
      </c>
      <c r="BU14" s="150">
        <v>1.1900000000000001E-2</v>
      </c>
      <c r="BV14" s="48" t="s">
        <v>368</v>
      </c>
      <c r="BW14" s="264">
        <v>0.01</v>
      </c>
      <c r="BX14" s="286" t="s">
        <v>369</v>
      </c>
      <c r="BY14" s="51" t="s">
        <v>16</v>
      </c>
      <c r="BZ14" s="52" t="s">
        <v>16</v>
      </c>
      <c r="CA14" s="48" t="s">
        <v>16</v>
      </c>
      <c r="CB14" s="39">
        <v>2.0899999999999998E-2</v>
      </c>
      <c r="CC14" s="48" t="s">
        <v>16</v>
      </c>
      <c r="CD14" s="51" t="s">
        <v>16</v>
      </c>
      <c r="CE14" s="29">
        <v>0.01</v>
      </c>
      <c r="CF14" s="286" t="s">
        <v>369</v>
      </c>
      <c r="CG14" s="48" t="s">
        <v>16</v>
      </c>
      <c r="CH14" s="48" t="s">
        <v>16</v>
      </c>
      <c r="CI14" s="50" t="s">
        <v>16</v>
      </c>
      <c r="CJ14" s="29">
        <v>1.0999999999999999E-2</v>
      </c>
      <c r="CK14" s="48" t="s">
        <v>368</v>
      </c>
      <c r="CL14" s="39">
        <v>1.21E-2</v>
      </c>
      <c r="CM14" s="48" t="s">
        <v>370</v>
      </c>
      <c r="CN14" s="49">
        <f t="shared" si="9"/>
        <v>9.5238095238095255</v>
      </c>
      <c r="CO14" s="39">
        <v>1.72E-2</v>
      </c>
      <c r="CP14" s="48" t="s">
        <v>368</v>
      </c>
      <c r="CQ14" s="39">
        <v>1.5800000000000002E-2</v>
      </c>
      <c r="CR14" s="48" t="s">
        <v>368</v>
      </c>
      <c r="CS14" s="49">
        <f t="shared" si="10"/>
        <v>8.4848484848484755</v>
      </c>
      <c r="CT14" s="157">
        <v>0.01</v>
      </c>
      <c r="CU14" s="48" t="s">
        <v>16</v>
      </c>
      <c r="CV14" s="48" t="s">
        <v>16</v>
      </c>
      <c r="CW14" s="48" t="s">
        <v>16</v>
      </c>
      <c r="CX14" s="50" t="s">
        <v>16</v>
      </c>
      <c r="CY14" s="264">
        <v>1.0999999999999999E-2</v>
      </c>
      <c r="CZ14" s="48" t="s">
        <v>368</v>
      </c>
      <c r="DA14" s="264">
        <v>1.2E-2</v>
      </c>
      <c r="DB14" s="48" t="s">
        <v>368</v>
      </c>
      <c r="DC14" s="49">
        <f t="shared" si="11"/>
        <v>8.6956521739130519</v>
      </c>
      <c r="DD14" s="9">
        <v>1.2999999999999999E-2</v>
      </c>
      <c r="DE14" s="48" t="s">
        <v>368</v>
      </c>
      <c r="DF14" s="9">
        <v>1.2999999999999999E-2</v>
      </c>
      <c r="DG14" s="48" t="s">
        <v>368</v>
      </c>
      <c r="DH14" s="49">
        <f t="shared" si="12"/>
        <v>0</v>
      </c>
    </row>
    <row r="15" spans="1:112" x14ac:dyDescent="0.35">
      <c r="A15" s="264" t="s">
        <v>237</v>
      </c>
      <c r="B15" s="283" t="s">
        <v>153</v>
      </c>
      <c r="C15" s="87">
        <v>3.49</v>
      </c>
      <c r="D15" s="48" t="s">
        <v>16</v>
      </c>
      <c r="E15" s="283">
        <v>3.49</v>
      </c>
      <c r="F15" s="48" t="s">
        <v>16</v>
      </c>
      <c r="G15" s="49">
        <f t="shared" si="0"/>
        <v>0</v>
      </c>
      <c r="H15" s="96">
        <v>3.4340000000000002</v>
      </c>
      <c r="I15" s="48" t="s">
        <v>16</v>
      </c>
      <c r="J15" s="9">
        <v>3.4289999999999998</v>
      </c>
      <c r="K15" s="48" t="s">
        <v>16</v>
      </c>
      <c r="L15" s="49">
        <f>((H15-J15)/((H15+J15)/2))*100</f>
        <v>0.14570887367041638</v>
      </c>
      <c r="M15" s="9">
        <v>6.6139999999999999</v>
      </c>
      <c r="N15" s="48" t="s">
        <v>16</v>
      </c>
      <c r="O15" s="9">
        <v>6.6219999999999999</v>
      </c>
      <c r="P15" s="48" t="s">
        <v>16</v>
      </c>
      <c r="Q15" s="49">
        <f t="shared" si="2"/>
        <v>0.12088244182532498</v>
      </c>
      <c r="R15" s="264">
        <v>3.44</v>
      </c>
      <c r="S15" s="48" t="s">
        <v>16</v>
      </c>
      <c r="T15" s="48" t="s">
        <v>16</v>
      </c>
      <c r="U15" s="48" t="s">
        <v>16</v>
      </c>
      <c r="V15" s="48" t="s">
        <v>16</v>
      </c>
      <c r="W15" s="96">
        <v>4.3239999999999998</v>
      </c>
      <c r="X15" s="114" t="s">
        <v>16</v>
      </c>
      <c r="Y15" s="113">
        <v>4.3140000000000001</v>
      </c>
      <c r="Z15" s="114" t="s">
        <v>16</v>
      </c>
      <c r="AA15" s="49">
        <f>ABS(((W15-Y15)/((W15+Y15)/2))*100)</f>
        <v>0.23153507756424607</v>
      </c>
      <c r="AB15" s="264">
        <v>4.42</v>
      </c>
      <c r="AC15" s="48" t="s">
        <v>16</v>
      </c>
      <c r="AD15" s="9">
        <v>4.4329999999999998</v>
      </c>
      <c r="AE15" s="48" t="s">
        <v>16</v>
      </c>
      <c r="AF15" s="49">
        <f>ABS(((AB15-AD15)/((AB15+AD15)/2))*100)</f>
        <v>0.29368575624082011</v>
      </c>
      <c r="AG15" s="96">
        <v>3.2909999999999999</v>
      </c>
      <c r="AH15" s="48" t="s">
        <v>16</v>
      </c>
      <c r="AI15" s="48" t="s">
        <v>16</v>
      </c>
      <c r="AJ15" s="48" t="s">
        <v>16</v>
      </c>
      <c r="AK15" s="50" t="s">
        <v>16</v>
      </c>
      <c r="AL15" s="9">
        <v>3.4769999999999999</v>
      </c>
      <c r="AM15" s="48" t="s">
        <v>16</v>
      </c>
      <c r="AN15" s="48" t="s">
        <v>16</v>
      </c>
      <c r="AO15" s="48" t="s">
        <v>16</v>
      </c>
      <c r="AP15" s="48" t="s">
        <v>16</v>
      </c>
      <c r="AQ15" s="29">
        <v>3.82</v>
      </c>
      <c r="AR15" s="48" t="s">
        <v>16</v>
      </c>
      <c r="AS15" s="9">
        <v>3.819</v>
      </c>
      <c r="AT15" s="48" t="s">
        <v>16</v>
      </c>
      <c r="AU15" s="49">
        <f>ABS(((AQ15-AS15)/((AQ15+AS15)/2))*100)</f>
        <v>2.6181437360908232E-2</v>
      </c>
      <c r="AV15" s="29">
        <v>6.05</v>
      </c>
      <c r="AW15" s="48" t="s">
        <v>16</v>
      </c>
      <c r="AX15" s="9">
        <v>6.0570000000000004</v>
      </c>
      <c r="AY15" s="48" t="s">
        <v>16</v>
      </c>
      <c r="AZ15" s="49">
        <f t="shared" si="4"/>
        <v>0.11563558272074935</v>
      </c>
      <c r="BA15" s="264">
        <v>3.62</v>
      </c>
      <c r="BB15" s="48" t="s">
        <v>16</v>
      </c>
      <c r="BC15" s="9">
        <v>3.6280000000000001</v>
      </c>
      <c r="BD15" s="48" t="s">
        <v>16</v>
      </c>
      <c r="BE15" s="49">
        <f t="shared" si="5"/>
        <v>0.22075055187637987</v>
      </c>
      <c r="BF15" s="29">
        <v>3.36</v>
      </c>
      <c r="BG15" s="48" t="s">
        <v>16</v>
      </c>
      <c r="BH15" s="48" t="s">
        <v>16</v>
      </c>
      <c r="BI15" s="48" t="s">
        <v>16</v>
      </c>
      <c r="BJ15" s="50" t="s">
        <v>16</v>
      </c>
      <c r="BK15" s="29">
        <v>15.21</v>
      </c>
      <c r="BL15" s="48" t="s">
        <v>16</v>
      </c>
      <c r="BM15" s="9">
        <v>15.209</v>
      </c>
      <c r="BN15" s="48" t="s">
        <v>16</v>
      </c>
      <c r="BO15" s="49">
        <f t="shared" si="6"/>
        <v>6.5748380946199564E-3</v>
      </c>
      <c r="BP15" s="264">
        <v>3.53</v>
      </c>
      <c r="BQ15" s="48" t="s">
        <v>16</v>
      </c>
      <c r="BR15" s="48" t="s">
        <v>16</v>
      </c>
      <c r="BS15" s="48" t="s">
        <v>16</v>
      </c>
      <c r="BT15" s="48" t="s">
        <v>16</v>
      </c>
      <c r="BU15" s="29">
        <v>4.25</v>
      </c>
      <c r="BV15" s="48" t="s">
        <v>16</v>
      </c>
      <c r="BW15" s="9">
        <v>4.2469999999999999</v>
      </c>
      <c r="BX15" s="48" t="s">
        <v>16</v>
      </c>
      <c r="BY15" s="49">
        <f>ABS(((BU15-BW15)/((BU15+BW15)/2))*100)</f>
        <v>7.0613157585032685E-2</v>
      </c>
      <c r="BZ15" s="96">
        <v>8.2720000000000002</v>
      </c>
      <c r="CA15" s="48" t="s">
        <v>16</v>
      </c>
      <c r="CB15" s="9">
        <v>8.2829999999999995</v>
      </c>
      <c r="CC15" s="48" t="s">
        <v>16</v>
      </c>
      <c r="CD15" s="49">
        <f t="shared" si="8"/>
        <v>0.13289036544849572</v>
      </c>
      <c r="CE15" s="96">
        <v>2.8090000000000002</v>
      </c>
      <c r="CF15" s="48" t="s">
        <v>16</v>
      </c>
      <c r="CG15" s="48" t="s">
        <v>16</v>
      </c>
      <c r="CH15" s="48" t="s">
        <v>16</v>
      </c>
      <c r="CI15" s="50" t="s">
        <v>16</v>
      </c>
      <c r="CJ15" s="96">
        <v>3.8050000000000002</v>
      </c>
      <c r="CK15" s="48" t="s">
        <v>16</v>
      </c>
      <c r="CL15" s="9">
        <v>3.7879999999999998</v>
      </c>
      <c r="CM15" s="48" t="s">
        <v>16</v>
      </c>
      <c r="CN15" s="49">
        <f t="shared" si="9"/>
        <v>0.44778085078362562</v>
      </c>
      <c r="CO15" s="264">
        <v>3.25</v>
      </c>
      <c r="CP15" s="48" t="s">
        <v>16</v>
      </c>
      <c r="CQ15" s="9">
        <v>3.2469999999999999</v>
      </c>
      <c r="CR15" s="48" t="s">
        <v>16</v>
      </c>
      <c r="CS15" s="49">
        <f t="shared" si="10"/>
        <v>9.2350315530248223E-2</v>
      </c>
      <c r="CT15" s="113">
        <v>3.07</v>
      </c>
      <c r="CU15" s="48" t="s">
        <v>16</v>
      </c>
      <c r="CV15" s="48" t="s">
        <v>16</v>
      </c>
      <c r="CW15" s="48" t="s">
        <v>16</v>
      </c>
      <c r="CX15" s="50" t="s">
        <v>16</v>
      </c>
      <c r="CY15" s="264">
        <v>3.85</v>
      </c>
      <c r="CZ15" s="48" t="s">
        <v>16</v>
      </c>
      <c r="DA15" s="264">
        <v>3.86</v>
      </c>
      <c r="DB15" s="48" t="s">
        <v>16</v>
      </c>
      <c r="DC15" s="49">
        <f t="shared" si="11"/>
        <v>0.25940337224383364</v>
      </c>
      <c r="DD15" s="264">
        <v>3.22</v>
      </c>
      <c r="DE15" s="48" t="s">
        <v>16</v>
      </c>
      <c r="DF15" s="264">
        <v>3.22</v>
      </c>
      <c r="DG15" s="48" t="s">
        <v>16</v>
      </c>
      <c r="DH15" s="49">
        <f t="shared" si="12"/>
        <v>0</v>
      </c>
    </row>
    <row r="16" spans="1:112" x14ac:dyDescent="0.35">
      <c r="A16" s="264" t="s">
        <v>240</v>
      </c>
      <c r="B16" s="283" t="s">
        <v>153</v>
      </c>
      <c r="C16" s="87">
        <v>0.28000000000000003</v>
      </c>
      <c r="D16" s="48" t="s">
        <v>16</v>
      </c>
      <c r="E16" s="283">
        <v>0.28000000000000003</v>
      </c>
      <c r="F16" s="48" t="s">
        <v>16</v>
      </c>
      <c r="G16" s="49">
        <f t="shared" si="0"/>
        <v>0</v>
      </c>
      <c r="H16" s="96">
        <v>0.34599999999999997</v>
      </c>
      <c r="I16" s="48" t="s">
        <v>16</v>
      </c>
      <c r="J16" s="9">
        <v>0.34599999999999997</v>
      </c>
      <c r="K16" s="48" t="s">
        <v>16</v>
      </c>
      <c r="L16" s="49">
        <f>((H16-J16)/((H16+J16)/2))*100</f>
        <v>0</v>
      </c>
      <c r="M16" s="264">
        <v>0.38</v>
      </c>
      <c r="N16" s="48" t="s">
        <v>16</v>
      </c>
      <c r="O16" s="9">
        <v>0.379</v>
      </c>
      <c r="P16" s="48" t="s">
        <v>16</v>
      </c>
      <c r="Q16" s="49">
        <f t="shared" si="2"/>
        <v>0.26350461133069852</v>
      </c>
      <c r="R16" s="9">
        <v>0.312</v>
      </c>
      <c r="S16" s="48" t="s">
        <v>16</v>
      </c>
      <c r="T16" s="48" t="s">
        <v>16</v>
      </c>
      <c r="U16" s="48" t="s">
        <v>16</v>
      </c>
      <c r="V16" s="48" t="s">
        <v>16</v>
      </c>
      <c r="W16" s="96">
        <v>0.41899999999999998</v>
      </c>
      <c r="X16" s="114" t="s">
        <v>16</v>
      </c>
      <c r="Y16" s="113">
        <v>0.42299999999999999</v>
      </c>
      <c r="Z16" s="114" t="s">
        <v>16</v>
      </c>
      <c r="AA16" s="49">
        <f>ABS(((W16-Y16)/((W16+Y16)/2))*100)</f>
        <v>0.95011876484560664</v>
      </c>
      <c r="AB16" s="9">
        <v>0.41499999999999998</v>
      </c>
      <c r="AC16" s="48" t="s">
        <v>16</v>
      </c>
      <c r="AD16" s="9">
        <v>0.41099999999999998</v>
      </c>
      <c r="AE16" s="48" t="s">
        <v>16</v>
      </c>
      <c r="AF16" s="49">
        <f>ABS(((AB16-AD16)/((AB16+AD16)/2))*100)</f>
        <v>0.9685230024213084</v>
      </c>
      <c r="AG16" s="29">
        <v>0.32</v>
      </c>
      <c r="AH16" s="48" t="s">
        <v>16</v>
      </c>
      <c r="AI16" s="48" t="s">
        <v>16</v>
      </c>
      <c r="AJ16" s="48" t="s">
        <v>16</v>
      </c>
      <c r="AK16" s="50" t="s">
        <v>16</v>
      </c>
      <c r="AL16" s="9">
        <v>0.32100000000000001</v>
      </c>
      <c r="AM16" s="48" t="s">
        <v>16</v>
      </c>
      <c r="AN16" s="48" t="s">
        <v>16</v>
      </c>
      <c r="AO16" s="48" t="s">
        <v>16</v>
      </c>
      <c r="AP16" s="48" t="s">
        <v>16</v>
      </c>
      <c r="AQ16" s="29">
        <v>0.45</v>
      </c>
      <c r="AR16" s="48" t="s">
        <v>16</v>
      </c>
      <c r="AS16" s="9">
        <v>0.45400000000000001</v>
      </c>
      <c r="AT16" s="48" t="s">
        <v>16</v>
      </c>
      <c r="AU16" s="49">
        <f>ABS(((AQ16-AS16)/((AQ16+AS16)/2))*100)</f>
        <v>0.88495575221239009</v>
      </c>
      <c r="AV16" s="29">
        <v>0.42</v>
      </c>
      <c r="AW16" s="48" t="s">
        <v>16</v>
      </c>
      <c r="AX16" s="9">
        <v>0.42299999999999999</v>
      </c>
      <c r="AY16" s="48" t="s">
        <v>16</v>
      </c>
      <c r="AZ16" s="49">
        <f t="shared" si="4"/>
        <v>0.71174377224199359</v>
      </c>
      <c r="BA16" s="264">
        <v>0.38</v>
      </c>
      <c r="BB16" s="48" t="s">
        <v>16</v>
      </c>
      <c r="BC16" s="9">
        <v>0.39100000000000001</v>
      </c>
      <c r="BD16" s="48" t="s">
        <v>16</v>
      </c>
      <c r="BE16" s="49">
        <f t="shared" si="5"/>
        <v>2.8534370946822332</v>
      </c>
      <c r="BF16" s="29">
        <v>0.28000000000000003</v>
      </c>
      <c r="BG16" s="48" t="s">
        <v>16</v>
      </c>
      <c r="BH16" s="48" t="s">
        <v>16</v>
      </c>
      <c r="BI16" s="48" t="s">
        <v>16</v>
      </c>
      <c r="BJ16" s="50" t="s">
        <v>16</v>
      </c>
      <c r="BK16" s="29">
        <v>0.35</v>
      </c>
      <c r="BL16" s="48" t="s">
        <v>16</v>
      </c>
      <c r="BM16" s="9">
        <v>0.35299999999999998</v>
      </c>
      <c r="BN16" s="48" t="s">
        <v>16</v>
      </c>
      <c r="BO16" s="49">
        <f t="shared" si="6"/>
        <v>0.85348506401138058</v>
      </c>
      <c r="BP16" s="9">
        <v>0.308</v>
      </c>
      <c r="BQ16" s="48" t="s">
        <v>16</v>
      </c>
      <c r="BR16" s="48" t="s">
        <v>16</v>
      </c>
      <c r="BS16" s="48" t="s">
        <v>16</v>
      </c>
      <c r="BT16" s="48" t="s">
        <v>16</v>
      </c>
      <c r="BU16" s="96">
        <v>0.40699999999999997</v>
      </c>
      <c r="BV16" s="48" t="s">
        <v>16</v>
      </c>
      <c r="BW16" s="9">
        <v>0.40699999999999997</v>
      </c>
      <c r="BX16" s="48" t="s">
        <v>16</v>
      </c>
      <c r="BY16" s="49">
        <f>ABS(((BU16-BW16)/((BU16+BW16)/2))*100)</f>
        <v>0</v>
      </c>
      <c r="BZ16" s="96">
        <v>0.434</v>
      </c>
      <c r="CA16" s="48" t="s">
        <v>16</v>
      </c>
      <c r="CB16" s="9">
        <v>0.42399999999999999</v>
      </c>
      <c r="CC16" s="48" t="s">
        <v>16</v>
      </c>
      <c r="CD16" s="49">
        <f t="shared" si="8"/>
        <v>2.3310023310023333</v>
      </c>
      <c r="CE16" s="96">
        <v>0.29699999999999999</v>
      </c>
      <c r="CF16" s="48" t="s">
        <v>16</v>
      </c>
      <c r="CG16" s="48" t="s">
        <v>16</v>
      </c>
      <c r="CH16" s="48" t="s">
        <v>16</v>
      </c>
      <c r="CI16" s="50" t="s">
        <v>16</v>
      </c>
      <c r="CJ16" s="96">
        <v>0.44500000000000001</v>
      </c>
      <c r="CK16" s="48" t="s">
        <v>16</v>
      </c>
      <c r="CL16" s="9">
        <v>0.443</v>
      </c>
      <c r="CM16" s="48" t="s">
        <v>16</v>
      </c>
      <c r="CN16" s="49">
        <f t="shared" si="9"/>
        <v>0.4504504504504509</v>
      </c>
      <c r="CO16" s="9">
        <v>0.253</v>
      </c>
      <c r="CP16" s="48" t="s">
        <v>16</v>
      </c>
      <c r="CQ16" s="9">
        <v>0.249</v>
      </c>
      <c r="CR16" s="48" t="s">
        <v>16</v>
      </c>
      <c r="CS16" s="49">
        <f t="shared" si="10"/>
        <v>1.5936254980079694</v>
      </c>
      <c r="CT16" s="113">
        <v>0.31</v>
      </c>
      <c r="CU16" s="48" t="s">
        <v>16</v>
      </c>
      <c r="CV16" s="48" t="s">
        <v>16</v>
      </c>
      <c r="CW16" s="48" t="s">
        <v>16</v>
      </c>
      <c r="CX16" s="50" t="s">
        <v>16</v>
      </c>
      <c r="CY16" s="9">
        <v>0.43099999999999999</v>
      </c>
      <c r="CZ16" s="48" t="s">
        <v>16</v>
      </c>
      <c r="DA16" s="9">
        <v>0.436</v>
      </c>
      <c r="DB16" s="48" t="s">
        <v>16</v>
      </c>
      <c r="DC16" s="49">
        <f t="shared" si="11"/>
        <v>1.1534025374855836</v>
      </c>
      <c r="DD16" s="9">
        <v>0.27100000000000002</v>
      </c>
      <c r="DE16" s="48" t="s">
        <v>16</v>
      </c>
      <c r="DF16" s="9">
        <v>0.27400000000000002</v>
      </c>
      <c r="DG16" s="48" t="s">
        <v>16</v>
      </c>
      <c r="DH16" s="49">
        <f t="shared" si="12"/>
        <v>1.1009174311926615</v>
      </c>
    </row>
    <row r="17" spans="1:112" x14ac:dyDescent="0.35">
      <c r="A17" s="264" t="s">
        <v>371</v>
      </c>
      <c r="B17" s="283" t="s">
        <v>153</v>
      </c>
      <c r="C17" s="87">
        <v>16.8</v>
      </c>
      <c r="D17" s="48" t="s">
        <v>16</v>
      </c>
      <c r="E17" s="283">
        <v>16.600000000000001</v>
      </c>
      <c r="F17" s="48" t="s">
        <v>16</v>
      </c>
      <c r="G17" s="49">
        <f t="shared" si="0"/>
        <v>1.1976047904191574</v>
      </c>
      <c r="H17" s="94">
        <v>17.64</v>
      </c>
      <c r="I17" s="48" t="s">
        <v>16</v>
      </c>
      <c r="J17" s="37">
        <v>16.89</v>
      </c>
      <c r="K17" s="48" t="s">
        <v>16</v>
      </c>
      <c r="L17" s="49">
        <f>((H17-J17)/((H17+J17)/2))*100</f>
        <v>4.3440486533449176</v>
      </c>
      <c r="M17" s="37">
        <v>16.670000000000002</v>
      </c>
      <c r="N17" s="48" t="s">
        <v>16</v>
      </c>
      <c r="O17" s="37">
        <v>17.62</v>
      </c>
      <c r="P17" s="48" t="s">
        <v>16</v>
      </c>
      <c r="Q17" s="49">
        <f t="shared" si="2"/>
        <v>5.5409740449110476</v>
      </c>
      <c r="R17" s="264">
        <v>16.899999999999999</v>
      </c>
      <c r="S17" s="48" t="s">
        <v>16</v>
      </c>
      <c r="T17" s="48" t="s">
        <v>16</v>
      </c>
      <c r="U17" s="48" t="s">
        <v>16</v>
      </c>
      <c r="V17" s="48" t="s">
        <v>16</v>
      </c>
      <c r="W17" s="94">
        <v>18.21</v>
      </c>
      <c r="X17" s="114" t="s">
        <v>16</v>
      </c>
      <c r="Y17" s="112">
        <v>18.190000000000001</v>
      </c>
      <c r="Z17" s="114" t="s">
        <v>16</v>
      </c>
      <c r="AA17" s="49">
        <f>ABS(((W17-Y17)/((W17+Y17)/2))*100)</f>
        <v>0.10989010989010753</v>
      </c>
      <c r="AB17" s="37">
        <v>19.25</v>
      </c>
      <c r="AC17" s="48" t="s">
        <v>16</v>
      </c>
      <c r="AD17" s="37">
        <v>18.73</v>
      </c>
      <c r="AE17" s="48" t="s">
        <v>16</v>
      </c>
      <c r="AF17" s="155">
        <f>ABS(((AB17-AD17)/((AB17+AD17)/2))*100)</f>
        <v>2.7382833070036838</v>
      </c>
      <c r="AG17" s="29">
        <v>17.600000000000001</v>
      </c>
      <c r="AH17" s="48" t="s">
        <v>16</v>
      </c>
      <c r="AI17" s="48" t="s">
        <v>16</v>
      </c>
      <c r="AJ17" s="48" t="s">
        <v>16</v>
      </c>
      <c r="AK17" s="50" t="s">
        <v>16</v>
      </c>
      <c r="AL17" s="37">
        <v>18.37</v>
      </c>
      <c r="AM17" s="48" t="s">
        <v>16</v>
      </c>
      <c r="AN17" s="48" t="s">
        <v>16</v>
      </c>
      <c r="AO17" s="48" t="s">
        <v>16</v>
      </c>
      <c r="AP17" s="48" t="s">
        <v>16</v>
      </c>
      <c r="AQ17" s="29">
        <v>19</v>
      </c>
      <c r="AR17" s="48" t="s">
        <v>16</v>
      </c>
      <c r="AS17" s="37">
        <v>18.79</v>
      </c>
      <c r="AT17" s="48" t="s">
        <v>16</v>
      </c>
      <c r="AU17" s="49">
        <f>ABS(((AQ17-AS17)/((AQ17+AS17)/2))*100)</f>
        <v>1.1114051336332409</v>
      </c>
      <c r="AV17" s="94">
        <v>17.72</v>
      </c>
      <c r="AW17" s="48" t="s">
        <v>16</v>
      </c>
      <c r="AX17" s="37">
        <v>17.559999999999999</v>
      </c>
      <c r="AY17" s="48" t="s">
        <v>16</v>
      </c>
      <c r="AZ17" s="49">
        <f t="shared" si="4"/>
        <v>0.9070294784580506</v>
      </c>
      <c r="BA17" s="37">
        <v>17.510000000000002</v>
      </c>
      <c r="BB17" s="48" t="s">
        <v>16</v>
      </c>
      <c r="BC17" s="264">
        <v>17.3</v>
      </c>
      <c r="BD17" s="48" t="s">
        <v>16</v>
      </c>
      <c r="BE17" s="49">
        <f t="shared" si="5"/>
        <v>1.2065498419994303</v>
      </c>
      <c r="BF17" s="94">
        <v>17.78</v>
      </c>
      <c r="BG17" s="48" t="s">
        <v>16</v>
      </c>
      <c r="BH17" s="48" t="s">
        <v>16</v>
      </c>
      <c r="BI17" s="48" t="s">
        <v>16</v>
      </c>
      <c r="BJ17" s="50" t="s">
        <v>16</v>
      </c>
      <c r="BK17" s="94">
        <v>17.510000000000002</v>
      </c>
      <c r="BL17" s="48" t="s">
        <v>16</v>
      </c>
      <c r="BM17" s="37">
        <v>17.239999999999998</v>
      </c>
      <c r="BN17" s="48" t="s">
        <v>16</v>
      </c>
      <c r="BO17" s="49">
        <f t="shared" si="6"/>
        <v>1.553956834532392</v>
      </c>
      <c r="BP17" s="37">
        <v>18.260000000000002</v>
      </c>
      <c r="BQ17" s="48" t="s">
        <v>16</v>
      </c>
      <c r="BR17" s="48" t="s">
        <v>16</v>
      </c>
      <c r="BS17" s="48" t="s">
        <v>16</v>
      </c>
      <c r="BT17" s="48" t="s">
        <v>16</v>
      </c>
      <c r="BU17" s="94">
        <v>18.45</v>
      </c>
      <c r="BV17" s="48" t="s">
        <v>16</v>
      </c>
      <c r="BW17" s="37">
        <v>18.39</v>
      </c>
      <c r="BX17" s="48" t="s">
        <v>16</v>
      </c>
      <c r="BY17" s="49">
        <f>ABS(((BU17-BW17)/((BU17+BW17)/2))*100)</f>
        <v>0.32573289902279434</v>
      </c>
      <c r="BZ17" s="94">
        <v>16.32</v>
      </c>
      <c r="CA17" s="48" t="s">
        <v>16</v>
      </c>
      <c r="CB17" s="37">
        <v>16.149999999999999</v>
      </c>
      <c r="CC17" s="48" t="s">
        <v>16</v>
      </c>
      <c r="CD17" s="49">
        <f t="shared" si="8"/>
        <v>1.047120418848178</v>
      </c>
      <c r="CE17" s="29">
        <v>17.78</v>
      </c>
      <c r="CF17" s="48" t="s">
        <v>16</v>
      </c>
      <c r="CG17" s="48" t="s">
        <v>16</v>
      </c>
      <c r="CH17" s="48" t="s">
        <v>16</v>
      </c>
      <c r="CI17" s="50" t="s">
        <v>16</v>
      </c>
      <c r="CJ17" s="94">
        <v>16.09</v>
      </c>
      <c r="CK17" s="48" t="s">
        <v>16</v>
      </c>
      <c r="CL17" s="37">
        <v>16.13</v>
      </c>
      <c r="CM17" s="48" t="s">
        <v>16</v>
      </c>
      <c r="CN17" s="49">
        <f t="shared" si="9"/>
        <v>0.24829298572314804</v>
      </c>
      <c r="CO17" s="37">
        <v>21.99</v>
      </c>
      <c r="CP17" s="48" t="s">
        <v>16</v>
      </c>
      <c r="CQ17" s="264">
        <v>21.8</v>
      </c>
      <c r="CR17" s="48" t="s">
        <v>16</v>
      </c>
      <c r="CS17" s="49">
        <f t="shared" si="10"/>
        <v>0.86777803151403388</v>
      </c>
      <c r="CT17" s="112">
        <v>16.14</v>
      </c>
      <c r="CU17" s="48" t="s">
        <v>16</v>
      </c>
      <c r="CV17" s="48" t="s">
        <v>16</v>
      </c>
      <c r="CW17" s="48" t="s">
        <v>16</v>
      </c>
      <c r="CX17" s="50" t="s">
        <v>16</v>
      </c>
      <c r="CY17" s="37">
        <v>15.94</v>
      </c>
      <c r="CZ17" s="48" t="s">
        <v>16</v>
      </c>
      <c r="DA17" s="37">
        <v>15.9</v>
      </c>
      <c r="DB17" s="48" t="s">
        <v>16</v>
      </c>
      <c r="DC17" s="49">
        <f t="shared" si="11"/>
        <v>0.25125628140702982</v>
      </c>
      <c r="DD17" s="37">
        <v>21.69</v>
      </c>
      <c r="DE17" s="48" t="s">
        <v>16</v>
      </c>
      <c r="DF17" s="37">
        <v>21.63</v>
      </c>
      <c r="DG17" s="48" t="s">
        <v>16</v>
      </c>
      <c r="DH17" s="49">
        <f t="shared" si="12"/>
        <v>0.27700831024931799</v>
      </c>
    </row>
    <row r="18" spans="1:112" x14ac:dyDescent="0.35">
      <c r="A18" s="264" t="s">
        <v>246</v>
      </c>
      <c r="B18" s="283" t="s">
        <v>153</v>
      </c>
      <c r="C18" s="87">
        <v>7.57</v>
      </c>
      <c r="D18" s="48" t="s">
        <v>16</v>
      </c>
      <c r="E18" s="283">
        <v>7.62</v>
      </c>
      <c r="F18" s="48" t="s">
        <v>16</v>
      </c>
      <c r="G18" s="49">
        <f t="shared" si="0"/>
        <v>0.65832784726793703</v>
      </c>
      <c r="H18" s="96">
        <v>7.2889999999999997</v>
      </c>
      <c r="I18" s="48" t="s">
        <v>16</v>
      </c>
      <c r="J18" s="264">
        <v>0.09</v>
      </c>
      <c r="K18" s="283" t="s">
        <v>369</v>
      </c>
      <c r="L18" s="50" t="s">
        <v>16</v>
      </c>
      <c r="M18" s="9">
        <v>9.1760000000000002</v>
      </c>
      <c r="N18" s="48" t="s">
        <v>16</v>
      </c>
      <c r="O18" s="9">
        <v>9.1349999999999998</v>
      </c>
      <c r="P18" s="48" t="s">
        <v>16</v>
      </c>
      <c r="Q18" s="49">
        <f t="shared" si="2"/>
        <v>0.44781825132434461</v>
      </c>
      <c r="R18" s="9">
        <v>7.3250000000000002</v>
      </c>
      <c r="S18" s="48" t="s">
        <v>16</v>
      </c>
      <c r="T18" s="48" t="s">
        <v>16</v>
      </c>
      <c r="U18" s="48" t="s">
        <v>16</v>
      </c>
      <c r="V18" s="48" t="s">
        <v>16</v>
      </c>
      <c r="W18" s="96">
        <v>11.128</v>
      </c>
      <c r="X18" s="114" t="s">
        <v>16</v>
      </c>
      <c r="Y18" s="113">
        <v>11.119</v>
      </c>
      <c r="Z18" s="114" t="s">
        <v>16</v>
      </c>
      <c r="AA18" s="49">
        <f>ABS(((W18-Y18)/((W18+Y18)/2))*100)</f>
        <v>8.0909785589071248E-2</v>
      </c>
      <c r="AB18" s="9">
        <v>12.840999999999999</v>
      </c>
      <c r="AC18" s="48" t="s">
        <v>16</v>
      </c>
      <c r="AD18" s="9">
        <v>12.851000000000001</v>
      </c>
      <c r="AE18" s="48" t="s">
        <v>16</v>
      </c>
      <c r="AF18" s="49">
        <f>ABS(((AB18-AD18)/((AB18+AD18)/2))*100)</f>
        <v>7.7845243655624813E-2</v>
      </c>
      <c r="AG18" s="96">
        <v>7.0090000000000003</v>
      </c>
      <c r="AH18" s="48" t="s">
        <v>16</v>
      </c>
      <c r="AI18" s="48" t="s">
        <v>16</v>
      </c>
      <c r="AJ18" s="48" t="s">
        <v>16</v>
      </c>
      <c r="AK18" s="50" t="s">
        <v>16</v>
      </c>
      <c r="AL18" s="9">
        <v>6.9340000000000002</v>
      </c>
      <c r="AM18" s="48" t="s">
        <v>16</v>
      </c>
      <c r="AN18" s="48" t="s">
        <v>16</v>
      </c>
      <c r="AO18" s="48" t="s">
        <v>16</v>
      </c>
      <c r="AP18" s="48" t="s">
        <v>16</v>
      </c>
      <c r="AQ18" s="29">
        <v>12.7</v>
      </c>
      <c r="AR18" s="48" t="s">
        <v>16</v>
      </c>
      <c r="AS18" s="9">
        <v>12.683999999999999</v>
      </c>
      <c r="AT18" s="48" t="s">
        <v>16</v>
      </c>
      <c r="AU18" s="49">
        <f>ABS(((AQ18-AS18)/((AQ18+AS18)/2))*100)</f>
        <v>0.12606366214938555</v>
      </c>
      <c r="AV18" s="29">
        <v>15.33</v>
      </c>
      <c r="AW18" s="48" t="s">
        <v>16</v>
      </c>
      <c r="AX18" s="9">
        <v>15.340999999999999</v>
      </c>
      <c r="AY18" s="48" t="s">
        <v>16</v>
      </c>
      <c r="AZ18" s="49">
        <f t="shared" si="4"/>
        <v>7.1728994815944913E-2</v>
      </c>
      <c r="BA18" s="264">
        <v>11</v>
      </c>
      <c r="BB18" s="48" t="s">
        <v>16</v>
      </c>
      <c r="BC18" s="264">
        <v>11.010999999999999</v>
      </c>
      <c r="BD18" s="48" t="s">
        <v>16</v>
      </c>
      <c r="BE18" s="49">
        <f t="shared" si="5"/>
        <v>9.9950024987499289E-2</v>
      </c>
      <c r="BF18" s="29">
        <v>6.45</v>
      </c>
      <c r="BG18" s="48" t="s">
        <v>16</v>
      </c>
      <c r="BH18" s="48" t="s">
        <v>16</v>
      </c>
      <c r="BI18" s="48" t="s">
        <v>16</v>
      </c>
      <c r="BJ18" s="50" t="s">
        <v>16</v>
      </c>
      <c r="BK18" s="29">
        <v>15.22</v>
      </c>
      <c r="BL18" s="48" t="s">
        <v>16</v>
      </c>
      <c r="BM18" s="9">
        <v>15.231999999999999</v>
      </c>
      <c r="BN18" s="48" t="s">
        <v>16</v>
      </c>
      <c r="BO18" s="49">
        <f t="shared" si="6"/>
        <v>7.8812557467481142E-2</v>
      </c>
      <c r="BP18" s="9">
        <v>6.6970000000000001</v>
      </c>
      <c r="BQ18" s="48" t="s">
        <v>16</v>
      </c>
      <c r="BR18" s="48" t="s">
        <v>16</v>
      </c>
      <c r="BS18" s="48" t="s">
        <v>16</v>
      </c>
      <c r="BT18" s="48" t="s">
        <v>16</v>
      </c>
      <c r="BU18" s="29">
        <v>11.71</v>
      </c>
      <c r="BV18" s="48" t="s">
        <v>16</v>
      </c>
      <c r="BW18" s="9">
        <v>11.709</v>
      </c>
      <c r="BX18" s="48" t="s">
        <v>16</v>
      </c>
      <c r="BY18" s="49">
        <f>ABS(((BU18-BW18)/((BU18+BW18)/2))*100)</f>
        <v>8.5400742986568353E-3</v>
      </c>
      <c r="BZ18" s="96">
        <v>15.831</v>
      </c>
      <c r="CA18" s="48" t="s">
        <v>16</v>
      </c>
      <c r="CB18" s="9">
        <v>15.872999999999999</v>
      </c>
      <c r="CC18" s="48" t="s">
        <v>16</v>
      </c>
      <c r="CD18" s="49">
        <f t="shared" si="8"/>
        <v>0.26495079485238338</v>
      </c>
      <c r="CE18" s="94">
        <v>6.0960000000000001</v>
      </c>
      <c r="CF18" s="48" t="s">
        <v>16</v>
      </c>
      <c r="CG18" s="48" t="s">
        <v>16</v>
      </c>
      <c r="CH18" s="48" t="s">
        <v>16</v>
      </c>
      <c r="CI18" s="50" t="s">
        <v>16</v>
      </c>
      <c r="CJ18" s="96">
        <v>12.395</v>
      </c>
      <c r="CK18" s="48" t="s">
        <v>16</v>
      </c>
      <c r="CL18" s="9">
        <v>12.483000000000001</v>
      </c>
      <c r="CM18" s="48" t="s">
        <v>16</v>
      </c>
      <c r="CN18" s="49">
        <f t="shared" si="9"/>
        <v>0.70745236755366958</v>
      </c>
      <c r="CO18" s="9">
        <v>3.706</v>
      </c>
      <c r="CP18" s="48" t="s">
        <v>16</v>
      </c>
      <c r="CQ18" s="264">
        <v>3.71</v>
      </c>
      <c r="CR18" s="48" t="s">
        <v>16</v>
      </c>
      <c r="CS18" s="49">
        <f t="shared" si="10"/>
        <v>0.10787486515641866</v>
      </c>
      <c r="CT18" s="113">
        <v>6.69</v>
      </c>
      <c r="CU18" s="48" t="s">
        <v>16</v>
      </c>
      <c r="CV18" s="48" t="s">
        <v>16</v>
      </c>
      <c r="CW18" s="48" t="s">
        <v>16</v>
      </c>
      <c r="CX18" s="50" t="s">
        <v>16</v>
      </c>
      <c r="CY18" s="264">
        <v>11.41</v>
      </c>
      <c r="CZ18" s="48" t="s">
        <v>16</v>
      </c>
      <c r="DA18" s="264">
        <v>11.44</v>
      </c>
      <c r="DB18" s="48" t="s">
        <v>16</v>
      </c>
      <c r="DC18" s="49">
        <f t="shared" si="11"/>
        <v>0.26258205689277342</v>
      </c>
      <c r="DD18" s="264">
        <v>5.61</v>
      </c>
      <c r="DE18" s="48" t="s">
        <v>16</v>
      </c>
      <c r="DF18" s="264">
        <v>5.61</v>
      </c>
      <c r="DG18" s="48" t="s">
        <v>16</v>
      </c>
      <c r="DH18" s="49">
        <f t="shared" si="12"/>
        <v>0</v>
      </c>
    </row>
    <row r="19" spans="1:112" x14ac:dyDescent="0.35">
      <c r="A19" s="331" t="s">
        <v>248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331"/>
      <c r="AS19" s="331"/>
      <c r="AT19" s="331"/>
      <c r="AU19" s="331"/>
      <c r="AV19" s="331"/>
      <c r="AW19" s="331"/>
      <c r="AX19" s="331"/>
      <c r="AY19" s="331"/>
      <c r="AZ19" s="331"/>
      <c r="BA19" s="331"/>
      <c r="BB19" s="331"/>
      <c r="BC19" s="331"/>
      <c r="BD19" s="331"/>
      <c r="BE19" s="331"/>
      <c r="BF19" s="331"/>
      <c r="BG19" s="331"/>
      <c r="BH19" s="331"/>
      <c r="BI19" s="331"/>
      <c r="BJ19" s="331"/>
      <c r="BK19" s="331"/>
      <c r="BL19" s="331"/>
      <c r="BM19" s="331"/>
      <c r="BN19" s="331"/>
      <c r="BO19" s="331"/>
      <c r="BP19" s="331"/>
      <c r="BQ19" s="331"/>
      <c r="BR19" s="331"/>
      <c r="BS19" s="331"/>
      <c r="BT19" s="331"/>
      <c r="BU19" s="331"/>
      <c r="BV19" s="331"/>
      <c r="BW19" s="331"/>
      <c r="BX19" s="331"/>
      <c r="BY19" s="331"/>
      <c r="BZ19" s="331"/>
      <c r="CA19" s="331"/>
      <c r="CB19" s="331"/>
      <c r="CC19" s="331"/>
      <c r="CD19" s="331"/>
      <c r="CE19" s="331"/>
      <c r="CF19" s="331"/>
      <c r="CG19" s="331"/>
      <c r="CH19" s="331"/>
      <c r="CI19" s="331"/>
      <c r="CJ19" s="331"/>
      <c r="CK19" s="331"/>
      <c r="CL19" s="331"/>
      <c r="CM19" s="331"/>
      <c r="CN19" s="331"/>
      <c r="CO19" s="331"/>
      <c r="CP19" s="331"/>
      <c r="CQ19" s="331"/>
      <c r="CR19" s="331"/>
      <c r="CS19" s="331"/>
      <c r="CT19" s="331"/>
      <c r="CU19" s="331"/>
      <c r="CV19" s="331"/>
      <c r="CW19" s="331"/>
      <c r="CX19" s="331"/>
      <c r="CY19" s="331"/>
      <c r="CZ19" s="331"/>
      <c r="DA19" s="331"/>
      <c r="DB19" s="331"/>
      <c r="DC19" s="331"/>
      <c r="DD19" s="331"/>
      <c r="DE19" s="331"/>
      <c r="DF19" s="331"/>
      <c r="DG19" s="331"/>
      <c r="DH19" s="332"/>
    </row>
    <row r="20" spans="1:112" x14ac:dyDescent="0.35">
      <c r="A20" s="264" t="s">
        <v>249</v>
      </c>
      <c r="B20" s="283" t="s">
        <v>153</v>
      </c>
      <c r="C20" s="87">
        <v>0.01</v>
      </c>
      <c r="D20" s="283" t="s">
        <v>369</v>
      </c>
      <c r="E20" s="93">
        <v>0.01</v>
      </c>
      <c r="F20" s="283" t="s">
        <v>369</v>
      </c>
      <c r="G20" s="49">
        <f t="shared" si="0"/>
        <v>0</v>
      </c>
      <c r="H20" s="52" t="s">
        <v>16</v>
      </c>
      <c r="I20" s="48" t="s">
        <v>16</v>
      </c>
      <c r="J20" s="48" t="s">
        <v>16</v>
      </c>
      <c r="K20" s="48" t="s">
        <v>16</v>
      </c>
      <c r="L20" s="50" t="s">
        <v>16</v>
      </c>
      <c r="M20" s="9">
        <v>1.422E-2</v>
      </c>
      <c r="N20" s="286" t="s">
        <v>368</v>
      </c>
      <c r="O20" s="9">
        <v>0.01</v>
      </c>
      <c r="P20" s="286" t="s">
        <v>368</v>
      </c>
      <c r="Q20" s="49">
        <f>ABS(((M20-O20)/((M20+O20)/2))*100)</f>
        <v>34.847233691164327</v>
      </c>
      <c r="R20" s="48" t="s">
        <v>16</v>
      </c>
      <c r="S20" s="48" t="s">
        <v>16</v>
      </c>
      <c r="T20" s="48" t="s">
        <v>16</v>
      </c>
      <c r="U20" s="48" t="s">
        <v>16</v>
      </c>
      <c r="V20" s="48" t="s">
        <v>16</v>
      </c>
      <c r="W20" s="29">
        <v>0.01</v>
      </c>
      <c r="X20" s="99" t="s">
        <v>369</v>
      </c>
      <c r="Y20" s="31">
        <v>0.01</v>
      </c>
      <c r="Z20" s="99" t="s">
        <v>369</v>
      </c>
      <c r="AA20" s="51" t="s">
        <v>16</v>
      </c>
      <c r="AB20" s="264">
        <v>0.01</v>
      </c>
      <c r="AC20" s="286" t="s">
        <v>369</v>
      </c>
      <c r="AD20" s="264">
        <v>0.01</v>
      </c>
      <c r="AE20" s="286" t="s">
        <v>369</v>
      </c>
      <c r="AF20" s="51" t="s">
        <v>16</v>
      </c>
      <c r="AG20" s="96">
        <v>1.0410000000000001E-2</v>
      </c>
      <c r="AH20" s="48" t="s">
        <v>368</v>
      </c>
      <c r="AI20" s="48" t="s">
        <v>16</v>
      </c>
      <c r="AJ20" s="48" t="s">
        <v>16</v>
      </c>
      <c r="AK20" s="50" t="s">
        <v>16</v>
      </c>
      <c r="AL20" s="264">
        <v>0.01</v>
      </c>
      <c r="AM20" s="286" t="s">
        <v>369</v>
      </c>
      <c r="AN20" s="48" t="s">
        <v>16</v>
      </c>
      <c r="AO20" s="48" t="s">
        <v>16</v>
      </c>
      <c r="AP20" s="48" t="s">
        <v>16</v>
      </c>
      <c r="AQ20" s="29">
        <v>0.01</v>
      </c>
      <c r="AR20" s="48" t="s">
        <v>16</v>
      </c>
      <c r="AS20" s="9">
        <v>1.7469999999999999E-2</v>
      </c>
      <c r="AT20" s="48" t="s">
        <v>368</v>
      </c>
      <c r="AU20" s="49">
        <f>ABS(((AQ20-AS20)/((AQ20+AS20)/2))*100)</f>
        <v>54.386603567528205</v>
      </c>
      <c r="AV20" s="29">
        <v>0.01</v>
      </c>
      <c r="AW20" s="286" t="s">
        <v>369</v>
      </c>
      <c r="AX20" s="264">
        <v>0.01</v>
      </c>
      <c r="AY20" s="286" t="s">
        <v>369</v>
      </c>
      <c r="AZ20" s="51" t="s">
        <v>16</v>
      </c>
      <c r="BA20" s="264">
        <v>0.01</v>
      </c>
      <c r="BB20" s="286" t="s">
        <v>369</v>
      </c>
      <c r="BC20" s="264">
        <v>0.01</v>
      </c>
      <c r="BD20" s="48" t="s">
        <v>16</v>
      </c>
      <c r="BE20" s="51" t="s">
        <v>16</v>
      </c>
      <c r="BF20" s="29">
        <v>0.01</v>
      </c>
      <c r="BG20" s="286" t="s">
        <v>369</v>
      </c>
      <c r="BH20" s="48" t="s">
        <v>16</v>
      </c>
      <c r="BI20" s="48" t="s">
        <v>16</v>
      </c>
      <c r="BJ20" s="50" t="s">
        <v>16</v>
      </c>
      <c r="BK20" s="29">
        <v>0.01</v>
      </c>
      <c r="BL20" s="286" t="s">
        <v>369</v>
      </c>
      <c r="BM20" s="264">
        <v>0.01</v>
      </c>
      <c r="BN20" s="286" t="s">
        <v>369</v>
      </c>
      <c r="BO20" s="51" t="s">
        <v>16</v>
      </c>
      <c r="BP20" s="264">
        <v>0.01</v>
      </c>
      <c r="BQ20" s="286" t="s">
        <v>369</v>
      </c>
      <c r="BR20" s="48" t="s">
        <v>16</v>
      </c>
      <c r="BS20" s="48" t="s">
        <v>16</v>
      </c>
      <c r="BT20" s="48" t="s">
        <v>16</v>
      </c>
      <c r="BU20" s="29">
        <v>0.01</v>
      </c>
      <c r="BV20" s="286" t="s">
        <v>369</v>
      </c>
      <c r="BW20" s="264">
        <v>0.01</v>
      </c>
      <c r="BX20" s="286" t="s">
        <v>369</v>
      </c>
      <c r="BY20" s="51" t="s">
        <v>16</v>
      </c>
      <c r="BZ20" s="29">
        <v>0.01</v>
      </c>
      <c r="CA20" s="286" t="s">
        <v>369</v>
      </c>
      <c r="CB20" s="264">
        <v>0.01</v>
      </c>
      <c r="CC20" s="286" t="s">
        <v>369</v>
      </c>
      <c r="CD20" s="51" t="s">
        <v>16</v>
      </c>
      <c r="CE20" s="29">
        <v>0.01</v>
      </c>
      <c r="CF20" s="48" t="s">
        <v>369</v>
      </c>
      <c r="CG20" s="48" t="s">
        <v>16</v>
      </c>
      <c r="CH20" s="48" t="s">
        <v>16</v>
      </c>
      <c r="CI20" s="50" t="s">
        <v>16</v>
      </c>
      <c r="CJ20" s="29">
        <v>0.01</v>
      </c>
      <c r="CK20" s="286" t="s">
        <v>369</v>
      </c>
      <c r="CL20" s="264">
        <v>0.01</v>
      </c>
      <c r="CM20" s="286" t="s">
        <v>369</v>
      </c>
      <c r="CN20" s="51" t="s">
        <v>16</v>
      </c>
      <c r="CO20" s="264">
        <v>0.01</v>
      </c>
      <c r="CP20" s="286" t="s">
        <v>369</v>
      </c>
      <c r="CQ20" s="264">
        <v>0.01</v>
      </c>
      <c r="CR20" s="286" t="s">
        <v>369</v>
      </c>
      <c r="CS20" s="50" t="s">
        <v>16</v>
      </c>
      <c r="CT20" s="166">
        <v>1.2999999999999999E-2</v>
      </c>
      <c r="CU20" s="114" t="s">
        <v>368</v>
      </c>
      <c r="CV20" s="48" t="s">
        <v>16</v>
      </c>
      <c r="CW20" s="48" t="s">
        <v>16</v>
      </c>
      <c r="CX20" s="50" t="s">
        <v>16</v>
      </c>
      <c r="CY20" s="264">
        <v>0.01</v>
      </c>
      <c r="CZ20" s="286" t="s">
        <v>369</v>
      </c>
      <c r="DA20" s="264">
        <v>0.01</v>
      </c>
      <c r="DB20" s="286" t="s">
        <v>369</v>
      </c>
      <c r="DC20" s="50" t="s">
        <v>16</v>
      </c>
      <c r="DD20" s="264">
        <v>0.01</v>
      </c>
      <c r="DE20" s="286" t="s">
        <v>369</v>
      </c>
      <c r="DF20" s="264">
        <v>0.01</v>
      </c>
      <c r="DG20" s="286" t="s">
        <v>369</v>
      </c>
      <c r="DH20" s="50" t="s">
        <v>16</v>
      </c>
    </row>
    <row r="21" spans="1:112" x14ac:dyDescent="0.35">
      <c r="A21" s="264" t="s">
        <v>252</v>
      </c>
      <c r="B21" s="283" t="s">
        <v>153</v>
      </c>
      <c r="C21" s="87">
        <v>1E-3</v>
      </c>
      <c r="D21" s="283" t="s">
        <v>369</v>
      </c>
      <c r="E21" s="180">
        <v>1E-3</v>
      </c>
      <c r="F21" s="283" t="s">
        <v>369</v>
      </c>
      <c r="G21" s="49">
        <f t="shared" si="0"/>
        <v>0</v>
      </c>
      <c r="H21" s="52" t="s">
        <v>16</v>
      </c>
      <c r="I21" s="48" t="s">
        <v>16</v>
      </c>
      <c r="J21" s="48" t="s">
        <v>16</v>
      </c>
      <c r="K21" s="48" t="s">
        <v>16</v>
      </c>
      <c r="L21" s="50" t="s">
        <v>16</v>
      </c>
      <c r="M21" s="264">
        <v>1E-3</v>
      </c>
      <c r="N21" s="286" t="s">
        <v>369</v>
      </c>
      <c r="O21" s="264">
        <v>1E-3</v>
      </c>
      <c r="P21" s="286" t="s">
        <v>369</v>
      </c>
      <c r="Q21" s="51" t="s">
        <v>16</v>
      </c>
      <c r="R21" s="48" t="s">
        <v>16</v>
      </c>
      <c r="S21" s="48" t="s">
        <v>16</v>
      </c>
      <c r="T21" s="48" t="s">
        <v>16</v>
      </c>
      <c r="U21" s="48" t="s">
        <v>16</v>
      </c>
      <c r="V21" s="48" t="s">
        <v>16</v>
      </c>
      <c r="W21" s="29">
        <v>1E-3</v>
      </c>
      <c r="X21" s="99" t="s">
        <v>369</v>
      </c>
      <c r="Y21" s="31">
        <v>1E-3</v>
      </c>
      <c r="Z21" s="99" t="s">
        <v>369</v>
      </c>
      <c r="AA21" s="51" t="s">
        <v>16</v>
      </c>
      <c r="AB21" s="39">
        <v>2.4199999999999998E-3</v>
      </c>
      <c r="AC21" s="48" t="s">
        <v>16</v>
      </c>
      <c r="AD21" s="39">
        <v>1.01E-3</v>
      </c>
      <c r="AE21" s="48" t="s">
        <v>368</v>
      </c>
      <c r="AF21" s="49">
        <f>ABS(((AB21-AD21)/((AB21+AD21)/2))*100)</f>
        <v>82.215743440233226</v>
      </c>
      <c r="AG21" s="29">
        <v>1E-3</v>
      </c>
      <c r="AH21" s="286" t="s">
        <v>369</v>
      </c>
      <c r="AI21" s="48" t="s">
        <v>16</v>
      </c>
      <c r="AJ21" s="48" t="s">
        <v>16</v>
      </c>
      <c r="AK21" s="50" t="s">
        <v>16</v>
      </c>
      <c r="AL21" s="264">
        <v>1E-3</v>
      </c>
      <c r="AM21" s="286" t="s">
        <v>369</v>
      </c>
      <c r="AN21" s="48" t="s">
        <v>16</v>
      </c>
      <c r="AO21" s="48" t="s">
        <v>16</v>
      </c>
      <c r="AP21" s="48" t="s">
        <v>16</v>
      </c>
      <c r="AQ21" s="29">
        <v>1E-3</v>
      </c>
      <c r="AR21" s="286" t="s">
        <v>369</v>
      </c>
      <c r="AS21" s="264">
        <v>1E-3</v>
      </c>
      <c r="AT21" s="286" t="s">
        <v>369</v>
      </c>
      <c r="AU21" s="51" t="s">
        <v>16</v>
      </c>
      <c r="AV21" s="29">
        <v>1E-3</v>
      </c>
      <c r="AW21" s="286" t="s">
        <v>369</v>
      </c>
      <c r="AX21" s="264">
        <v>1E-3</v>
      </c>
      <c r="AY21" s="286" t="s">
        <v>369</v>
      </c>
      <c r="AZ21" s="51" t="s">
        <v>16</v>
      </c>
      <c r="BA21" s="264">
        <v>1E-3</v>
      </c>
      <c r="BB21" s="286" t="s">
        <v>369</v>
      </c>
      <c r="BC21" s="264">
        <v>1E-3</v>
      </c>
      <c r="BD21" s="48" t="s">
        <v>16</v>
      </c>
      <c r="BE21" s="51" t="s">
        <v>16</v>
      </c>
      <c r="BF21" s="29">
        <v>1E-3</v>
      </c>
      <c r="BG21" s="286" t="s">
        <v>369</v>
      </c>
      <c r="BH21" s="48" t="s">
        <v>16</v>
      </c>
      <c r="BI21" s="48" t="s">
        <v>16</v>
      </c>
      <c r="BJ21" s="50" t="s">
        <v>16</v>
      </c>
      <c r="BK21" s="29">
        <v>1E-3</v>
      </c>
      <c r="BL21" s="286" t="s">
        <v>369</v>
      </c>
      <c r="BM21" s="264">
        <v>1E-3</v>
      </c>
      <c r="BN21" s="286" t="s">
        <v>369</v>
      </c>
      <c r="BO21" s="51" t="s">
        <v>16</v>
      </c>
      <c r="BP21" s="39">
        <v>1.0200000000000001E-3</v>
      </c>
      <c r="BQ21" s="283" t="s">
        <v>368</v>
      </c>
      <c r="BR21" s="48" t="s">
        <v>16</v>
      </c>
      <c r="BS21" s="48" t="s">
        <v>16</v>
      </c>
      <c r="BT21" s="48" t="s">
        <v>16</v>
      </c>
      <c r="BU21" s="29">
        <v>1E-3</v>
      </c>
      <c r="BV21" s="286" t="s">
        <v>369</v>
      </c>
      <c r="BW21" s="264">
        <v>1E-3</v>
      </c>
      <c r="BX21" s="286" t="s">
        <v>369</v>
      </c>
      <c r="BY21" s="51" t="s">
        <v>16</v>
      </c>
      <c r="BZ21" s="29">
        <v>1E-3</v>
      </c>
      <c r="CA21" s="286" t="s">
        <v>369</v>
      </c>
      <c r="CB21" s="264">
        <v>1E-3</v>
      </c>
      <c r="CC21" s="286" t="s">
        <v>369</v>
      </c>
      <c r="CD21" s="51" t="s">
        <v>16</v>
      </c>
      <c r="CE21" s="29">
        <v>1E-3</v>
      </c>
      <c r="CF21" s="48" t="s">
        <v>369</v>
      </c>
      <c r="CG21" s="48" t="s">
        <v>16</v>
      </c>
      <c r="CH21" s="48" t="s">
        <v>16</v>
      </c>
      <c r="CI21" s="50" t="s">
        <v>16</v>
      </c>
      <c r="CJ21" s="29">
        <v>1E-3</v>
      </c>
      <c r="CK21" s="286" t="s">
        <v>369</v>
      </c>
      <c r="CL21" s="264">
        <v>1E-3</v>
      </c>
      <c r="CM21" s="286" t="s">
        <v>369</v>
      </c>
      <c r="CN21" s="51" t="s">
        <v>16</v>
      </c>
      <c r="CO21" s="264">
        <v>1E-3</v>
      </c>
      <c r="CP21" s="286" t="s">
        <v>369</v>
      </c>
      <c r="CQ21" s="264">
        <v>1E-3</v>
      </c>
      <c r="CR21" s="286" t="s">
        <v>369</v>
      </c>
      <c r="CS21" s="50" t="s">
        <v>16</v>
      </c>
      <c r="CT21" s="40">
        <v>1E-3</v>
      </c>
      <c r="CU21" s="286" t="s">
        <v>369</v>
      </c>
      <c r="CV21" s="48" t="s">
        <v>16</v>
      </c>
      <c r="CW21" s="48" t="s">
        <v>16</v>
      </c>
      <c r="CX21" s="50" t="s">
        <v>16</v>
      </c>
      <c r="CY21" s="264">
        <v>1E-3</v>
      </c>
      <c r="CZ21" s="286" t="s">
        <v>369</v>
      </c>
      <c r="DA21" s="264">
        <v>1E-3</v>
      </c>
      <c r="DB21" s="286" t="s">
        <v>369</v>
      </c>
      <c r="DC21" s="50" t="s">
        <v>16</v>
      </c>
      <c r="DD21" s="264">
        <v>1E-3</v>
      </c>
      <c r="DE21" s="48" t="s">
        <v>368</v>
      </c>
      <c r="DF21" s="264">
        <v>1E-3</v>
      </c>
      <c r="DG21" s="48" t="s">
        <v>368</v>
      </c>
      <c r="DH21" s="49">
        <f>ABS(((DD21-DF21)/((DD21+DF21)/2))*100)</f>
        <v>0</v>
      </c>
    </row>
    <row r="22" spans="1:112" x14ac:dyDescent="0.35">
      <c r="A22" s="264" t="s">
        <v>254</v>
      </c>
      <c r="B22" s="283" t="s">
        <v>153</v>
      </c>
      <c r="C22" s="87">
        <v>0.222</v>
      </c>
      <c r="D22" s="48" t="s">
        <v>16</v>
      </c>
      <c r="E22" s="283">
        <v>0.22500000000000001</v>
      </c>
      <c r="F22" s="48" t="s">
        <v>16</v>
      </c>
      <c r="G22" s="49">
        <f t="shared" si="0"/>
        <v>1.342281879194632</v>
      </c>
      <c r="H22" s="52" t="s">
        <v>16</v>
      </c>
      <c r="I22" s="48" t="s">
        <v>16</v>
      </c>
      <c r="J22" s="48" t="s">
        <v>16</v>
      </c>
      <c r="K22" s="48" t="s">
        <v>16</v>
      </c>
      <c r="L22" s="50" t="s">
        <v>16</v>
      </c>
      <c r="M22" s="264">
        <v>0.04</v>
      </c>
      <c r="N22" s="286" t="s">
        <v>369</v>
      </c>
      <c r="O22" s="264">
        <v>0.04</v>
      </c>
      <c r="P22" s="286" t="s">
        <v>369</v>
      </c>
      <c r="Q22" s="51" t="s">
        <v>16</v>
      </c>
      <c r="R22" s="48" t="s">
        <v>16</v>
      </c>
      <c r="S22" s="48" t="s">
        <v>16</v>
      </c>
      <c r="T22" s="48" t="s">
        <v>16</v>
      </c>
      <c r="U22" s="48" t="s">
        <v>16</v>
      </c>
      <c r="V22" s="48" t="s">
        <v>16</v>
      </c>
      <c r="W22" s="29">
        <v>0.04</v>
      </c>
      <c r="X22" s="99" t="s">
        <v>369</v>
      </c>
      <c r="Y22" s="31">
        <v>0.04</v>
      </c>
      <c r="Z22" s="99" t="s">
        <v>369</v>
      </c>
      <c r="AA22" s="51" t="s">
        <v>16</v>
      </c>
      <c r="AB22" s="264">
        <v>0.04</v>
      </c>
      <c r="AC22" s="286" t="s">
        <v>369</v>
      </c>
      <c r="AD22" s="264">
        <v>0.04</v>
      </c>
      <c r="AE22" s="286" t="s">
        <v>369</v>
      </c>
      <c r="AF22" s="51" t="s">
        <v>16</v>
      </c>
      <c r="AG22" s="150">
        <v>0.37278</v>
      </c>
      <c r="AH22" s="48" t="s">
        <v>16</v>
      </c>
      <c r="AI22" s="48" t="s">
        <v>16</v>
      </c>
      <c r="AJ22" s="48" t="s">
        <v>16</v>
      </c>
      <c r="AK22" s="50" t="s">
        <v>16</v>
      </c>
      <c r="AL22" s="39">
        <v>0.32028000000000001</v>
      </c>
      <c r="AM22" s="48" t="s">
        <v>16</v>
      </c>
      <c r="AN22" s="48" t="s">
        <v>16</v>
      </c>
      <c r="AO22" s="48" t="s">
        <v>16</v>
      </c>
      <c r="AP22" s="48" t="s">
        <v>16</v>
      </c>
      <c r="AQ22" s="29">
        <v>0.04</v>
      </c>
      <c r="AR22" s="286" t="s">
        <v>369</v>
      </c>
      <c r="AS22" s="264">
        <v>0.04</v>
      </c>
      <c r="AT22" s="286" t="s">
        <v>369</v>
      </c>
      <c r="AU22" s="51" t="s">
        <v>16</v>
      </c>
      <c r="AV22" s="150">
        <v>0.16599</v>
      </c>
      <c r="AW22" s="48" t="s">
        <v>16</v>
      </c>
      <c r="AX22" s="39">
        <v>0.16397</v>
      </c>
      <c r="AY22" s="48" t="s">
        <v>16</v>
      </c>
      <c r="AZ22" s="49">
        <f>ABS(((AV22-AX22)/((AV22+AX22)/2))*100)</f>
        <v>1.2243908352527542</v>
      </c>
      <c r="BA22" s="264">
        <v>0.18</v>
      </c>
      <c r="BB22" s="48" t="s">
        <v>16</v>
      </c>
      <c r="BC22" s="39">
        <v>0.18658</v>
      </c>
      <c r="BD22" s="48" t="s">
        <v>16</v>
      </c>
      <c r="BE22" s="49">
        <f>ABS(((BA22-BC22)/((BA22+BC22)/2))*100)</f>
        <v>3.5899394402313289</v>
      </c>
      <c r="BF22" s="29">
        <v>0.52</v>
      </c>
      <c r="BG22" s="48" t="s">
        <v>16</v>
      </c>
      <c r="BH22" s="48" t="s">
        <v>16</v>
      </c>
      <c r="BI22" s="48" t="s">
        <v>16</v>
      </c>
      <c r="BJ22" s="50" t="s">
        <v>16</v>
      </c>
      <c r="BK22" s="29">
        <v>0.1</v>
      </c>
      <c r="BL22" s="48" t="s">
        <v>16</v>
      </c>
      <c r="BM22" s="39">
        <v>0.10859000000000001</v>
      </c>
      <c r="BN22" s="48" t="s">
        <v>16</v>
      </c>
      <c r="BO22" s="49">
        <f>ABS(((BK22-BM22)/((BK22+BM22)/2))*100)</f>
        <v>8.2362529363823782</v>
      </c>
      <c r="BP22" s="39">
        <v>0.15809999999999999</v>
      </c>
      <c r="BQ22" s="48" t="s">
        <v>16</v>
      </c>
      <c r="BR22" s="48" t="s">
        <v>16</v>
      </c>
      <c r="BS22" s="48" t="s">
        <v>16</v>
      </c>
      <c r="BT22" s="48" t="s">
        <v>16</v>
      </c>
      <c r="BU22" s="150">
        <v>8.3390000000000006E-2</v>
      </c>
      <c r="BV22" s="48" t="s">
        <v>16</v>
      </c>
      <c r="BW22" s="39">
        <v>8.4080000000000002E-2</v>
      </c>
      <c r="BX22" s="48" t="s">
        <v>16</v>
      </c>
      <c r="BY22" s="49">
        <f>ABS(((BU22-BW22)/((BU22+BW22)/2))*100)</f>
        <v>0.82402818415238088</v>
      </c>
      <c r="BZ22" s="150">
        <v>5.441E-2</v>
      </c>
      <c r="CA22" s="48" t="s">
        <v>368</v>
      </c>
      <c r="CB22" s="39">
        <v>4.9299999999999997E-2</v>
      </c>
      <c r="CC22" s="48" t="s">
        <v>368</v>
      </c>
      <c r="CD22" s="49">
        <f>ABS(((BZ22-CB22)/((BZ22+CB22)/2))*100)</f>
        <v>9.8544016970398296</v>
      </c>
      <c r="CE22" s="150">
        <v>0.50180999999999998</v>
      </c>
      <c r="CF22" s="48" t="s">
        <v>16</v>
      </c>
      <c r="CG22" s="48" t="s">
        <v>16</v>
      </c>
      <c r="CH22" s="48" t="s">
        <v>16</v>
      </c>
      <c r="CI22" s="50" t="s">
        <v>16</v>
      </c>
      <c r="CJ22" s="29">
        <v>0.04</v>
      </c>
      <c r="CK22" s="286" t="s">
        <v>369</v>
      </c>
      <c r="CL22" s="264">
        <v>0.04</v>
      </c>
      <c r="CM22" s="286" t="s">
        <v>369</v>
      </c>
      <c r="CN22" s="51" t="s">
        <v>16</v>
      </c>
      <c r="CO22" s="264">
        <v>0.04</v>
      </c>
      <c r="CP22" s="286" t="s">
        <v>369</v>
      </c>
      <c r="CQ22" s="264">
        <v>0.04</v>
      </c>
      <c r="CR22" s="286" t="s">
        <v>369</v>
      </c>
      <c r="CS22" s="50" t="s">
        <v>16</v>
      </c>
      <c r="CT22" s="129">
        <v>0.32</v>
      </c>
      <c r="CU22" s="48" t="s">
        <v>16</v>
      </c>
      <c r="CV22" s="48" t="s">
        <v>16</v>
      </c>
      <c r="CW22" s="48" t="s">
        <v>16</v>
      </c>
      <c r="CX22" s="50" t="s">
        <v>16</v>
      </c>
      <c r="CY22" s="264">
        <v>0.04</v>
      </c>
      <c r="CZ22" s="286" t="s">
        <v>369</v>
      </c>
      <c r="DA22" s="264">
        <v>0.04</v>
      </c>
      <c r="DB22" s="286" t="s">
        <v>369</v>
      </c>
      <c r="DC22" s="50" t="s">
        <v>16</v>
      </c>
      <c r="DD22" s="264">
        <v>0.04</v>
      </c>
      <c r="DE22" s="286" t="s">
        <v>369</v>
      </c>
      <c r="DF22" s="264">
        <v>0.04</v>
      </c>
      <c r="DG22" s="286" t="s">
        <v>369</v>
      </c>
      <c r="DH22" s="50" t="s">
        <v>16</v>
      </c>
    </row>
    <row r="23" spans="1:112" x14ac:dyDescent="0.35">
      <c r="A23" s="264" t="s">
        <v>258</v>
      </c>
      <c r="B23" s="283" t="s">
        <v>153</v>
      </c>
      <c r="C23" s="87">
        <v>1.4999999999999999E-2</v>
      </c>
      <c r="D23" s="48" t="s">
        <v>16</v>
      </c>
      <c r="E23" s="283">
        <v>1.4999999999999999E-2</v>
      </c>
      <c r="F23" s="48" t="s">
        <v>16</v>
      </c>
      <c r="G23" s="49">
        <f t="shared" si="0"/>
        <v>0</v>
      </c>
      <c r="H23" s="52" t="s">
        <v>16</v>
      </c>
      <c r="I23" s="48" t="s">
        <v>16</v>
      </c>
      <c r="J23" s="48" t="s">
        <v>16</v>
      </c>
      <c r="K23" s="48" t="s">
        <v>16</v>
      </c>
      <c r="L23" s="50" t="s">
        <v>16</v>
      </c>
      <c r="M23" s="39">
        <v>6.5799999999999999E-3</v>
      </c>
      <c r="N23" s="48" t="s">
        <v>368</v>
      </c>
      <c r="O23" s="39">
        <v>6.7200000000000003E-3</v>
      </c>
      <c r="P23" s="48" t="s">
        <v>368</v>
      </c>
      <c r="Q23" s="49">
        <f>ABS(((M23-O23)/((M23+O23)/2))*100)</f>
        <v>2.1052631578947425</v>
      </c>
      <c r="R23" s="48" t="s">
        <v>16</v>
      </c>
      <c r="S23" s="48" t="s">
        <v>16</v>
      </c>
      <c r="T23" s="48" t="s">
        <v>16</v>
      </c>
      <c r="U23" s="48" t="s">
        <v>16</v>
      </c>
      <c r="V23" s="48" t="s">
        <v>16</v>
      </c>
      <c r="W23" s="150">
        <v>7.62E-3</v>
      </c>
      <c r="X23" s="114" t="s">
        <v>368</v>
      </c>
      <c r="Y23" s="157">
        <v>7.3400000000000002E-3</v>
      </c>
      <c r="Z23" s="114" t="s">
        <v>368</v>
      </c>
      <c r="AA23" s="49">
        <f>ABS(((W23-Y23)/((W23+Y23)/2))*100)</f>
        <v>3.743315508021388</v>
      </c>
      <c r="AB23" s="39">
        <v>9.9299999999999996E-3</v>
      </c>
      <c r="AC23" s="48" t="s">
        <v>16</v>
      </c>
      <c r="AD23" s="39">
        <v>9.7800000000000005E-3</v>
      </c>
      <c r="AE23" s="48" t="s">
        <v>16</v>
      </c>
      <c r="AF23" s="49">
        <f>ABS(((AB23-AD23)/((AB23+AD23)/2))*100)</f>
        <v>1.522070015220691</v>
      </c>
      <c r="AG23" s="150">
        <v>1.7579999999999998E-2</v>
      </c>
      <c r="AH23" s="48" t="s">
        <v>16</v>
      </c>
      <c r="AI23" s="48" t="s">
        <v>16</v>
      </c>
      <c r="AJ23" s="48" t="s">
        <v>16</v>
      </c>
      <c r="AK23" s="50" t="s">
        <v>16</v>
      </c>
      <c r="AL23" s="39">
        <v>1.6150000000000001E-2</v>
      </c>
      <c r="AM23" s="48" t="s">
        <v>16</v>
      </c>
      <c r="AN23" s="48" t="s">
        <v>16</v>
      </c>
      <c r="AO23" s="48" t="s">
        <v>16</v>
      </c>
      <c r="AP23" s="48" t="s">
        <v>16</v>
      </c>
      <c r="AQ23" s="150">
        <v>8.7100000000000007E-3</v>
      </c>
      <c r="AR23" s="48" t="s">
        <v>16</v>
      </c>
      <c r="AS23" s="39">
        <v>8.7500000000000008E-3</v>
      </c>
      <c r="AT23" s="48" t="s">
        <v>16</v>
      </c>
      <c r="AU23" s="49">
        <f>ABS(((AQ23-AS23)/((AQ23+AS23)/2))*100)</f>
        <v>0.45819014891179954</v>
      </c>
      <c r="AV23" s="150">
        <v>9.5899999999999996E-3</v>
      </c>
      <c r="AW23" s="48" t="s">
        <v>16</v>
      </c>
      <c r="AX23" s="39">
        <v>9.7800000000000005E-3</v>
      </c>
      <c r="AY23" s="48" t="s">
        <v>16</v>
      </c>
      <c r="AZ23" s="49">
        <f>ABS(((AV23-AX23)/((AV23+AX23)/2))*100)</f>
        <v>1.9617965926690857</v>
      </c>
      <c r="BA23" s="264">
        <v>0.01</v>
      </c>
      <c r="BB23" s="48" t="s">
        <v>16</v>
      </c>
      <c r="BC23" s="39">
        <v>1.043E-2</v>
      </c>
      <c r="BD23" s="48" t="s">
        <v>16</v>
      </c>
      <c r="BE23" s="49">
        <f>ABS(((BA23-BC23)/((BA23+BC23)/2))*100)</f>
        <v>4.209495839451785</v>
      </c>
      <c r="BF23" s="29">
        <v>0.01</v>
      </c>
      <c r="BG23" s="48" t="s">
        <v>16</v>
      </c>
      <c r="BH23" s="48" t="s">
        <v>16</v>
      </c>
      <c r="BI23" s="48" t="s">
        <v>16</v>
      </c>
      <c r="BJ23" s="50" t="s">
        <v>16</v>
      </c>
      <c r="BK23" s="29">
        <v>0.01</v>
      </c>
      <c r="BL23" s="48" t="s">
        <v>16</v>
      </c>
      <c r="BM23" s="39">
        <v>1.047E-2</v>
      </c>
      <c r="BN23" s="48" t="s">
        <v>16</v>
      </c>
      <c r="BO23" s="49">
        <f>ABS(((BK23-BM23)/((BK23+BM23)/2))*100)</f>
        <v>4.5920859794821682</v>
      </c>
      <c r="BP23" s="39">
        <v>2.2620000000000001E-2</v>
      </c>
      <c r="BQ23" s="48" t="s">
        <v>16</v>
      </c>
      <c r="BR23" s="48" t="s">
        <v>16</v>
      </c>
      <c r="BS23" s="48" t="s">
        <v>16</v>
      </c>
      <c r="BT23" s="48" t="s">
        <v>16</v>
      </c>
      <c r="BU23" s="150">
        <v>8.8900000000000003E-3</v>
      </c>
      <c r="BV23" s="48" t="s">
        <v>16</v>
      </c>
      <c r="BW23" s="39">
        <v>1.346E-2</v>
      </c>
      <c r="BX23" s="48" t="s">
        <v>16</v>
      </c>
      <c r="BY23" s="49">
        <f>ABS(((BU23-BW23)/((BU23+BW23)/2))*100)</f>
        <v>40.894854586129746</v>
      </c>
      <c r="BZ23" s="150">
        <v>8.5500000000000003E-3</v>
      </c>
      <c r="CA23" s="48" t="s">
        <v>16</v>
      </c>
      <c r="CB23" s="39">
        <v>8.2799999999999992E-3</v>
      </c>
      <c r="CC23" s="48" t="s">
        <v>16</v>
      </c>
      <c r="CD23" s="49">
        <f>ABS(((BZ23-CB23)/((BZ23+CB23)/2))*100)</f>
        <v>3.2085561497326345</v>
      </c>
      <c r="CE23" s="150">
        <v>1.436E-2</v>
      </c>
      <c r="CF23" s="48" t="s">
        <v>16</v>
      </c>
      <c r="CG23" s="48" t="s">
        <v>16</v>
      </c>
      <c r="CH23" s="48" t="s">
        <v>16</v>
      </c>
      <c r="CI23" s="50" t="s">
        <v>16</v>
      </c>
      <c r="CJ23" s="150">
        <v>7.5399999999999998E-3</v>
      </c>
      <c r="CK23" s="48" t="s">
        <v>16</v>
      </c>
      <c r="CL23" s="39">
        <v>8.1499999999999993E-3</v>
      </c>
      <c r="CM23" s="48" t="s">
        <v>16</v>
      </c>
      <c r="CN23" s="49">
        <f>ABS(((CJ23-CL23)/((CJ23+CL23)/2))*100)</f>
        <v>7.7756532823454361</v>
      </c>
      <c r="CO23" s="39">
        <v>1.2800000000000001E-2</v>
      </c>
      <c r="CP23" s="48" t="s">
        <v>16</v>
      </c>
      <c r="CQ23" s="39">
        <v>1.137E-2</v>
      </c>
      <c r="CR23" s="48" t="s">
        <v>16</v>
      </c>
      <c r="CS23" s="49">
        <f>ABS(((CO23-CQ23)/((CO23+CQ23)/2))*100)</f>
        <v>11.832850641290863</v>
      </c>
      <c r="CT23" s="130">
        <v>0.17</v>
      </c>
      <c r="CU23" s="48" t="s">
        <v>16</v>
      </c>
      <c r="CV23" s="48" t="s">
        <v>16</v>
      </c>
      <c r="CW23" s="48" t="s">
        <v>16</v>
      </c>
      <c r="CX23" s="50" t="s">
        <v>16</v>
      </c>
      <c r="CY23" s="264">
        <v>8.9999999999999993E-3</v>
      </c>
      <c r="CZ23" s="48" t="s">
        <v>16</v>
      </c>
      <c r="DA23" s="264">
        <v>0.01</v>
      </c>
      <c r="DB23" s="48" t="s">
        <v>16</v>
      </c>
      <c r="DC23" s="49">
        <f>ABS(((CY23-DA23)/((CY23+DA23)/2))*100)</f>
        <v>10.526315789473694</v>
      </c>
      <c r="DD23" s="264">
        <v>0.01</v>
      </c>
      <c r="DE23" s="48" t="s">
        <v>16</v>
      </c>
      <c r="DF23" s="264">
        <v>1.2E-2</v>
      </c>
      <c r="DG23" s="48" t="s">
        <v>16</v>
      </c>
      <c r="DH23" s="49">
        <f>ABS(((DD23-DF23)/((DD23+DF23)/2))*100)</f>
        <v>18.181818181818183</v>
      </c>
    </row>
    <row r="24" spans="1:112" s="159" customFormat="1" ht="29" x14ac:dyDescent="0.35">
      <c r="A24" s="158" t="s">
        <v>372</v>
      </c>
      <c r="B24" s="286" t="s">
        <v>153</v>
      </c>
      <c r="C24" s="52" t="s">
        <v>16</v>
      </c>
      <c r="D24" s="48" t="s">
        <v>16</v>
      </c>
      <c r="E24" s="48" t="s">
        <v>16</v>
      </c>
      <c r="F24" s="48" t="s">
        <v>16</v>
      </c>
      <c r="G24" s="48" t="s">
        <v>16</v>
      </c>
      <c r="H24" s="52" t="s">
        <v>16</v>
      </c>
      <c r="I24" s="48" t="s">
        <v>16</v>
      </c>
      <c r="J24" s="48" t="s">
        <v>16</v>
      </c>
      <c r="K24" s="48" t="s">
        <v>16</v>
      </c>
      <c r="L24" s="50" t="s">
        <v>16</v>
      </c>
      <c r="M24" s="159">
        <v>0.05</v>
      </c>
      <c r="N24" s="286" t="s">
        <v>369</v>
      </c>
      <c r="O24" s="159">
        <v>0.05</v>
      </c>
      <c r="P24" s="286" t="s">
        <v>369</v>
      </c>
      <c r="Q24" s="51" t="s">
        <v>16</v>
      </c>
      <c r="R24" s="48" t="s">
        <v>16</v>
      </c>
      <c r="S24" s="48" t="s">
        <v>16</v>
      </c>
      <c r="T24" s="48" t="s">
        <v>16</v>
      </c>
      <c r="U24" s="48" t="s">
        <v>16</v>
      </c>
      <c r="V24" s="48" t="s">
        <v>16</v>
      </c>
      <c r="W24" s="160">
        <v>0.05</v>
      </c>
      <c r="X24" s="99" t="s">
        <v>369</v>
      </c>
      <c r="Y24" s="161">
        <v>0.05</v>
      </c>
      <c r="Z24" s="99" t="s">
        <v>369</v>
      </c>
      <c r="AA24" s="51" t="s">
        <v>16</v>
      </c>
      <c r="AB24" s="163">
        <v>6.7000000000000004E-2</v>
      </c>
      <c r="AC24" s="48" t="s">
        <v>368</v>
      </c>
      <c r="AD24" s="163">
        <v>6.6000000000000003E-2</v>
      </c>
      <c r="AE24" s="48" t="s">
        <v>368</v>
      </c>
      <c r="AF24" s="162">
        <f>ABS(((AB24-AD24)/((AB24+AD24)/2))*100)</f>
        <v>1.5037593984962419</v>
      </c>
      <c r="AG24" s="165">
        <v>0.32300000000000001</v>
      </c>
      <c r="AH24" s="48" t="s">
        <v>16</v>
      </c>
      <c r="AI24" s="48" t="s">
        <v>16</v>
      </c>
      <c r="AJ24" s="48" t="s">
        <v>16</v>
      </c>
      <c r="AK24" s="50" t="s">
        <v>16</v>
      </c>
      <c r="AL24" s="163">
        <v>0.32900000000000001</v>
      </c>
      <c r="AM24" s="48" t="s">
        <v>16</v>
      </c>
      <c r="AN24" s="48" t="s">
        <v>16</v>
      </c>
      <c r="AO24" s="48" t="s">
        <v>16</v>
      </c>
      <c r="AP24" s="48" t="s">
        <v>16</v>
      </c>
      <c r="AQ24" s="160">
        <v>0.05</v>
      </c>
      <c r="AR24" s="286" t="s">
        <v>369</v>
      </c>
      <c r="AS24" s="159">
        <v>0.05</v>
      </c>
      <c r="AT24" s="286" t="s">
        <v>369</v>
      </c>
      <c r="AU24" s="51" t="s">
        <v>16</v>
      </c>
      <c r="AV24" s="160">
        <v>0.21</v>
      </c>
      <c r="AW24" s="48" t="s">
        <v>16</v>
      </c>
      <c r="AX24" s="163">
        <v>0.20499999999999999</v>
      </c>
      <c r="AY24" s="48" t="s">
        <v>16</v>
      </c>
      <c r="AZ24" s="162">
        <f>ABS(((AV24-AX24)/((AV24+AX24)/2))*100)</f>
        <v>2.4096385542168699</v>
      </c>
      <c r="BA24" s="159">
        <v>0.18</v>
      </c>
      <c r="BB24" s="48" t="s">
        <v>16</v>
      </c>
      <c r="BC24" s="163">
        <v>0.19500000000000001</v>
      </c>
      <c r="BD24" s="48" t="s">
        <v>16</v>
      </c>
      <c r="BE24" s="162">
        <f>ABS(((BA24-BC24)/((BA24+BC24)/2))*100)</f>
        <v>8.0000000000000071</v>
      </c>
      <c r="BF24" s="160">
        <v>0.59</v>
      </c>
      <c r="BG24" s="48" t="s">
        <v>16</v>
      </c>
      <c r="BH24" s="48" t="s">
        <v>16</v>
      </c>
      <c r="BI24" s="48" t="s">
        <v>16</v>
      </c>
      <c r="BJ24" s="50" t="s">
        <v>16</v>
      </c>
      <c r="BK24" s="160">
        <v>0.12</v>
      </c>
      <c r="BL24" s="48" t="s">
        <v>16</v>
      </c>
      <c r="BM24" s="163">
        <v>0.111</v>
      </c>
      <c r="BN24" s="48" t="s">
        <v>16</v>
      </c>
      <c r="BO24" s="162">
        <f>ABS(((BK24-BM24)/((BK24+BM24)/2))*100)</f>
        <v>7.7922077922077877</v>
      </c>
      <c r="BP24" s="163">
        <v>0.153</v>
      </c>
      <c r="BQ24" s="48" t="s">
        <v>16</v>
      </c>
      <c r="BR24" s="48" t="s">
        <v>16</v>
      </c>
      <c r="BS24" s="48" t="s">
        <v>16</v>
      </c>
      <c r="BT24" s="48" t="s">
        <v>16</v>
      </c>
      <c r="BU24" s="160">
        <v>0.12</v>
      </c>
      <c r="BV24" s="48" t="s">
        <v>16</v>
      </c>
      <c r="BW24" s="163">
        <v>9.4E-2</v>
      </c>
      <c r="BX24" s="48" t="s">
        <v>16</v>
      </c>
      <c r="BY24" s="162">
        <f>ABS(((BU24-BW24)/((BU24+BW24)/2))*100)</f>
        <v>24.299065420560744</v>
      </c>
      <c r="BZ24" s="160">
        <v>0.08</v>
      </c>
      <c r="CA24" s="48" t="s">
        <v>368</v>
      </c>
      <c r="CB24" s="163">
        <v>8.5999999999999993E-2</v>
      </c>
      <c r="CC24" s="164" t="s">
        <v>368</v>
      </c>
      <c r="CD24" s="162">
        <f>ABS(((BZ24-CB24)/((BZ24+CB24)/2))*100)</f>
        <v>7.2289156626505928</v>
      </c>
      <c r="CE24" s="160">
        <v>0.56999999999999995</v>
      </c>
      <c r="CF24" s="48" t="s">
        <v>16</v>
      </c>
      <c r="CG24" s="48" t="s">
        <v>16</v>
      </c>
      <c r="CH24" s="48" t="s">
        <v>16</v>
      </c>
      <c r="CI24" s="50" t="s">
        <v>16</v>
      </c>
      <c r="CJ24" s="165">
        <v>6.8000000000000005E-2</v>
      </c>
      <c r="CK24" s="48" t="s">
        <v>368</v>
      </c>
      <c r="CL24" s="163">
        <v>5.5E-2</v>
      </c>
      <c r="CM24" s="48" t="s">
        <v>370</v>
      </c>
      <c r="CN24" s="162">
        <f>ABS(((CJ24-CL24)/((CJ24+CL24)/2))*100)</f>
        <v>21.138211382113827</v>
      </c>
      <c r="CO24" s="159">
        <v>0.05</v>
      </c>
      <c r="CP24" s="286" t="s">
        <v>369</v>
      </c>
      <c r="CQ24" s="159">
        <v>0.05</v>
      </c>
      <c r="CR24" s="286" t="s">
        <v>369</v>
      </c>
      <c r="CS24" s="50" t="s">
        <v>16</v>
      </c>
      <c r="CT24" s="166">
        <v>0.35499999999999998</v>
      </c>
      <c r="CU24" s="48" t="s">
        <v>16</v>
      </c>
      <c r="CV24" s="48" t="s">
        <v>16</v>
      </c>
      <c r="CW24" s="48" t="s">
        <v>16</v>
      </c>
      <c r="CX24" s="50" t="s">
        <v>16</v>
      </c>
      <c r="CY24" s="163">
        <v>5.5E-2</v>
      </c>
      <c r="CZ24" s="48" t="s">
        <v>368</v>
      </c>
      <c r="DA24" s="163">
        <v>5.8999999999999997E-2</v>
      </c>
      <c r="DB24" s="48" t="s">
        <v>368</v>
      </c>
      <c r="DC24" s="162">
        <f>ABS(((CY24-DA24)/((CY24+DA24)/2))*100)</f>
        <v>7.0175438596491171</v>
      </c>
      <c r="DD24" s="159">
        <v>0.05</v>
      </c>
      <c r="DE24" s="286" t="s">
        <v>369</v>
      </c>
      <c r="DF24" s="159">
        <v>0.05</v>
      </c>
      <c r="DG24" s="286" t="s">
        <v>369</v>
      </c>
      <c r="DH24" s="162">
        <f>ABS(((DD24-DF24)/((DD24+DF24)/2))*100)</f>
        <v>0</v>
      </c>
    </row>
    <row r="25" spans="1:112" x14ac:dyDescent="0.35">
      <c r="A25" s="264" t="s">
        <v>262</v>
      </c>
      <c r="B25" s="283" t="s">
        <v>153</v>
      </c>
      <c r="C25" s="87">
        <v>0.33</v>
      </c>
      <c r="D25" s="48" t="s">
        <v>373</v>
      </c>
      <c r="E25" s="283">
        <v>0.35</v>
      </c>
      <c r="F25" s="26" t="s">
        <v>373</v>
      </c>
      <c r="G25" s="49">
        <f t="shared" si="0"/>
        <v>5.8823529411764603</v>
      </c>
      <c r="H25" s="52" t="s">
        <v>16</v>
      </c>
      <c r="I25" s="48" t="s">
        <v>16</v>
      </c>
      <c r="J25" s="48" t="s">
        <v>16</v>
      </c>
      <c r="K25" s="48" t="s">
        <v>16</v>
      </c>
      <c r="L25" s="50" t="s">
        <v>16</v>
      </c>
      <c r="M25" s="9">
        <v>0.56010000000000004</v>
      </c>
      <c r="N25" s="48" t="s">
        <v>374</v>
      </c>
      <c r="O25" s="9">
        <v>0.5071</v>
      </c>
      <c r="P25" s="48" t="s">
        <v>374</v>
      </c>
      <c r="Q25" s="49">
        <f>ABS(((M25-O25)/((M25+O25)/2))*100)</f>
        <v>9.9325337331334396</v>
      </c>
      <c r="R25" s="9">
        <v>0.27400000000000002</v>
      </c>
      <c r="S25" s="48" t="s">
        <v>373</v>
      </c>
      <c r="T25" s="48" t="s">
        <v>16</v>
      </c>
      <c r="U25" s="48" t="s">
        <v>16</v>
      </c>
      <c r="V25" s="48" t="s">
        <v>16</v>
      </c>
      <c r="W25" s="96">
        <v>0.30520000000000003</v>
      </c>
      <c r="X25" s="114" t="s">
        <v>373</v>
      </c>
      <c r="Y25" s="113">
        <v>0.3226</v>
      </c>
      <c r="Z25" s="114" t="s">
        <v>375</v>
      </c>
      <c r="AA25" s="49">
        <f>ABS(((W25-Y25)/((W25+Y25)/2))*100)</f>
        <v>5.5431666135711914</v>
      </c>
      <c r="AB25" s="9">
        <v>0.37019999999999997</v>
      </c>
      <c r="AC25" s="48" t="s">
        <v>373</v>
      </c>
      <c r="AD25" s="9">
        <v>0.35830000000000001</v>
      </c>
      <c r="AE25" s="48" t="s">
        <v>373</v>
      </c>
      <c r="AF25" s="49">
        <f>ABS(((AB25-AD25)/((AB25+AD25)/2))*100)</f>
        <v>3.2669869595058252</v>
      </c>
      <c r="AG25" s="96">
        <v>0.23330000000000001</v>
      </c>
      <c r="AH25" s="48" t="s">
        <v>373</v>
      </c>
      <c r="AI25" s="48" t="s">
        <v>16</v>
      </c>
      <c r="AJ25" s="48" t="s">
        <v>16</v>
      </c>
      <c r="AK25" s="50" t="s">
        <v>16</v>
      </c>
      <c r="AL25" s="9">
        <v>0.2445</v>
      </c>
      <c r="AM25" s="48" t="s">
        <v>373</v>
      </c>
      <c r="AN25" s="48" t="s">
        <v>16</v>
      </c>
      <c r="AO25" s="48" t="s">
        <v>16</v>
      </c>
      <c r="AP25" s="48" t="s">
        <v>16</v>
      </c>
      <c r="AQ25" s="29">
        <v>0.39</v>
      </c>
      <c r="AR25" s="48" t="s">
        <v>16</v>
      </c>
      <c r="AS25" s="9">
        <v>0.35360000000000003</v>
      </c>
      <c r="AT25" s="48" t="s">
        <v>373</v>
      </c>
      <c r="AU25" s="49">
        <f>((AQ25-AS25)/((AQ25+AS25)/2))*100</f>
        <v>9.7902097902097864</v>
      </c>
      <c r="AV25" s="29">
        <v>0.23</v>
      </c>
      <c r="AW25" s="286" t="s">
        <v>369</v>
      </c>
      <c r="AX25" s="9">
        <v>0.27860000000000001</v>
      </c>
      <c r="AY25" s="48" t="s">
        <v>373</v>
      </c>
      <c r="AZ25" s="51" t="s">
        <v>16</v>
      </c>
      <c r="BA25" s="264">
        <v>0.48</v>
      </c>
      <c r="BB25" s="48" t="s">
        <v>16</v>
      </c>
      <c r="BC25" s="9">
        <v>0.38329999999999997</v>
      </c>
      <c r="BD25" s="48" t="s">
        <v>368</v>
      </c>
      <c r="BE25" s="49">
        <f>ABS(((BA25-BC25)/((BA25+BC25)/2))*100)</f>
        <v>22.402409359434731</v>
      </c>
      <c r="BF25" s="29">
        <v>0.37</v>
      </c>
      <c r="BG25" s="48" t="s">
        <v>16</v>
      </c>
      <c r="BH25" s="48" t="s">
        <v>16</v>
      </c>
      <c r="BI25" s="48" t="s">
        <v>16</v>
      </c>
      <c r="BJ25" s="50" t="s">
        <v>16</v>
      </c>
      <c r="BK25" s="29">
        <v>0.5</v>
      </c>
      <c r="BL25" s="48" t="s">
        <v>16</v>
      </c>
      <c r="BM25" s="9">
        <v>0.58209999999999995</v>
      </c>
      <c r="BN25" s="48" t="s">
        <v>16</v>
      </c>
      <c r="BO25" s="49">
        <f>ABS(((BK25-BM25)/((BK25+BM25)/2))*100)</f>
        <v>15.174198318085194</v>
      </c>
      <c r="BP25" s="9">
        <v>0.31659999999999999</v>
      </c>
      <c r="BQ25" s="286" t="s">
        <v>368</v>
      </c>
      <c r="BR25" s="48" t="s">
        <v>16</v>
      </c>
      <c r="BS25" s="48" t="s">
        <v>16</v>
      </c>
      <c r="BT25" s="48" t="s">
        <v>16</v>
      </c>
      <c r="BU25" s="96">
        <v>0.39529999999999998</v>
      </c>
      <c r="BV25" s="48" t="s">
        <v>368</v>
      </c>
      <c r="BW25" s="9">
        <v>0.38250000000000001</v>
      </c>
      <c r="BX25" s="48" t="s">
        <v>368</v>
      </c>
      <c r="BY25" s="49">
        <f>ABS(((BU25-BW25)/((BU25+BW25)/2))*100)</f>
        <v>3.2913345332990431</v>
      </c>
      <c r="BZ25" s="96">
        <v>0.51219999999999999</v>
      </c>
      <c r="CA25" s="48" t="s">
        <v>16</v>
      </c>
      <c r="CB25" s="9">
        <v>0.52290000000000003</v>
      </c>
      <c r="CC25" s="48" t="s">
        <v>16</v>
      </c>
      <c r="CD25" s="49">
        <f>ABS(((BZ25-CB25)/((BZ25+CB25)/2))*100)</f>
        <v>2.0674330982513851</v>
      </c>
      <c r="CE25" s="96">
        <v>0.48730000000000001</v>
      </c>
      <c r="CF25" s="48" t="s">
        <v>16</v>
      </c>
      <c r="CG25" s="48" t="s">
        <v>16</v>
      </c>
      <c r="CH25" s="48" t="s">
        <v>16</v>
      </c>
      <c r="CI25" s="50" t="s">
        <v>16</v>
      </c>
      <c r="CJ25" s="96">
        <v>0.3589</v>
      </c>
      <c r="CK25" s="48" t="s">
        <v>368</v>
      </c>
      <c r="CL25" s="9">
        <v>0.29659999999999997</v>
      </c>
      <c r="CM25" s="48" t="s">
        <v>370</v>
      </c>
      <c r="CN25" s="49">
        <f>ABS(((CJ25-CL25)/((CJ25+CL25)/2))*100)</f>
        <v>19.008390541571327</v>
      </c>
      <c r="CO25" s="9">
        <v>0.29930000000000001</v>
      </c>
      <c r="CP25" s="48" t="s">
        <v>16</v>
      </c>
      <c r="CQ25" s="9">
        <v>0.39479999999999998</v>
      </c>
      <c r="CR25" s="48" t="s">
        <v>16</v>
      </c>
      <c r="CS25" s="49">
        <f>ABS(((CO25-CQ25)/((CO25+CQ25)/2))*100)</f>
        <v>27.51764875378187</v>
      </c>
      <c r="CT25" s="130">
        <v>0.41</v>
      </c>
      <c r="CU25" s="48" t="s">
        <v>368</v>
      </c>
      <c r="CV25" s="48" t="s">
        <v>16</v>
      </c>
      <c r="CW25" s="48" t="s">
        <v>16</v>
      </c>
      <c r="CX25" s="50" t="s">
        <v>16</v>
      </c>
      <c r="CY25" s="264">
        <v>0.42</v>
      </c>
      <c r="CZ25" s="48" t="s">
        <v>368</v>
      </c>
      <c r="DA25" s="9">
        <v>0.40400000000000003</v>
      </c>
      <c r="DB25" s="48" t="s">
        <v>368</v>
      </c>
      <c r="DC25" s="49">
        <f>ABS(((CY25-DA25)/((CY25+DA25)/2))*100)</f>
        <v>3.8834951456310578</v>
      </c>
      <c r="DD25" s="9">
        <v>0.51600000000000001</v>
      </c>
      <c r="DE25" s="48" t="s">
        <v>16</v>
      </c>
      <c r="DF25" s="9">
        <v>0.56399999999999995</v>
      </c>
      <c r="DG25" s="48" t="s">
        <v>16</v>
      </c>
      <c r="DH25" s="49">
        <f>ABS(((DD25-DF25)/((DD25+DF25)/2))*100)</f>
        <v>8.8888888888888751</v>
      </c>
    </row>
    <row r="26" spans="1:112" x14ac:dyDescent="0.35">
      <c r="A26" s="331" t="s">
        <v>265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331"/>
      <c r="AS26" s="331"/>
      <c r="AT26" s="331"/>
      <c r="AU26" s="331"/>
      <c r="AV26" s="331"/>
      <c r="AW26" s="331"/>
      <c r="AX26" s="331"/>
      <c r="AY26" s="331"/>
      <c r="AZ26" s="331"/>
      <c r="BA26" s="331"/>
      <c r="BB26" s="331"/>
      <c r="BC26" s="331"/>
      <c r="BD26" s="331"/>
      <c r="BE26" s="331"/>
      <c r="BF26" s="331"/>
      <c r="BG26" s="331"/>
      <c r="BH26" s="331"/>
      <c r="BI26" s="331"/>
      <c r="BJ26" s="331"/>
      <c r="BK26" s="331"/>
      <c r="BL26" s="331"/>
      <c r="BM26" s="331"/>
      <c r="BN26" s="331"/>
      <c r="BO26" s="331"/>
      <c r="BP26" s="331"/>
      <c r="BQ26" s="331"/>
      <c r="BR26" s="331"/>
      <c r="BS26" s="331"/>
      <c r="BT26" s="331"/>
      <c r="BU26" s="331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331"/>
      <c r="CG26" s="331"/>
      <c r="CH26" s="331"/>
      <c r="CI26" s="331"/>
      <c r="CJ26" s="331"/>
      <c r="CK26" s="331"/>
      <c r="CL26" s="331"/>
      <c r="CM26" s="331"/>
      <c r="CN26" s="331"/>
      <c r="CO26" s="331"/>
      <c r="CP26" s="331"/>
      <c r="CQ26" s="331"/>
      <c r="CR26" s="331"/>
      <c r="CS26" s="331"/>
      <c r="CT26" s="331"/>
      <c r="CU26" s="331"/>
      <c r="CV26" s="331"/>
      <c r="CW26" s="331"/>
      <c r="CX26" s="331"/>
      <c r="CY26" s="331"/>
      <c r="CZ26" s="331"/>
      <c r="DA26" s="331"/>
      <c r="DB26" s="331"/>
      <c r="DC26" s="331"/>
      <c r="DD26" s="331"/>
      <c r="DE26" s="331"/>
      <c r="DF26" s="331"/>
      <c r="DG26" s="331"/>
      <c r="DH26" s="332"/>
    </row>
    <row r="27" spans="1:112" x14ac:dyDescent="0.35">
      <c r="A27" s="291" t="s">
        <v>271</v>
      </c>
      <c r="B27" s="283" t="s">
        <v>108</v>
      </c>
      <c r="C27" s="52" t="s">
        <v>16</v>
      </c>
      <c r="D27" s="48" t="s">
        <v>16</v>
      </c>
      <c r="E27" s="48" t="s">
        <v>16</v>
      </c>
      <c r="F27" s="48" t="s">
        <v>16</v>
      </c>
      <c r="G27" s="48" t="s">
        <v>16</v>
      </c>
      <c r="H27" s="52" t="s">
        <v>16</v>
      </c>
      <c r="I27" s="48" t="s">
        <v>16</v>
      </c>
      <c r="J27" s="48" t="s">
        <v>16</v>
      </c>
      <c r="K27" s="48" t="s">
        <v>16</v>
      </c>
      <c r="L27" s="50" t="s">
        <v>16</v>
      </c>
      <c r="M27" s="37">
        <v>1.974</v>
      </c>
      <c r="N27" s="48" t="s">
        <v>16</v>
      </c>
      <c r="O27" s="37">
        <v>1.998</v>
      </c>
      <c r="P27" s="48" t="s">
        <v>16</v>
      </c>
      <c r="Q27" s="49">
        <f t="shared" ref="Q27:Q33" si="13">ABS(((M27-O27)/((M27+O27)/2))*100)</f>
        <v>1.2084592145015116</v>
      </c>
      <c r="R27" s="48" t="s">
        <v>16</v>
      </c>
      <c r="S27" s="48" t="s">
        <v>16</v>
      </c>
      <c r="T27" s="48" t="s">
        <v>16</v>
      </c>
      <c r="U27" s="48" t="s">
        <v>16</v>
      </c>
      <c r="V27" s="48" t="s">
        <v>16</v>
      </c>
      <c r="W27" s="52" t="s">
        <v>16</v>
      </c>
      <c r="X27" s="114" t="s">
        <v>16</v>
      </c>
      <c r="Y27" s="114" t="s">
        <v>16</v>
      </c>
      <c r="Z27" s="114" t="s">
        <v>16</v>
      </c>
      <c r="AA27" s="50" t="s">
        <v>16</v>
      </c>
      <c r="AB27" s="37">
        <v>1.7030000000000001</v>
      </c>
      <c r="AC27" s="48" t="s">
        <v>16</v>
      </c>
      <c r="AD27" s="37">
        <v>1.6859999999999999</v>
      </c>
      <c r="AE27" s="48" t="s">
        <v>16</v>
      </c>
      <c r="AF27" s="49">
        <f>ABS(((AB27-AD27)/((AB27+AD27)/2))*100)</f>
        <v>1.0032457952198361</v>
      </c>
      <c r="AG27" s="94">
        <v>2.5390000000000001</v>
      </c>
      <c r="AH27" s="48" t="s">
        <v>16</v>
      </c>
      <c r="AI27" s="48" t="s">
        <v>16</v>
      </c>
      <c r="AJ27" s="48" t="s">
        <v>16</v>
      </c>
      <c r="AK27" s="50" t="s">
        <v>16</v>
      </c>
      <c r="AL27" s="37">
        <v>3.0049999999999999</v>
      </c>
      <c r="AM27" s="48" t="s">
        <v>16</v>
      </c>
      <c r="AN27" s="48" t="s">
        <v>16</v>
      </c>
      <c r="AO27" s="48" t="s">
        <v>16</v>
      </c>
      <c r="AP27" s="48" t="s">
        <v>16</v>
      </c>
      <c r="AQ27" s="94">
        <v>2.76</v>
      </c>
      <c r="AR27" s="48" t="s">
        <v>16</v>
      </c>
      <c r="AS27" s="37">
        <v>2.7480000000000002</v>
      </c>
      <c r="AT27" s="114" t="s">
        <v>16</v>
      </c>
      <c r="AU27" s="49">
        <f>ABS(((AQ27-AS27)/((AQ27+AS27)/2))*100)</f>
        <v>0.43572984749453764</v>
      </c>
      <c r="AV27" s="94">
        <v>2.81</v>
      </c>
      <c r="AW27" s="48" t="s">
        <v>16</v>
      </c>
      <c r="AX27" s="37">
        <v>2.83</v>
      </c>
      <c r="AY27" s="48" t="s">
        <v>16</v>
      </c>
      <c r="AZ27" s="49">
        <f>ABS(((AV27-AX27)/((AV27+AX27)/2))*100)</f>
        <v>0.70921985815602895</v>
      </c>
      <c r="BA27" s="37">
        <v>2.85</v>
      </c>
      <c r="BB27" s="154" t="s">
        <v>16</v>
      </c>
      <c r="BC27" s="37">
        <v>2.8649</v>
      </c>
      <c r="BD27" s="48" t="s">
        <v>16</v>
      </c>
      <c r="BE27" s="49">
        <f t="shared" ref="BE27:BE49" si="14">ABS(((BA27-BC27)/((BA27+BC27)/2))*100)</f>
        <v>0.52144394477593348</v>
      </c>
      <c r="BF27" s="29">
        <v>2.62</v>
      </c>
      <c r="BG27" s="48" t="s">
        <v>16</v>
      </c>
      <c r="BH27" s="48" t="s">
        <v>16</v>
      </c>
      <c r="BI27" s="48" t="s">
        <v>16</v>
      </c>
      <c r="BJ27" s="50" t="s">
        <v>16</v>
      </c>
      <c r="BK27" s="94">
        <v>2.0299999999999998</v>
      </c>
      <c r="BL27" s="48" t="s">
        <v>16</v>
      </c>
      <c r="BM27" s="37">
        <v>2.0960000000000001</v>
      </c>
      <c r="BN27" s="48" t="s">
        <v>16</v>
      </c>
      <c r="BO27" s="49">
        <f>ABS(((BK27-BM27)/((BK27+BM27)/2))*100)</f>
        <v>3.1992244304411193</v>
      </c>
      <c r="BP27" s="37">
        <v>2.7787999999999999</v>
      </c>
      <c r="BQ27" s="48" t="s">
        <v>16</v>
      </c>
      <c r="BR27" s="48" t="s">
        <v>16</v>
      </c>
      <c r="BS27" s="48" t="s">
        <v>16</v>
      </c>
      <c r="BT27" s="48" t="s">
        <v>16</v>
      </c>
      <c r="BU27" s="94">
        <v>2.1093999999999999</v>
      </c>
      <c r="BV27" s="48" t="s">
        <v>16</v>
      </c>
      <c r="BW27" s="37">
        <v>2.0726</v>
      </c>
      <c r="BX27" s="48" t="s">
        <v>16</v>
      </c>
      <c r="BY27" s="49">
        <f t="shared" ref="BY27:BY49" si="15">ABS(((BU27-BW27)/((BU27+BW27)/2))*100)</f>
        <v>1.759923481587754</v>
      </c>
      <c r="BZ27" s="94">
        <v>2.2648000000000001</v>
      </c>
      <c r="CA27" s="48" t="s">
        <v>16</v>
      </c>
      <c r="CB27" s="37">
        <v>2.3572000000000002</v>
      </c>
      <c r="CC27" s="48" t="s">
        <v>16</v>
      </c>
      <c r="CD27" s="49">
        <f>ABS(((BZ27-CB27)/((BZ27+CB27)/2))*100)</f>
        <v>3.9982691475551722</v>
      </c>
      <c r="CE27" s="52" t="s">
        <v>16</v>
      </c>
      <c r="CF27" s="48" t="s">
        <v>16</v>
      </c>
      <c r="CG27" s="48" t="s">
        <v>16</v>
      </c>
      <c r="CH27" s="48" t="s">
        <v>16</v>
      </c>
      <c r="CI27" s="50" t="s">
        <v>16</v>
      </c>
      <c r="CJ27" s="52" t="s">
        <v>16</v>
      </c>
      <c r="CK27" s="48" t="s">
        <v>16</v>
      </c>
      <c r="CL27" s="48" t="s">
        <v>16</v>
      </c>
      <c r="CM27" s="48" t="s">
        <v>16</v>
      </c>
      <c r="CN27" s="50" t="s">
        <v>16</v>
      </c>
      <c r="CO27" s="48" t="s">
        <v>16</v>
      </c>
      <c r="CP27" s="48" t="s">
        <v>16</v>
      </c>
      <c r="CQ27" s="48" t="s">
        <v>16</v>
      </c>
      <c r="CR27" s="48" t="s">
        <v>16</v>
      </c>
      <c r="CS27" s="50" t="s">
        <v>16</v>
      </c>
      <c r="CT27" s="48" t="s">
        <v>16</v>
      </c>
      <c r="CU27" s="48" t="s">
        <v>16</v>
      </c>
      <c r="CV27" s="48" t="s">
        <v>16</v>
      </c>
      <c r="CW27" s="48" t="s">
        <v>16</v>
      </c>
      <c r="CX27" s="50" t="s">
        <v>16</v>
      </c>
      <c r="CY27" s="48" t="s">
        <v>16</v>
      </c>
      <c r="CZ27" s="48" t="s">
        <v>16</v>
      </c>
      <c r="DA27" s="48" t="s">
        <v>16</v>
      </c>
      <c r="DB27" s="48" t="s">
        <v>16</v>
      </c>
      <c r="DC27" s="50" t="s">
        <v>16</v>
      </c>
      <c r="DD27" s="48" t="s">
        <v>16</v>
      </c>
      <c r="DE27" s="48" t="s">
        <v>16</v>
      </c>
      <c r="DF27" s="48" t="s">
        <v>16</v>
      </c>
      <c r="DG27" s="48" t="s">
        <v>16</v>
      </c>
      <c r="DH27" s="50" t="s">
        <v>16</v>
      </c>
    </row>
    <row r="28" spans="1:112" x14ac:dyDescent="0.35">
      <c r="A28" s="264" t="s">
        <v>272</v>
      </c>
      <c r="B28" s="283" t="s">
        <v>108</v>
      </c>
      <c r="C28" s="52" t="s">
        <v>16</v>
      </c>
      <c r="D28" s="48" t="s">
        <v>16</v>
      </c>
      <c r="E28" s="48" t="s">
        <v>16</v>
      </c>
      <c r="F28" s="48" t="s">
        <v>16</v>
      </c>
      <c r="G28" s="48" t="s">
        <v>16</v>
      </c>
      <c r="H28" s="52" t="s">
        <v>16</v>
      </c>
      <c r="I28" s="48" t="s">
        <v>16</v>
      </c>
      <c r="J28" s="48" t="s">
        <v>16</v>
      </c>
      <c r="K28" s="48" t="s">
        <v>16</v>
      </c>
      <c r="L28" s="50" t="s">
        <v>16</v>
      </c>
      <c r="M28" s="264">
        <v>141.4</v>
      </c>
      <c r="N28" s="48" t="s">
        <v>16</v>
      </c>
      <c r="O28" s="264">
        <v>137.9</v>
      </c>
      <c r="P28" s="48" t="s">
        <v>16</v>
      </c>
      <c r="Q28" s="49">
        <f t="shared" si="13"/>
        <v>2.5062656641604009</v>
      </c>
      <c r="R28" s="48" t="s">
        <v>16</v>
      </c>
      <c r="S28" s="48" t="s">
        <v>16</v>
      </c>
      <c r="T28" s="48" t="s">
        <v>16</v>
      </c>
      <c r="U28" s="48" t="s">
        <v>16</v>
      </c>
      <c r="V28" s="48" t="s">
        <v>16</v>
      </c>
      <c r="W28" s="52" t="s">
        <v>16</v>
      </c>
      <c r="X28" s="114" t="s">
        <v>16</v>
      </c>
      <c r="Y28" s="114" t="s">
        <v>16</v>
      </c>
      <c r="Z28" s="114" t="s">
        <v>16</v>
      </c>
      <c r="AA28" s="50" t="s">
        <v>16</v>
      </c>
      <c r="AB28" s="264">
        <v>111.3</v>
      </c>
      <c r="AC28" s="48" t="s">
        <v>16</v>
      </c>
      <c r="AD28" s="264">
        <v>110.5</v>
      </c>
      <c r="AE28" s="48" t="s">
        <v>16</v>
      </c>
      <c r="AF28" s="49">
        <f>ABS(((AB28-AD28)/((AB28+AD28)/2))*100)</f>
        <v>0.72137060414787835</v>
      </c>
      <c r="AG28" s="29">
        <v>55.8</v>
      </c>
      <c r="AH28" s="48" t="s">
        <v>16</v>
      </c>
      <c r="AI28" s="48" t="s">
        <v>16</v>
      </c>
      <c r="AJ28" s="48" t="s">
        <v>16</v>
      </c>
      <c r="AK28" s="50" t="s">
        <v>16</v>
      </c>
      <c r="AL28" s="264">
        <v>54.27</v>
      </c>
      <c r="AM28" s="48" t="s">
        <v>16</v>
      </c>
      <c r="AN28" s="48" t="s">
        <v>16</v>
      </c>
      <c r="AO28" s="48" t="s">
        <v>16</v>
      </c>
      <c r="AP28" s="48" t="s">
        <v>16</v>
      </c>
      <c r="AQ28" s="29">
        <v>100.9</v>
      </c>
      <c r="AR28" s="48" t="s">
        <v>16</v>
      </c>
      <c r="AS28" s="264">
        <v>101.5</v>
      </c>
      <c r="AT28" s="114" t="s">
        <v>16</v>
      </c>
      <c r="AU28" s="49">
        <f>ABS(((AQ28-AS28)/((AQ28+AS28)/2))*100)</f>
        <v>0.5928853754940655</v>
      </c>
      <c r="AV28" s="29">
        <v>86.44</v>
      </c>
      <c r="AW28" s="48" t="s">
        <v>16</v>
      </c>
      <c r="AX28" s="264">
        <v>86.49</v>
      </c>
      <c r="AY28" s="48" t="s">
        <v>16</v>
      </c>
      <c r="AZ28" s="49">
        <f>ABS(((AV28-AX28)/((AV28+AX28)/2))*100)</f>
        <v>5.7826866362108542E-2</v>
      </c>
      <c r="BA28" s="264">
        <v>101.33</v>
      </c>
      <c r="BB28" s="48" t="s">
        <v>16</v>
      </c>
      <c r="BC28" s="264">
        <v>100.51739999999999</v>
      </c>
      <c r="BD28" s="48" t="s">
        <v>16</v>
      </c>
      <c r="BE28" s="49">
        <f t="shared" si="14"/>
        <v>0.80516271202899159</v>
      </c>
      <c r="BF28" s="29">
        <v>65.680000000000007</v>
      </c>
      <c r="BG28" s="48" t="s">
        <v>16</v>
      </c>
      <c r="BH28" s="48" t="s">
        <v>16</v>
      </c>
      <c r="BI28" s="48" t="s">
        <v>16</v>
      </c>
      <c r="BJ28" s="50" t="s">
        <v>16</v>
      </c>
      <c r="BK28" s="29">
        <v>103.99</v>
      </c>
      <c r="BL28" s="48" t="s">
        <v>16</v>
      </c>
      <c r="BM28" s="264">
        <v>104.6947</v>
      </c>
      <c r="BN28" s="48" t="s">
        <v>16</v>
      </c>
      <c r="BO28" s="49">
        <f>ABS(((BK28-BM28)/((BK28+BM28)/2))*100)</f>
        <v>0.67537294300924078</v>
      </c>
      <c r="BP28" s="264">
        <v>56.753599999999999</v>
      </c>
      <c r="BQ28" s="48" t="s">
        <v>16</v>
      </c>
      <c r="BR28" s="48" t="s">
        <v>16</v>
      </c>
      <c r="BS28" s="48" t="s">
        <v>16</v>
      </c>
      <c r="BT28" s="48" t="s">
        <v>16</v>
      </c>
      <c r="BU28" s="29">
        <v>91.428299999999993</v>
      </c>
      <c r="BV28" s="48" t="s">
        <v>16</v>
      </c>
      <c r="BW28" s="264">
        <v>91.379499999999993</v>
      </c>
      <c r="BX28" s="48" t="s">
        <v>16</v>
      </c>
      <c r="BY28" s="49">
        <f t="shared" si="15"/>
        <v>5.3389406797740534E-2</v>
      </c>
      <c r="BZ28" s="29">
        <v>92.139099999999999</v>
      </c>
      <c r="CA28" s="48" t="s">
        <v>16</v>
      </c>
      <c r="CB28" s="264">
        <v>91.543599999999998</v>
      </c>
      <c r="CC28" s="48" t="s">
        <v>16</v>
      </c>
      <c r="CD28" s="49">
        <f>ABS(((BZ28-CB28)/((BZ28+CB28)/2))*100)</f>
        <v>0.64840074759354172</v>
      </c>
      <c r="CE28" s="52" t="s">
        <v>16</v>
      </c>
      <c r="CF28" s="48" t="s">
        <v>16</v>
      </c>
      <c r="CG28" s="48" t="s">
        <v>16</v>
      </c>
      <c r="CH28" s="48" t="s">
        <v>16</v>
      </c>
      <c r="CI28" s="50" t="s">
        <v>16</v>
      </c>
      <c r="CJ28" s="52" t="s">
        <v>16</v>
      </c>
      <c r="CK28" s="48" t="s">
        <v>16</v>
      </c>
      <c r="CL28" s="48" t="s">
        <v>16</v>
      </c>
      <c r="CM28" s="48" t="s">
        <v>16</v>
      </c>
      <c r="CN28" s="50" t="s">
        <v>16</v>
      </c>
      <c r="CO28" s="48" t="s">
        <v>16</v>
      </c>
      <c r="CP28" s="48" t="s">
        <v>16</v>
      </c>
      <c r="CQ28" s="48" t="s">
        <v>16</v>
      </c>
      <c r="CR28" s="48" t="s">
        <v>16</v>
      </c>
      <c r="CS28" s="50" t="s">
        <v>16</v>
      </c>
      <c r="CT28" s="48" t="s">
        <v>16</v>
      </c>
      <c r="CU28" s="48" t="s">
        <v>16</v>
      </c>
      <c r="CV28" s="48" t="s">
        <v>16</v>
      </c>
      <c r="CW28" s="48" t="s">
        <v>16</v>
      </c>
      <c r="CX28" s="50" t="s">
        <v>16</v>
      </c>
      <c r="CY28" s="48" t="s">
        <v>16</v>
      </c>
      <c r="CZ28" s="48" t="s">
        <v>16</v>
      </c>
      <c r="DA28" s="48" t="s">
        <v>16</v>
      </c>
      <c r="DB28" s="48" t="s">
        <v>16</v>
      </c>
      <c r="DC28" s="50" t="s">
        <v>16</v>
      </c>
      <c r="DD28" s="48" t="s">
        <v>16</v>
      </c>
      <c r="DE28" s="48" t="s">
        <v>16</v>
      </c>
      <c r="DF28" s="48" t="s">
        <v>16</v>
      </c>
      <c r="DG28" s="48" t="s">
        <v>16</v>
      </c>
      <c r="DH28" s="50" t="s">
        <v>16</v>
      </c>
    </row>
    <row r="29" spans="1:112" x14ac:dyDescent="0.35">
      <c r="A29" s="264" t="s">
        <v>274</v>
      </c>
      <c r="B29" s="283" t="s">
        <v>108</v>
      </c>
      <c r="C29" s="52" t="s">
        <v>16</v>
      </c>
      <c r="D29" s="48" t="s">
        <v>16</v>
      </c>
      <c r="E29" s="48" t="s">
        <v>16</v>
      </c>
      <c r="F29" s="48" t="s">
        <v>16</v>
      </c>
      <c r="G29" s="48" t="s">
        <v>16</v>
      </c>
      <c r="H29" s="52" t="s">
        <v>16</v>
      </c>
      <c r="I29" s="48" t="s">
        <v>16</v>
      </c>
      <c r="J29" s="48" t="s">
        <v>16</v>
      </c>
      <c r="K29" s="48" t="s">
        <v>16</v>
      </c>
      <c r="L29" s="50" t="s">
        <v>16</v>
      </c>
      <c r="M29" s="264">
        <v>6.0000000000000001E-3</v>
      </c>
      <c r="N29" s="286" t="s">
        <v>369</v>
      </c>
      <c r="O29" s="39">
        <v>6.4999999999999997E-3</v>
      </c>
      <c r="P29" s="48" t="s">
        <v>368</v>
      </c>
      <c r="Q29" s="51" t="s">
        <v>16</v>
      </c>
      <c r="R29" s="48" t="s">
        <v>16</v>
      </c>
      <c r="S29" s="48" t="s">
        <v>16</v>
      </c>
      <c r="T29" s="48" t="s">
        <v>16</v>
      </c>
      <c r="U29" s="48" t="s">
        <v>16</v>
      </c>
      <c r="V29" s="48" t="s">
        <v>16</v>
      </c>
      <c r="W29" s="52" t="s">
        <v>16</v>
      </c>
      <c r="X29" s="114" t="s">
        <v>16</v>
      </c>
      <c r="Y29" s="114" t="s">
        <v>16</v>
      </c>
      <c r="Z29" s="114" t="s">
        <v>16</v>
      </c>
      <c r="AA29" s="50" t="s">
        <v>16</v>
      </c>
      <c r="AB29" s="264">
        <v>0.02</v>
      </c>
      <c r="AC29" s="286" t="s">
        <v>369</v>
      </c>
      <c r="AD29" s="264">
        <v>0.02</v>
      </c>
      <c r="AE29" s="286" t="s">
        <v>369</v>
      </c>
      <c r="AF29" s="51" t="s">
        <v>16</v>
      </c>
      <c r="AG29" s="29">
        <v>0.02</v>
      </c>
      <c r="AH29" s="286" t="s">
        <v>369</v>
      </c>
      <c r="AI29" s="48" t="s">
        <v>16</v>
      </c>
      <c r="AJ29" s="48" t="s">
        <v>16</v>
      </c>
      <c r="AK29" s="50" t="s">
        <v>16</v>
      </c>
      <c r="AL29" s="264">
        <v>0.02</v>
      </c>
      <c r="AM29" s="286" t="s">
        <v>369</v>
      </c>
      <c r="AN29" s="48" t="s">
        <v>16</v>
      </c>
      <c r="AO29" s="48" t="s">
        <v>16</v>
      </c>
      <c r="AP29" s="48" t="s">
        <v>16</v>
      </c>
      <c r="AQ29" s="29">
        <v>0.02</v>
      </c>
      <c r="AR29" s="286" t="s">
        <v>369</v>
      </c>
      <c r="AS29" s="264">
        <v>0.02</v>
      </c>
      <c r="AT29" s="286" t="s">
        <v>369</v>
      </c>
      <c r="AU29" s="51" t="s">
        <v>16</v>
      </c>
      <c r="AV29" s="29">
        <v>0.01</v>
      </c>
      <c r="AW29" s="286" t="s">
        <v>369</v>
      </c>
      <c r="AX29" s="264">
        <v>0.01</v>
      </c>
      <c r="AY29" s="286" t="s">
        <v>369</v>
      </c>
      <c r="AZ29" s="51" t="s">
        <v>16</v>
      </c>
      <c r="BA29" s="264">
        <v>0.01</v>
      </c>
      <c r="BB29" s="286" t="s">
        <v>369</v>
      </c>
      <c r="BC29" s="264">
        <v>0.01</v>
      </c>
      <c r="BD29" s="286" t="s">
        <v>369</v>
      </c>
      <c r="BE29" s="51" t="s">
        <v>16</v>
      </c>
      <c r="BF29" s="29">
        <v>0.01</v>
      </c>
      <c r="BG29" s="286" t="s">
        <v>369</v>
      </c>
      <c r="BH29" s="48" t="s">
        <v>16</v>
      </c>
      <c r="BI29" s="48" t="s">
        <v>16</v>
      </c>
      <c r="BJ29" s="50" t="s">
        <v>16</v>
      </c>
      <c r="BK29" s="29">
        <v>0.01</v>
      </c>
      <c r="BL29" s="286" t="s">
        <v>369</v>
      </c>
      <c r="BM29" s="264">
        <v>0.01</v>
      </c>
      <c r="BN29" s="286" t="s">
        <v>369</v>
      </c>
      <c r="BO29" s="51" t="s">
        <v>16</v>
      </c>
      <c r="BP29" s="264">
        <v>0.01</v>
      </c>
      <c r="BQ29" s="286" t="s">
        <v>369</v>
      </c>
      <c r="BR29" s="48" t="s">
        <v>16</v>
      </c>
      <c r="BS29" s="48" t="s">
        <v>16</v>
      </c>
      <c r="BT29" s="48" t="s">
        <v>16</v>
      </c>
      <c r="BU29" s="29">
        <v>0.01</v>
      </c>
      <c r="BV29" s="286" t="s">
        <v>369</v>
      </c>
      <c r="BW29" s="264">
        <v>0.01</v>
      </c>
      <c r="BX29" s="286" t="s">
        <v>369</v>
      </c>
      <c r="BY29" s="51" t="s">
        <v>16</v>
      </c>
      <c r="BZ29" s="29">
        <v>0.01</v>
      </c>
      <c r="CA29" s="286" t="s">
        <v>369</v>
      </c>
      <c r="CB29" s="264">
        <v>0.01</v>
      </c>
      <c r="CC29" s="286" t="s">
        <v>369</v>
      </c>
      <c r="CD29" s="51" t="s">
        <v>16</v>
      </c>
      <c r="CE29" s="52" t="s">
        <v>16</v>
      </c>
      <c r="CF29" s="48" t="s">
        <v>16</v>
      </c>
      <c r="CG29" s="48" t="s">
        <v>16</v>
      </c>
      <c r="CH29" s="48" t="s">
        <v>16</v>
      </c>
      <c r="CI29" s="50" t="s">
        <v>16</v>
      </c>
      <c r="CJ29" s="52" t="s">
        <v>16</v>
      </c>
      <c r="CK29" s="48" t="s">
        <v>16</v>
      </c>
      <c r="CL29" s="48" t="s">
        <v>16</v>
      </c>
      <c r="CM29" s="48" t="s">
        <v>16</v>
      </c>
      <c r="CN29" s="50" t="s">
        <v>16</v>
      </c>
      <c r="CO29" s="48" t="s">
        <v>16</v>
      </c>
      <c r="CP29" s="48" t="s">
        <v>16</v>
      </c>
      <c r="CQ29" s="48" t="s">
        <v>16</v>
      </c>
      <c r="CR29" s="48" t="s">
        <v>16</v>
      </c>
      <c r="CS29" s="50" t="s">
        <v>16</v>
      </c>
      <c r="CT29" s="48" t="s">
        <v>16</v>
      </c>
      <c r="CU29" s="48" t="s">
        <v>16</v>
      </c>
      <c r="CV29" s="48" t="s">
        <v>16</v>
      </c>
      <c r="CW29" s="48" t="s">
        <v>16</v>
      </c>
      <c r="CX29" s="50" t="s">
        <v>16</v>
      </c>
      <c r="CY29" s="48" t="s">
        <v>16</v>
      </c>
      <c r="CZ29" s="48" t="s">
        <v>16</v>
      </c>
      <c r="DA29" s="48" t="s">
        <v>16</v>
      </c>
      <c r="DB29" s="48" t="s">
        <v>16</v>
      </c>
      <c r="DC29" s="50" t="s">
        <v>16</v>
      </c>
      <c r="DD29" s="48" t="s">
        <v>16</v>
      </c>
      <c r="DE29" s="48" t="s">
        <v>16</v>
      </c>
      <c r="DF29" s="48" t="s">
        <v>16</v>
      </c>
      <c r="DG29" s="48" t="s">
        <v>16</v>
      </c>
      <c r="DH29" s="50" t="s">
        <v>16</v>
      </c>
    </row>
    <row r="30" spans="1:112" x14ac:dyDescent="0.35">
      <c r="A30" s="264" t="s">
        <v>275</v>
      </c>
      <c r="B30" s="283" t="s">
        <v>108</v>
      </c>
      <c r="C30" s="52" t="s">
        <v>16</v>
      </c>
      <c r="D30" s="48" t="s">
        <v>16</v>
      </c>
      <c r="E30" s="48" t="s">
        <v>16</v>
      </c>
      <c r="F30" s="48" t="s">
        <v>16</v>
      </c>
      <c r="G30" s="48" t="s">
        <v>16</v>
      </c>
      <c r="H30" s="52" t="s">
        <v>16</v>
      </c>
      <c r="I30" s="48" t="s">
        <v>16</v>
      </c>
      <c r="J30" s="48" t="s">
        <v>16</v>
      </c>
      <c r="K30" s="48" t="s">
        <v>16</v>
      </c>
      <c r="L30" s="50" t="s">
        <v>16</v>
      </c>
      <c r="M30" s="12">
        <v>39.76</v>
      </c>
      <c r="N30" s="48" t="s">
        <v>16</v>
      </c>
      <c r="O30" s="12">
        <v>38.950000000000003</v>
      </c>
      <c r="P30" s="48" t="s">
        <v>16</v>
      </c>
      <c r="Q30" s="49">
        <f t="shared" si="13"/>
        <v>2.0581882861135692</v>
      </c>
      <c r="R30" s="48" t="s">
        <v>16</v>
      </c>
      <c r="S30" s="48" t="s">
        <v>16</v>
      </c>
      <c r="T30" s="48" t="s">
        <v>16</v>
      </c>
      <c r="U30" s="48" t="s">
        <v>16</v>
      </c>
      <c r="V30" s="48" t="s">
        <v>16</v>
      </c>
      <c r="W30" s="52" t="s">
        <v>16</v>
      </c>
      <c r="X30" s="114" t="s">
        <v>16</v>
      </c>
      <c r="Y30" s="114" t="s">
        <v>16</v>
      </c>
      <c r="Z30" s="114" t="s">
        <v>16</v>
      </c>
      <c r="AA30" s="50" t="s">
        <v>16</v>
      </c>
      <c r="AB30" s="12">
        <v>39.28</v>
      </c>
      <c r="AC30" s="48" t="s">
        <v>16</v>
      </c>
      <c r="AD30" s="12">
        <v>40.26</v>
      </c>
      <c r="AE30" s="48" t="s">
        <v>16</v>
      </c>
      <c r="AF30" s="49">
        <f>ABS(((AB30-AD30)/((AB30+AD30)/2))*100)</f>
        <v>2.4641689715866155</v>
      </c>
      <c r="AG30" s="151">
        <v>35.25</v>
      </c>
      <c r="AH30" s="48" t="s">
        <v>16</v>
      </c>
      <c r="AI30" s="48" t="s">
        <v>16</v>
      </c>
      <c r="AJ30" s="48" t="s">
        <v>16</v>
      </c>
      <c r="AK30" s="50" t="s">
        <v>16</v>
      </c>
      <c r="AL30" s="12">
        <v>33.61</v>
      </c>
      <c r="AM30" s="48" t="s">
        <v>16</v>
      </c>
      <c r="AN30" s="48" t="s">
        <v>16</v>
      </c>
      <c r="AO30" s="48" t="s">
        <v>16</v>
      </c>
      <c r="AP30" s="48" t="s">
        <v>16</v>
      </c>
      <c r="AQ30" s="151">
        <v>42.03</v>
      </c>
      <c r="AR30" s="48" t="s">
        <v>16</v>
      </c>
      <c r="AS30" s="12">
        <v>42.59</v>
      </c>
      <c r="AT30" s="114" t="s">
        <v>16</v>
      </c>
      <c r="AU30" s="49">
        <f>ABS(((AQ30-AS30)/((AQ30+AS30)/2))*100)</f>
        <v>1.3235641692271383</v>
      </c>
      <c r="AV30" s="151">
        <v>42.91</v>
      </c>
      <c r="AW30" s="48" t="s">
        <v>16</v>
      </c>
      <c r="AX30" s="12">
        <v>43.3</v>
      </c>
      <c r="AY30" s="48" t="s">
        <v>16</v>
      </c>
      <c r="AZ30" s="49">
        <f>ABS(((AV30-AX30)/((AV30+AX30)/2))*100)</f>
        <v>0.90476742837258006</v>
      </c>
      <c r="BA30" s="12">
        <v>43.08</v>
      </c>
      <c r="BB30" s="48" t="s">
        <v>16</v>
      </c>
      <c r="BC30" s="12">
        <v>42.711599999999997</v>
      </c>
      <c r="BD30" s="48" t="s">
        <v>16</v>
      </c>
      <c r="BE30" s="49">
        <f t="shared" si="14"/>
        <v>0.8588253395437343</v>
      </c>
      <c r="BF30" s="151">
        <v>32.6</v>
      </c>
      <c r="BG30" s="48" t="s">
        <v>16</v>
      </c>
      <c r="BH30" s="48" t="s">
        <v>16</v>
      </c>
      <c r="BI30" s="48" t="s">
        <v>16</v>
      </c>
      <c r="BJ30" s="50" t="s">
        <v>16</v>
      </c>
      <c r="BK30" s="151">
        <v>37.22</v>
      </c>
      <c r="BL30" s="48" t="s">
        <v>16</v>
      </c>
      <c r="BM30" s="12">
        <v>37.069499999999998</v>
      </c>
      <c r="BN30" s="48" t="s">
        <v>16</v>
      </c>
      <c r="BO30" s="49">
        <f>ABS(((BK30-BM30)/((BK30+BM30)/2))*100)</f>
        <v>0.40517165952120004</v>
      </c>
      <c r="BP30" s="12">
        <v>27.234999999999999</v>
      </c>
      <c r="BQ30" s="48" t="s">
        <v>16</v>
      </c>
      <c r="BR30" s="48" t="s">
        <v>16</v>
      </c>
      <c r="BS30" s="48" t="s">
        <v>16</v>
      </c>
      <c r="BT30" s="48" t="s">
        <v>16</v>
      </c>
      <c r="BU30" s="151">
        <v>44.886000000000003</v>
      </c>
      <c r="BV30" s="48" t="s">
        <v>16</v>
      </c>
      <c r="BW30" s="12">
        <v>44.868200000000002</v>
      </c>
      <c r="BX30" s="48" t="s">
        <v>16</v>
      </c>
      <c r="BY30" s="49">
        <f t="shared" si="15"/>
        <v>3.9663882024464928E-2</v>
      </c>
      <c r="BZ30" s="151">
        <v>33.494</v>
      </c>
      <c r="CA30" s="48" t="s">
        <v>16</v>
      </c>
      <c r="CB30" s="12">
        <v>35.329599999999999</v>
      </c>
      <c r="CC30" s="48" t="s">
        <v>16</v>
      </c>
      <c r="CD30" s="49">
        <f>ABS(((BZ30-CB30)/((BZ30+CB30)/2))*100)</f>
        <v>5.3342167512306808</v>
      </c>
      <c r="CE30" s="52" t="s">
        <v>16</v>
      </c>
      <c r="CF30" s="48" t="s">
        <v>16</v>
      </c>
      <c r="CG30" s="48" t="s">
        <v>16</v>
      </c>
      <c r="CH30" s="48" t="s">
        <v>16</v>
      </c>
      <c r="CI30" s="50" t="s">
        <v>16</v>
      </c>
      <c r="CJ30" s="52" t="s">
        <v>16</v>
      </c>
      <c r="CK30" s="48" t="s">
        <v>16</v>
      </c>
      <c r="CL30" s="48" t="s">
        <v>16</v>
      </c>
      <c r="CM30" s="48" t="s">
        <v>16</v>
      </c>
      <c r="CN30" s="50" t="s">
        <v>16</v>
      </c>
      <c r="CO30" s="48" t="s">
        <v>16</v>
      </c>
      <c r="CP30" s="48" t="s">
        <v>16</v>
      </c>
      <c r="CQ30" s="48" t="s">
        <v>16</v>
      </c>
      <c r="CR30" s="48" t="s">
        <v>16</v>
      </c>
      <c r="CS30" s="50" t="s">
        <v>16</v>
      </c>
      <c r="CT30" s="48" t="s">
        <v>16</v>
      </c>
      <c r="CU30" s="48" t="s">
        <v>16</v>
      </c>
      <c r="CV30" s="48" t="s">
        <v>16</v>
      </c>
      <c r="CW30" s="48" t="s">
        <v>16</v>
      </c>
      <c r="CX30" s="50" t="s">
        <v>16</v>
      </c>
      <c r="CY30" s="48" t="s">
        <v>16</v>
      </c>
      <c r="CZ30" s="48" t="s">
        <v>16</v>
      </c>
      <c r="DA30" s="48" t="s">
        <v>16</v>
      </c>
      <c r="DB30" s="48" t="s">
        <v>16</v>
      </c>
      <c r="DC30" s="50" t="s">
        <v>16</v>
      </c>
      <c r="DD30" s="48" t="s">
        <v>16</v>
      </c>
      <c r="DE30" s="48" t="s">
        <v>16</v>
      </c>
      <c r="DF30" s="48" t="s">
        <v>16</v>
      </c>
      <c r="DG30" s="48" t="s">
        <v>16</v>
      </c>
      <c r="DH30" s="50" t="s">
        <v>16</v>
      </c>
    </row>
    <row r="31" spans="1:112" x14ac:dyDescent="0.35">
      <c r="A31" s="264" t="s">
        <v>278</v>
      </c>
      <c r="B31" s="283" t="s">
        <v>108</v>
      </c>
      <c r="C31" s="52" t="s">
        <v>16</v>
      </c>
      <c r="D31" s="48" t="s">
        <v>16</v>
      </c>
      <c r="E31" s="48" t="s">
        <v>16</v>
      </c>
      <c r="F31" s="48" t="s">
        <v>16</v>
      </c>
      <c r="G31" s="48" t="s">
        <v>16</v>
      </c>
      <c r="H31" s="52" t="s">
        <v>16</v>
      </c>
      <c r="I31" s="48" t="s">
        <v>16</v>
      </c>
      <c r="J31" s="48" t="s">
        <v>16</v>
      </c>
      <c r="K31" s="48" t="s">
        <v>16</v>
      </c>
      <c r="L31" s="50" t="s">
        <v>16</v>
      </c>
      <c r="M31" s="39">
        <v>0.11559999999999999</v>
      </c>
      <c r="N31" s="48" t="s">
        <v>16</v>
      </c>
      <c r="O31" s="39">
        <v>0.1202</v>
      </c>
      <c r="P31" s="48" t="s">
        <v>16</v>
      </c>
      <c r="Q31" s="49">
        <f t="shared" si="13"/>
        <v>3.901611535199327</v>
      </c>
      <c r="R31" s="48" t="s">
        <v>16</v>
      </c>
      <c r="S31" s="48" t="s">
        <v>16</v>
      </c>
      <c r="T31" s="48" t="s">
        <v>16</v>
      </c>
      <c r="U31" s="48" t="s">
        <v>16</v>
      </c>
      <c r="V31" s="48" t="s">
        <v>16</v>
      </c>
      <c r="W31" s="52" t="s">
        <v>16</v>
      </c>
      <c r="X31" s="114" t="s">
        <v>16</v>
      </c>
      <c r="Y31" s="114" t="s">
        <v>16</v>
      </c>
      <c r="Z31" s="114" t="s">
        <v>16</v>
      </c>
      <c r="AA31" s="50" t="s">
        <v>16</v>
      </c>
      <c r="AB31" s="39">
        <v>0.1449</v>
      </c>
      <c r="AC31" s="48" t="s">
        <v>16</v>
      </c>
      <c r="AD31" s="39">
        <v>0.1341</v>
      </c>
      <c r="AE31" s="48" t="s">
        <v>16</v>
      </c>
      <c r="AF31" s="49">
        <f>ABS(((AB31-AD31)/((AB31+AD31)/2))*100)</f>
        <v>7.7419354838709697</v>
      </c>
      <c r="AG31" s="29">
        <v>0.03</v>
      </c>
      <c r="AH31" s="286" t="s">
        <v>369</v>
      </c>
      <c r="AI31" s="48" t="s">
        <v>16</v>
      </c>
      <c r="AJ31" s="48" t="s">
        <v>16</v>
      </c>
      <c r="AK31" s="50" t="s">
        <v>16</v>
      </c>
      <c r="AL31" s="264">
        <v>0.03</v>
      </c>
      <c r="AM31" s="286" t="s">
        <v>369</v>
      </c>
      <c r="AN31" s="48" t="s">
        <v>16</v>
      </c>
      <c r="AO31" s="48" t="s">
        <v>16</v>
      </c>
      <c r="AP31" s="48" t="s">
        <v>16</v>
      </c>
      <c r="AQ31" s="29">
        <v>0.08</v>
      </c>
      <c r="AR31" s="48" t="s">
        <v>16</v>
      </c>
      <c r="AS31" s="39">
        <v>8.4099999999999994E-2</v>
      </c>
      <c r="AT31" s="114" t="s">
        <v>16</v>
      </c>
      <c r="AU31" s="49">
        <f>ABS(((AQ31-AS31)/((AQ31+AS31)/2))*100)</f>
        <v>4.9969530773918258</v>
      </c>
      <c r="AV31" s="29">
        <v>0.03</v>
      </c>
      <c r="AW31" s="286" t="s">
        <v>369</v>
      </c>
      <c r="AX31" s="264">
        <v>0.03</v>
      </c>
      <c r="AY31" s="286" t="s">
        <v>369</v>
      </c>
      <c r="AZ31" s="51" t="s">
        <v>16</v>
      </c>
      <c r="BA31" s="264">
        <v>0.03</v>
      </c>
      <c r="BB31" s="286" t="s">
        <v>369</v>
      </c>
      <c r="BC31" s="264">
        <v>0.03</v>
      </c>
      <c r="BD31" s="286" t="s">
        <v>369</v>
      </c>
      <c r="BE31" s="51" t="s">
        <v>16</v>
      </c>
      <c r="BF31" s="29">
        <v>0.03</v>
      </c>
      <c r="BG31" s="286" t="s">
        <v>369</v>
      </c>
      <c r="BH31" s="48" t="s">
        <v>16</v>
      </c>
      <c r="BI31" s="48" t="s">
        <v>16</v>
      </c>
      <c r="BJ31" s="50" t="s">
        <v>16</v>
      </c>
      <c r="BK31" s="29">
        <v>0.03</v>
      </c>
      <c r="BL31" s="286" t="s">
        <v>369</v>
      </c>
      <c r="BM31" s="264">
        <v>0.03</v>
      </c>
      <c r="BN31" s="286" t="s">
        <v>369</v>
      </c>
      <c r="BO31" s="51" t="s">
        <v>16</v>
      </c>
      <c r="BP31" s="264">
        <v>0.03</v>
      </c>
      <c r="BQ31" s="286" t="s">
        <v>369</v>
      </c>
      <c r="BR31" s="48" t="s">
        <v>16</v>
      </c>
      <c r="BS31" s="48" t="s">
        <v>16</v>
      </c>
      <c r="BT31" s="48" t="s">
        <v>16</v>
      </c>
      <c r="BU31" s="29">
        <v>0.03</v>
      </c>
      <c r="BV31" s="286" t="s">
        <v>369</v>
      </c>
      <c r="BW31" s="264">
        <v>0.03</v>
      </c>
      <c r="BX31" s="286" t="s">
        <v>369</v>
      </c>
      <c r="BY31" s="51" t="s">
        <v>16</v>
      </c>
      <c r="BZ31" s="29">
        <v>0.03</v>
      </c>
      <c r="CA31" s="286" t="s">
        <v>369</v>
      </c>
      <c r="CB31" s="264">
        <v>0.03</v>
      </c>
      <c r="CC31" s="286" t="s">
        <v>369</v>
      </c>
      <c r="CD31" s="51" t="s">
        <v>16</v>
      </c>
      <c r="CE31" s="52" t="s">
        <v>16</v>
      </c>
      <c r="CF31" s="48" t="s">
        <v>16</v>
      </c>
      <c r="CG31" s="48" t="s">
        <v>16</v>
      </c>
      <c r="CH31" s="48" t="s">
        <v>16</v>
      </c>
      <c r="CI31" s="50" t="s">
        <v>16</v>
      </c>
      <c r="CJ31" s="52" t="s">
        <v>16</v>
      </c>
      <c r="CK31" s="48" t="s">
        <v>16</v>
      </c>
      <c r="CL31" s="48" t="s">
        <v>16</v>
      </c>
      <c r="CM31" s="48" t="s">
        <v>16</v>
      </c>
      <c r="CN31" s="50" t="s">
        <v>16</v>
      </c>
      <c r="CO31" s="48" t="s">
        <v>16</v>
      </c>
      <c r="CP31" s="48" t="s">
        <v>16</v>
      </c>
      <c r="CQ31" s="48" t="s">
        <v>16</v>
      </c>
      <c r="CR31" s="48" t="s">
        <v>16</v>
      </c>
      <c r="CS31" s="50" t="s">
        <v>16</v>
      </c>
      <c r="CT31" s="48" t="s">
        <v>16</v>
      </c>
      <c r="CU31" s="48" t="s">
        <v>16</v>
      </c>
      <c r="CV31" s="48" t="s">
        <v>16</v>
      </c>
      <c r="CW31" s="48" t="s">
        <v>16</v>
      </c>
      <c r="CX31" s="50" t="s">
        <v>16</v>
      </c>
      <c r="CY31" s="48" t="s">
        <v>16</v>
      </c>
      <c r="CZ31" s="48" t="s">
        <v>16</v>
      </c>
      <c r="DA31" s="48" t="s">
        <v>16</v>
      </c>
      <c r="DB31" s="48" t="s">
        <v>16</v>
      </c>
      <c r="DC31" s="50" t="s">
        <v>16</v>
      </c>
      <c r="DD31" s="48" t="s">
        <v>16</v>
      </c>
      <c r="DE31" s="48" t="s">
        <v>16</v>
      </c>
      <c r="DF31" s="48" t="s">
        <v>16</v>
      </c>
      <c r="DG31" s="48" t="s">
        <v>16</v>
      </c>
      <c r="DH31" s="50" t="s">
        <v>16</v>
      </c>
    </row>
    <row r="32" spans="1:112" x14ac:dyDescent="0.35">
      <c r="A32" s="264" t="s">
        <v>279</v>
      </c>
      <c r="B32" s="283" t="s">
        <v>108</v>
      </c>
      <c r="C32" s="52" t="s">
        <v>16</v>
      </c>
      <c r="D32" s="48" t="s">
        <v>16</v>
      </c>
      <c r="E32" s="48" t="s">
        <v>16</v>
      </c>
      <c r="F32" s="48" t="s">
        <v>16</v>
      </c>
      <c r="G32" s="48" t="s">
        <v>16</v>
      </c>
      <c r="H32" s="52" t="s">
        <v>16</v>
      </c>
      <c r="I32" s="48" t="s">
        <v>16</v>
      </c>
      <c r="J32" s="48" t="s">
        <v>16</v>
      </c>
      <c r="K32" s="48" t="s">
        <v>16</v>
      </c>
      <c r="L32" s="50" t="s">
        <v>16</v>
      </c>
      <c r="M32" s="9">
        <v>8.72E-2</v>
      </c>
      <c r="N32" s="48" t="s">
        <v>368</v>
      </c>
      <c r="O32" s="9">
        <v>0.1061</v>
      </c>
      <c r="P32" s="48" t="s">
        <v>368</v>
      </c>
      <c r="Q32" s="49">
        <f t="shared" si="13"/>
        <v>19.555095706156234</v>
      </c>
      <c r="R32" s="48" t="s">
        <v>16</v>
      </c>
      <c r="S32" s="48" t="s">
        <v>16</v>
      </c>
      <c r="T32" s="48" t="s">
        <v>16</v>
      </c>
      <c r="U32" s="48" t="s">
        <v>16</v>
      </c>
      <c r="V32" s="48" t="s">
        <v>16</v>
      </c>
      <c r="W32" s="52" t="s">
        <v>16</v>
      </c>
      <c r="X32" s="114" t="s">
        <v>16</v>
      </c>
      <c r="Y32" s="114" t="s">
        <v>16</v>
      </c>
      <c r="Z32" s="114" t="s">
        <v>16</v>
      </c>
      <c r="AA32" s="50" t="s">
        <v>16</v>
      </c>
      <c r="AB32" s="9">
        <v>0.33289999999999997</v>
      </c>
      <c r="AC32" s="48" t="s">
        <v>368</v>
      </c>
      <c r="AD32" s="9">
        <v>0.43230000000000002</v>
      </c>
      <c r="AE32" s="48" t="s">
        <v>368</v>
      </c>
      <c r="AF32" s="49">
        <f>ABS(((AB32-AD32)/((AB32+AD32)/2))*100)</f>
        <v>25.980135912179836</v>
      </c>
      <c r="AG32" s="96">
        <v>0.36570000000000003</v>
      </c>
      <c r="AH32" s="48" t="s">
        <v>368</v>
      </c>
      <c r="AI32" s="48" t="s">
        <v>16</v>
      </c>
      <c r="AJ32" s="48" t="s">
        <v>16</v>
      </c>
      <c r="AK32" s="50" t="s">
        <v>16</v>
      </c>
      <c r="AL32" s="9">
        <v>0.48010000000000003</v>
      </c>
      <c r="AM32" s="48" t="s">
        <v>368</v>
      </c>
      <c r="AN32" s="48" t="s">
        <v>16</v>
      </c>
      <c r="AO32" s="48" t="s">
        <v>16</v>
      </c>
      <c r="AP32" s="48" t="s">
        <v>16</v>
      </c>
      <c r="AQ32" s="29">
        <v>0.3</v>
      </c>
      <c r="AR32" s="286" t="s">
        <v>369</v>
      </c>
      <c r="AS32" s="264">
        <v>0.3</v>
      </c>
      <c r="AT32" s="286" t="s">
        <v>369</v>
      </c>
      <c r="AU32" s="51" t="s">
        <v>16</v>
      </c>
      <c r="AV32" s="29">
        <v>0.5</v>
      </c>
      <c r="AW32" s="286" t="s">
        <v>369</v>
      </c>
      <c r="AX32" s="264">
        <v>0.61</v>
      </c>
      <c r="AY32" s="48" t="s">
        <v>368</v>
      </c>
      <c r="AZ32" s="51" t="s">
        <v>16</v>
      </c>
      <c r="BA32" s="264">
        <v>0.5</v>
      </c>
      <c r="BB32" s="286" t="s">
        <v>369</v>
      </c>
      <c r="BC32" s="264">
        <v>0.5</v>
      </c>
      <c r="BD32" s="286" t="s">
        <v>369</v>
      </c>
      <c r="BE32" s="51" t="s">
        <v>16</v>
      </c>
      <c r="BF32" s="29">
        <v>0.76</v>
      </c>
      <c r="BG32" s="48" t="s">
        <v>16</v>
      </c>
      <c r="BH32" s="48" t="s">
        <v>16</v>
      </c>
      <c r="BI32" s="48" t="s">
        <v>16</v>
      </c>
      <c r="BJ32" s="50" t="s">
        <v>16</v>
      </c>
      <c r="BK32" s="29">
        <v>0.5</v>
      </c>
      <c r="BL32" s="286" t="s">
        <v>369</v>
      </c>
      <c r="BM32" s="264">
        <v>0.5</v>
      </c>
      <c r="BN32" s="286" t="s">
        <v>369</v>
      </c>
      <c r="BO32" s="51" t="s">
        <v>16</v>
      </c>
      <c r="BP32" s="264">
        <v>0.5</v>
      </c>
      <c r="BQ32" s="286" t="s">
        <v>369</v>
      </c>
      <c r="BR32" s="48" t="s">
        <v>16</v>
      </c>
      <c r="BS32" s="48" t="s">
        <v>16</v>
      </c>
      <c r="BT32" s="48" t="s">
        <v>16</v>
      </c>
      <c r="BU32" s="29">
        <v>0.5</v>
      </c>
      <c r="BV32" s="286" t="s">
        <v>369</v>
      </c>
      <c r="BW32" s="264">
        <v>0.5</v>
      </c>
      <c r="BX32" s="286" t="s">
        <v>369</v>
      </c>
      <c r="BY32" s="51" t="s">
        <v>16</v>
      </c>
      <c r="BZ32" s="29">
        <v>0.5</v>
      </c>
      <c r="CA32" s="286" t="s">
        <v>369</v>
      </c>
      <c r="CB32" s="264">
        <v>0.5</v>
      </c>
      <c r="CC32" s="286" t="s">
        <v>369</v>
      </c>
      <c r="CD32" s="51" t="s">
        <v>16</v>
      </c>
      <c r="CE32" s="52" t="s">
        <v>16</v>
      </c>
      <c r="CF32" s="48" t="s">
        <v>16</v>
      </c>
      <c r="CG32" s="48" t="s">
        <v>16</v>
      </c>
      <c r="CH32" s="48" t="s">
        <v>16</v>
      </c>
      <c r="CI32" s="50" t="s">
        <v>16</v>
      </c>
      <c r="CJ32" s="52" t="s">
        <v>16</v>
      </c>
      <c r="CK32" s="48" t="s">
        <v>16</v>
      </c>
      <c r="CL32" s="48" t="s">
        <v>16</v>
      </c>
      <c r="CM32" s="48" t="s">
        <v>16</v>
      </c>
      <c r="CN32" s="50" t="s">
        <v>16</v>
      </c>
      <c r="CO32" s="48" t="s">
        <v>16</v>
      </c>
      <c r="CP32" s="48" t="s">
        <v>16</v>
      </c>
      <c r="CQ32" s="48" t="s">
        <v>16</v>
      </c>
      <c r="CR32" s="48" t="s">
        <v>16</v>
      </c>
      <c r="CS32" s="50" t="s">
        <v>16</v>
      </c>
      <c r="CT32" s="48" t="s">
        <v>16</v>
      </c>
      <c r="CU32" s="48" t="s">
        <v>16</v>
      </c>
      <c r="CV32" s="48" t="s">
        <v>16</v>
      </c>
      <c r="CW32" s="48" t="s">
        <v>16</v>
      </c>
      <c r="CX32" s="50" t="s">
        <v>16</v>
      </c>
      <c r="CY32" s="48" t="s">
        <v>16</v>
      </c>
      <c r="CZ32" s="48" t="s">
        <v>16</v>
      </c>
      <c r="DA32" s="48" t="s">
        <v>16</v>
      </c>
      <c r="DB32" s="48" t="s">
        <v>16</v>
      </c>
      <c r="DC32" s="50" t="s">
        <v>16</v>
      </c>
      <c r="DD32" s="48" t="s">
        <v>16</v>
      </c>
      <c r="DE32" s="48" t="s">
        <v>16</v>
      </c>
      <c r="DF32" s="48" t="s">
        <v>16</v>
      </c>
      <c r="DG32" s="48" t="s">
        <v>16</v>
      </c>
      <c r="DH32" s="50" t="s">
        <v>16</v>
      </c>
    </row>
    <row r="33" spans="1:112" x14ac:dyDescent="0.35">
      <c r="A33" s="264" t="s">
        <v>281</v>
      </c>
      <c r="B33" s="283" t="s">
        <v>108</v>
      </c>
      <c r="C33" s="52" t="s">
        <v>16</v>
      </c>
      <c r="D33" s="48" t="s">
        <v>16</v>
      </c>
      <c r="E33" s="48" t="s">
        <v>16</v>
      </c>
      <c r="F33" s="48" t="s">
        <v>16</v>
      </c>
      <c r="G33" s="48" t="s">
        <v>16</v>
      </c>
      <c r="H33" s="52" t="s">
        <v>16</v>
      </c>
      <c r="I33" s="48" t="s">
        <v>16</v>
      </c>
      <c r="J33" s="48" t="s">
        <v>16</v>
      </c>
      <c r="K33" s="48" t="s">
        <v>16</v>
      </c>
      <c r="L33" s="50" t="s">
        <v>16</v>
      </c>
      <c r="M33" s="39">
        <v>0.16089999999999999</v>
      </c>
      <c r="N33" s="48" t="s">
        <v>16</v>
      </c>
      <c r="O33" s="39">
        <v>0.15909999999999999</v>
      </c>
      <c r="P33" s="48" t="s">
        <v>16</v>
      </c>
      <c r="Q33" s="49">
        <f t="shared" si="13"/>
        <v>1.1249999999999978</v>
      </c>
      <c r="R33" s="48" t="s">
        <v>16</v>
      </c>
      <c r="S33" s="48" t="s">
        <v>16</v>
      </c>
      <c r="T33" s="48" t="s">
        <v>16</v>
      </c>
      <c r="U33" s="48" t="s">
        <v>16</v>
      </c>
      <c r="V33" s="48" t="s">
        <v>16</v>
      </c>
      <c r="W33" s="52" t="s">
        <v>16</v>
      </c>
      <c r="X33" s="114" t="s">
        <v>16</v>
      </c>
      <c r="Y33" s="114" t="s">
        <v>16</v>
      </c>
      <c r="Z33" s="114" t="s">
        <v>16</v>
      </c>
      <c r="AA33" s="50" t="s">
        <v>16</v>
      </c>
      <c r="AB33" s="39">
        <v>8.4400000000000003E-2</v>
      </c>
      <c r="AC33" s="48" t="s">
        <v>368</v>
      </c>
      <c r="AD33" s="39">
        <v>9.2999999999999999E-2</v>
      </c>
      <c r="AE33" s="48" t="s">
        <v>368</v>
      </c>
      <c r="AF33" s="49">
        <f>ABS(((AB33-AD33)/((AB33+AD33)/2))*100)</f>
        <v>9.6956031567080014</v>
      </c>
      <c r="AG33" s="29">
        <v>0.05</v>
      </c>
      <c r="AH33" s="286" t="s">
        <v>369</v>
      </c>
      <c r="AI33" s="48" t="s">
        <v>16</v>
      </c>
      <c r="AJ33" s="48" t="s">
        <v>16</v>
      </c>
      <c r="AK33" s="50" t="s">
        <v>16</v>
      </c>
      <c r="AL33" s="264">
        <v>0.05</v>
      </c>
      <c r="AM33" s="286" t="s">
        <v>369</v>
      </c>
      <c r="AN33" s="48" t="s">
        <v>16</v>
      </c>
      <c r="AO33" s="48" t="s">
        <v>16</v>
      </c>
      <c r="AP33" s="48" t="s">
        <v>16</v>
      </c>
      <c r="AQ33" s="29">
        <v>0.15</v>
      </c>
      <c r="AR33" s="48" t="s">
        <v>16</v>
      </c>
      <c r="AS33" s="39">
        <v>0.16370000000000001</v>
      </c>
      <c r="AT33" s="114" t="s">
        <v>16</v>
      </c>
      <c r="AU33" s="49">
        <f>ABS(((AQ33-AS33)/((AQ33+AS33)/2))*100)</f>
        <v>8.7344596748485941</v>
      </c>
      <c r="AV33" s="150">
        <v>0.04</v>
      </c>
      <c r="AW33" s="48" t="s">
        <v>16</v>
      </c>
      <c r="AX33" s="39">
        <v>0.05</v>
      </c>
      <c r="AY33" s="48" t="s">
        <v>368</v>
      </c>
      <c r="AZ33" s="49">
        <f>ABS(((AV33-AX33)/((AV33+AX33)/2))*100)</f>
        <v>22.222222222222225</v>
      </c>
      <c r="BA33" s="264">
        <v>0.03</v>
      </c>
      <c r="BB33" s="286" t="s">
        <v>369</v>
      </c>
      <c r="BC33" s="39">
        <v>3.3799999999999997E-2</v>
      </c>
      <c r="BD33" s="48" t="s">
        <v>368</v>
      </c>
      <c r="BE33" s="49">
        <f t="shared" si="14"/>
        <v>11.912225705329147</v>
      </c>
      <c r="BF33" s="29">
        <v>0.03</v>
      </c>
      <c r="BG33" s="286" t="s">
        <v>369</v>
      </c>
      <c r="BH33" s="48" t="s">
        <v>16</v>
      </c>
      <c r="BI33" s="48" t="s">
        <v>16</v>
      </c>
      <c r="BJ33" s="50" t="s">
        <v>16</v>
      </c>
      <c r="BK33" s="29">
        <v>7.0000000000000007E-2</v>
      </c>
      <c r="BL33" s="48" t="s">
        <v>16</v>
      </c>
      <c r="BM33" s="39">
        <v>7.6499999999999999E-2</v>
      </c>
      <c r="BN33" s="48" t="s">
        <v>16</v>
      </c>
      <c r="BO33" s="49">
        <f>ABS(((BK33-BM33)/((BK33+BM33)/2))*100)</f>
        <v>8.8737201365187595</v>
      </c>
      <c r="BP33" s="264">
        <v>0.03</v>
      </c>
      <c r="BQ33" s="286" t="s">
        <v>369</v>
      </c>
      <c r="BR33" s="48" t="s">
        <v>16</v>
      </c>
      <c r="BS33" s="48" t="s">
        <v>16</v>
      </c>
      <c r="BT33" s="48" t="s">
        <v>16</v>
      </c>
      <c r="BU33" s="29">
        <v>0.03</v>
      </c>
      <c r="BV33" s="286" t="s">
        <v>369</v>
      </c>
      <c r="BW33" s="264">
        <v>0.03</v>
      </c>
      <c r="BX33" s="286" t="s">
        <v>369</v>
      </c>
      <c r="BY33" s="51" t="s">
        <v>16</v>
      </c>
      <c r="BZ33" s="150">
        <v>8.7599999999999997E-2</v>
      </c>
      <c r="CA33" s="48" t="s">
        <v>16</v>
      </c>
      <c r="CB33" s="39">
        <v>0.11550000000000001</v>
      </c>
      <c r="CC33" s="48" t="s">
        <v>16</v>
      </c>
      <c r="CD33" s="49">
        <f>ABS(((BZ33-CB33)/((BZ33+CB33)/2))*100)</f>
        <v>27.474150664697198</v>
      </c>
      <c r="CE33" s="52" t="s">
        <v>16</v>
      </c>
      <c r="CF33" s="48" t="s">
        <v>16</v>
      </c>
      <c r="CG33" s="48" t="s">
        <v>16</v>
      </c>
      <c r="CH33" s="48" t="s">
        <v>16</v>
      </c>
      <c r="CI33" s="50" t="s">
        <v>16</v>
      </c>
      <c r="CJ33" s="52" t="s">
        <v>16</v>
      </c>
      <c r="CK33" s="48" t="s">
        <v>16</v>
      </c>
      <c r="CL33" s="48" t="s">
        <v>16</v>
      </c>
      <c r="CM33" s="48" t="s">
        <v>16</v>
      </c>
      <c r="CN33" s="50" t="s">
        <v>16</v>
      </c>
      <c r="CO33" s="48" t="s">
        <v>16</v>
      </c>
      <c r="CP33" s="48" t="s">
        <v>16</v>
      </c>
      <c r="CQ33" s="48" t="s">
        <v>16</v>
      </c>
      <c r="CR33" s="48" t="s">
        <v>16</v>
      </c>
      <c r="CS33" s="50" t="s">
        <v>16</v>
      </c>
      <c r="CT33" s="48" t="s">
        <v>16</v>
      </c>
      <c r="CU33" s="48" t="s">
        <v>16</v>
      </c>
      <c r="CV33" s="48" t="s">
        <v>16</v>
      </c>
      <c r="CW33" s="48" t="s">
        <v>16</v>
      </c>
      <c r="CX33" s="50" t="s">
        <v>16</v>
      </c>
      <c r="CY33" s="48" t="s">
        <v>16</v>
      </c>
      <c r="CZ33" s="48" t="s">
        <v>16</v>
      </c>
      <c r="DA33" s="48" t="s">
        <v>16</v>
      </c>
      <c r="DB33" s="48" t="s">
        <v>16</v>
      </c>
      <c r="DC33" s="50" t="s">
        <v>16</v>
      </c>
      <c r="DD33" s="48" t="s">
        <v>16</v>
      </c>
      <c r="DE33" s="48" t="s">
        <v>16</v>
      </c>
      <c r="DF33" s="48" t="s">
        <v>16</v>
      </c>
      <c r="DG33" s="48" t="s">
        <v>16</v>
      </c>
      <c r="DH33" s="50" t="s">
        <v>16</v>
      </c>
    </row>
    <row r="34" spans="1:112" x14ac:dyDescent="0.35">
      <c r="A34" s="264" t="s">
        <v>284</v>
      </c>
      <c r="B34" s="283" t="s">
        <v>108</v>
      </c>
      <c r="C34" s="52" t="s">
        <v>16</v>
      </c>
      <c r="D34" s="48" t="s">
        <v>16</v>
      </c>
      <c r="E34" s="48" t="s">
        <v>16</v>
      </c>
      <c r="F34" s="48" t="s">
        <v>16</v>
      </c>
      <c r="G34" s="48" t="s">
        <v>16</v>
      </c>
      <c r="H34" s="52" t="s">
        <v>16</v>
      </c>
      <c r="I34" s="48" t="s">
        <v>16</v>
      </c>
      <c r="J34" s="48" t="s">
        <v>16</v>
      </c>
      <c r="K34" s="48" t="s">
        <v>16</v>
      </c>
      <c r="L34" s="50" t="s">
        <v>16</v>
      </c>
      <c r="M34" s="264">
        <v>0.8</v>
      </c>
      <c r="N34" s="286" t="s">
        <v>369</v>
      </c>
      <c r="O34" s="264">
        <v>0.8</v>
      </c>
      <c r="P34" s="286" t="s">
        <v>369</v>
      </c>
      <c r="Q34" s="51" t="s">
        <v>16</v>
      </c>
      <c r="R34" s="48" t="s">
        <v>16</v>
      </c>
      <c r="S34" s="48" t="s">
        <v>16</v>
      </c>
      <c r="T34" s="48" t="s">
        <v>16</v>
      </c>
      <c r="U34" s="48" t="s">
        <v>16</v>
      </c>
      <c r="V34" s="48" t="s">
        <v>16</v>
      </c>
      <c r="W34" s="52" t="s">
        <v>16</v>
      </c>
      <c r="X34" s="114" t="s">
        <v>16</v>
      </c>
      <c r="Y34" s="114" t="s">
        <v>16</v>
      </c>
      <c r="Z34" s="114" t="s">
        <v>16</v>
      </c>
      <c r="AA34" s="50" t="s">
        <v>16</v>
      </c>
      <c r="AB34" s="264">
        <v>19.68</v>
      </c>
      <c r="AC34" s="48" t="s">
        <v>16</v>
      </c>
      <c r="AD34" s="264">
        <v>21.91</v>
      </c>
      <c r="AE34" s="48" t="s">
        <v>16</v>
      </c>
      <c r="AF34" s="49">
        <f>ABS(((AB34-AD34)/((AB34+AD34)/2))*100)</f>
        <v>10.72373166626593</v>
      </c>
      <c r="AG34" s="29">
        <v>0.8</v>
      </c>
      <c r="AH34" s="286" t="s">
        <v>369</v>
      </c>
      <c r="AI34" s="48" t="s">
        <v>16</v>
      </c>
      <c r="AJ34" s="48" t="s">
        <v>16</v>
      </c>
      <c r="AK34" s="50" t="s">
        <v>16</v>
      </c>
      <c r="AL34" s="37">
        <v>1.407</v>
      </c>
      <c r="AM34" s="48" t="s">
        <v>368</v>
      </c>
      <c r="AN34" s="48" t="s">
        <v>16</v>
      </c>
      <c r="AO34" s="48" t="s">
        <v>16</v>
      </c>
      <c r="AP34" s="48" t="s">
        <v>16</v>
      </c>
      <c r="AQ34" s="94">
        <v>5.85</v>
      </c>
      <c r="AR34" s="48" t="s">
        <v>16</v>
      </c>
      <c r="AS34" s="37">
        <v>6.5270000000000001</v>
      </c>
      <c r="AT34" s="114" t="s">
        <v>16</v>
      </c>
      <c r="AU34" s="49">
        <f>ABS(((AQ34-AS34)/((AQ34+AS34)/2))*100)</f>
        <v>10.939646117799153</v>
      </c>
      <c r="AV34" s="29">
        <v>0.59</v>
      </c>
      <c r="AW34" s="48" t="s">
        <v>16</v>
      </c>
      <c r="AX34" s="9">
        <v>0.53</v>
      </c>
      <c r="AY34" s="48" t="s">
        <v>16</v>
      </c>
      <c r="AZ34" s="49">
        <f>ABS(((AV34-AX34)/((AV34+AX34)/2))*100)</f>
        <v>10.714285714285703</v>
      </c>
      <c r="BA34" s="9">
        <v>2.33</v>
      </c>
      <c r="BB34" s="48" t="s">
        <v>16</v>
      </c>
      <c r="BC34" s="9">
        <v>5.8502999999999998</v>
      </c>
      <c r="BD34" s="48" t="s">
        <v>16</v>
      </c>
      <c r="BE34" s="49">
        <f t="shared" si="14"/>
        <v>86.067748126596825</v>
      </c>
      <c r="BF34" s="29">
        <v>0.65</v>
      </c>
      <c r="BG34" s="48" t="s">
        <v>16</v>
      </c>
      <c r="BH34" s="48" t="s">
        <v>16</v>
      </c>
      <c r="BI34" s="48" t="s">
        <v>16</v>
      </c>
      <c r="BJ34" s="50" t="s">
        <v>16</v>
      </c>
      <c r="BK34" s="29">
        <v>1.51</v>
      </c>
      <c r="BL34" s="48" t="s">
        <v>16</v>
      </c>
      <c r="BM34" s="9">
        <v>0.82869999999999999</v>
      </c>
      <c r="BN34" s="48" t="s">
        <v>16</v>
      </c>
      <c r="BO34" s="49">
        <f>ABS(((BK34-BM34)/((BK34+BM34)/2))*100)</f>
        <v>58.263137640569539</v>
      </c>
      <c r="BP34" s="264">
        <v>0.4</v>
      </c>
      <c r="BQ34" s="286" t="s">
        <v>369</v>
      </c>
      <c r="BR34" s="48" t="s">
        <v>16</v>
      </c>
      <c r="BS34" s="48" t="s">
        <v>16</v>
      </c>
      <c r="BT34" s="48" t="s">
        <v>16</v>
      </c>
      <c r="BU34" s="96">
        <v>2.036</v>
      </c>
      <c r="BV34" s="48" t="s">
        <v>16</v>
      </c>
      <c r="BW34" s="9">
        <v>2.4931000000000001</v>
      </c>
      <c r="BX34" s="48" t="s">
        <v>16</v>
      </c>
      <c r="BY34" s="49">
        <f t="shared" si="15"/>
        <v>20.185025722549739</v>
      </c>
      <c r="BZ34" s="96">
        <v>0.62109999999999999</v>
      </c>
      <c r="CA34" s="48" t="s">
        <v>368</v>
      </c>
      <c r="CB34" s="9">
        <v>0.53920000000000001</v>
      </c>
      <c r="CC34" s="48" t="s">
        <v>368</v>
      </c>
      <c r="CD34" s="49">
        <f>ABS(((BZ34-CB34)/((BZ34+CB34)/2))*100)</f>
        <v>14.117038696888731</v>
      </c>
      <c r="CE34" s="52" t="s">
        <v>16</v>
      </c>
      <c r="CF34" s="48" t="s">
        <v>16</v>
      </c>
      <c r="CG34" s="48" t="s">
        <v>16</v>
      </c>
      <c r="CH34" s="48" t="s">
        <v>16</v>
      </c>
      <c r="CI34" s="50" t="s">
        <v>16</v>
      </c>
      <c r="CJ34" s="52" t="s">
        <v>16</v>
      </c>
      <c r="CK34" s="48" t="s">
        <v>16</v>
      </c>
      <c r="CL34" s="48" t="s">
        <v>16</v>
      </c>
      <c r="CM34" s="48" t="s">
        <v>16</v>
      </c>
      <c r="CN34" s="50" t="s">
        <v>16</v>
      </c>
      <c r="CO34" s="48" t="s">
        <v>16</v>
      </c>
      <c r="CP34" s="48" t="s">
        <v>16</v>
      </c>
      <c r="CQ34" s="48" t="s">
        <v>16</v>
      </c>
      <c r="CR34" s="48" t="s">
        <v>16</v>
      </c>
      <c r="CS34" s="50" t="s">
        <v>16</v>
      </c>
      <c r="CT34" s="48" t="s">
        <v>16</v>
      </c>
      <c r="CU34" s="48" t="s">
        <v>16</v>
      </c>
      <c r="CV34" s="48" t="s">
        <v>16</v>
      </c>
      <c r="CW34" s="48" t="s">
        <v>16</v>
      </c>
      <c r="CX34" s="50" t="s">
        <v>16</v>
      </c>
      <c r="CY34" s="48" t="s">
        <v>16</v>
      </c>
      <c r="CZ34" s="48" t="s">
        <v>16</v>
      </c>
      <c r="DA34" s="48" t="s">
        <v>16</v>
      </c>
      <c r="DB34" s="48" t="s">
        <v>16</v>
      </c>
      <c r="DC34" s="50" t="s">
        <v>16</v>
      </c>
      <c r="DD34" s="48" t="s">
        <v>16</v>
      </c>
      <c r="DE34" s="48" t="s">
        <v>16</v>
      </c>
      <c r="DF34" s="48" t="s">
        <v>16</v>
      </c>
      <c r="DG34" s="48" t="s">
        <v>16</v>
      </c>
      <c r="DH34" s="50" t="s">
        <v>16</v>
      </c>
    </row>
    <row r="35" spans="1:112" x14ac:dyDescent="0.35">
      <c r="A35" s="264" t="s">
        <v>287</v>
      </c>
      <c r="B35" s="283" t="s">
        <v>108</v>
      </c>
      <c r="C35" s="87">
        <v>4</v>
      </c>
      <c r="D35" s="48" t="s">
        <v>368</v>
      </c>
      <c r="E35" s="84">
        <v>10.32</v>
      </c>
      <c r="F35" s="48" t="s">
        <v>16</v>
      </c>
      <c r="G35" s="49">
        <f>ABS(((C35-E35)/((C35+E35)/2))*100)</f>
        <v>88.268156424581008</v>
      </c>
      <c r="H35" s="29">
        <v>173.4</v>
      </c>
      <c r="I35" s="48" t="s">
        <v>16</v>
      </c>
      <c r="J35" s="264">
        <v>17.7</v>
      </c>
      <c r="K35" s="48" t="s">
        <v>16</v>
      </c>
      <c r="L35" s="49">
        <f>((H35-J35)/((H35+J35)/2))*100</f>
        <v>162.95133437990583</v>
      </c>
      <c r="M35" s="37">
        <v>42.28</v>
      </c>
      <c r="N35" s="48" t="s">
        <v>16</v>
      </c>
      <c r="O35" s="37">
        <v>39.53</v>
      </c>
      <c r="P35" s="48" t="s">
        <v>16</v>
      </c>
      <c r="Q35" s="49">
        <f t="shared" ref="Q35:Q40" si="16">ABS(((M35-O35)/((M35+O35)/2))*100)</f>
        <v>6.72289451167339</v>
      </c>
      <c r="R35" s="37">
        <v>6.3280000000000003</v>
      </c>
      <c r="S35" s="48" t="s">
        <v>368</v>
      </c>
      <c r="T35" s="48" t="s">
        <v>16</v>
      </c>
      <c r="U35" s="48" t="s">
        <v>16</v>
      </c>
      <c r="V35" s="48" t="s">
        <v>16</v>
      </c>
      <c r="W35" s="29">
        <v>277</v>
      </c>
      <c r="X35" s="114" t="s">
        <v>16</v>
      </c>
      <c r="Y35" s="31">
        <v>275.7</v>
      </c>
      <c r="Z35" s="114" t="s">
        <v>16</v>
      </c>
      <c r="AA35" s="49">
        <f>ABS(((W35-Y35)/((W35+Y35)/2))*100)</f>
        <v>0.47041794825402977</v>
      </c>
      <c r="AB35" s="264">
        <v>4</v>
      </c>
      <c r="AC35" s="286" t="s">
        <v>369</v>
      </c>
      <c r="AD35" s="37">
        <v>6.718</v>
      </c>
      <c r="AE35" s="48" t="s">
        <v>368</v>
      </c>
      <c r="AF35" s="51" t="s">
        <v>16</v>
      </c>
      <c r="AG35" s="29">
        <v>4</v>
      </c>
      <c r="AH35" s="286" t="s">
        <v>369</v>
      </c>
      <c r="AI35" s="48" t="s">
        <v>16</v>
      </c>
      <c r="AJ35" s="48" t="s">
        <v>16</v>
      </c>
      <c r="AK35" s="50" t="s">
        <v>16</v>
      </c>
      <c r="AL35" s="264">
        <v>4</v>
      </c>
      <c r="AM35" s="286" t="s">
        <v>369</v>
      </c>
      <c r="AN35" s="48" t="s">
        <v>16</v>
      </c>
      <c r="AO35" s="48" t="s">
        <v>16</v>
      </c>
      <c r="AP35" s="48" t="s">
        <v>16</v>
      </c>
      <c r="AQ35" s="29">
        <v>4</v>
      </c>
      <c r="AR35" s="286" t="s">
        <v>369</v>
      </c>
      <c r="AS35" s="264">
        <v>4</v>
      </c>
      <c r="AT35" s="286" t="s">
        <v>369</v>
      </c>
      <c r="AU35" s="51" t="s">
        <v>16</v>
      </c>
      <c r="AV35" s="29">
        <v>5</v>
      </c>
      <c r="AW35" s="286" t="s">
        <v>369</v>
      </c>
      <c r="AX35" s="37">
        <v>5.2270000000000003</v>
      </c>
      <c r="AY35" s="48" t="s">
        <v>368</v>
      </c>
      <c r="AZ35" s="51" t="s">
        <v>16</v>
      </c>
      <c r="BA35" s="264">
        <v>5</v>
      </c>
      <c r="BB35" s="286" t="s">
        <v>369</v>
      </c>
      <c r="BC35" s="264">
        <v>5</v>
      </c>
      <c r="BD35" s="286" t="s">
        <v>369</v>
      </c>
      <c r="BE35" s="51" t="s">
        <v>16</v>
      </c>
      <c r="BF35" s="29">
        <v>10</v>
      </c>
      <c r="BG35" s="286" t="s">
        <v>369</v>
      </c>
      <c r="BH35" s="48" t="s">
        <v>16</v>
      </c>
      <c r="BI35" s="48" t="s">
        <v>16</v>
      </c>
      <c r="BJ35" s="50" t="s">
        <v>16</v>
      </c>
      <c r="BK35" s="29">
        <v>10</v>
      </c>
      <c r="BL35" s="286" t="s">
        <v>369</v>
      </c>
      <c r="BM35" s="264">
        <v>10</v>
      </c>
      <c r="BN35" s="286" t="s">
        <v>369</v>
      </c>
      <c r="BO35" s="51" t="s">
        <v>16</v>
      </c>
      <c r="BP35" s="264">
        <v>10</v>
      </c>
      <c r="BQ35" s="286" t="s">
        <v>369</v>
      </c>
      <c r="BR35" s="48" t="s">
        <v>16</v>
      </c>
      <c r="BS35" s="48" t="s">
        <v>16</v>
      </c>
      <c r="BT35" s="48" t="s">
        <v>16</v>
      </c>
      <c r="BU35" s="29">
        <v>10</v>
      </c>
      <c r="BV35" s="286" t="s">
        <v>369</v>
      </c>
      <c r="BW35" s="264">
        <v>10</v>
      </c>
      <c r="BX35" s="286" t="s">
        <v>369</v>
      </c>
      <c r="BY35" s="51" t="s">
        <v>16</v>
      </c>
      <c r="BZ35" s="94">
        <v>14.52</v>
      </c>
      <c r="CA35" s="48" t="s">
        <v>368</v>
      </c>
      <c r="CB35" s="264">
        <v>19</v>
      </c>
      <c r="CC35" s="48" t="s">
        <v>368</v>
      </c>
      <c r="CD35" s="155">
        <f>ABS(((BZ35-CB35)/((BZ35+CB35)/2))*100)</f>
        <v>26.730310262529837</v>
      </c>
      <c r="CE35" s="29">
        <v>10</v>
      </c>
      <c r="CF35" s="48" t="s">
        <v>369</v>
      </c>
      <c r="CG35" s="48" t="s">
        <v>16</v>
      </c>
      <c r="CH35" s="48" t="s">
        <v>16</v>
      </c>
      <c r="CI35" s="50" t="s">
        <v>16</v>
      </c>
      <c r="CJ35" s="94">
        <v>16.23</v>
      </c>
      <c r="CK35" s="286" t="s">
        <v>368</v>
      </c>
      <c r="CL35" s="37">
        <v>19.420000000000002</v>
      </c>
      <c r="CM35" s="286" t="s">
        <v>370</v>
      </c>
      <c r="CN35" s="49">
        <f>ABS(((CJ35-CL35)/((CJ35+CL35)/2))*100)</f>
        <v>17.896213183730719</v>
      </c>
      <c r="CO35" s="264">
        <v>10</v>
      </c>
      <c r="CP35" s="286" t="s">
        <v>369</v>
      </c>
      <c r="CQ35" s="264">
        <v>10</v>
      </c>
      <c r="CR35" s="286" t="s">
        <v>369</v>
      </c>
      <c r="CS35" s="50" t="s">
        <v>16</v>
      </c>
      <c r="CT35" s="169">
        <v>10</v>
      </c>
      <c r="CU35" s="48" t="s">
        <v>369</v>
      </c>
      <c r="CV35" s="48" t="s">
        <v>16</v>
      </c>
      <c r="CW35" s="48" t="s">
        <v>16</v>
      </c>
      <c r="CX35" s="50" t="s">
        <v>16</v>
      </c>
      <c r="CY35" s="37">
        <v>55.45</v>
      </c>
      <c r="CZ35" s="48" t="s">
        <v>16</v>
      </c>
      <c r="DA35" s="37">
        <v>55.12</v>
      </c>
      <c r="DB35" s="48" t="s">
        <v>16</v>
      </c>
      <c r="DC35" s="49">
        <f>ABS(((CY35-DA35)/((CY35+DA35)/2))*100)</f>
        <v>0.5969069367821388</v>
      </c>
      <c r="DD35" s="264">
        <v>10</v>
      </c>
      <c r="DE35" s="48" t="s">
        <v>369</v>
      </c>
      <c r="DF35" s="264">
        <v>10</v>
      </c>
      <c r="DG35" s="48" t="s">
        <v>369</v>
      </c>
      <c r="DH35" s="50" t="s">
        <v>16</v>
      </c>
    </row>
    <row r="36" spans="1:112" x14ac:dyDescent="0.35">
      <c r="A36" s="264" t="s">
        <v>292</v>
      </c>
      <c r="B36" s="283" t="s">
        <v>108</v>
      </c>
      <c r="C36" s="52" t="s">
        <v>16</v>
      </c>
      <c r="D36" s="48" t="s">
        <v>16</v>
      </c>
      <c r="E36" s="48" t="s">
        <v>16</v>
      </c>
      <c r="F36" s="48" t="s">
        <v>16</v>
      </c>
      <c r="G36" s="48" t="s">
        <v>16</v>
      </c>
      <c r="H36" s="52" t="s">
        <v>16</v>
      </c>
      <c r="I36" s="48" t="s">
        <v>16</v>
      </c>
      <c r="J36" s="48" t="s">
        <v>16</v>
      </c>
      <c r="K36" s="48" t="s">
        <v>16</v>
      </c>
      <c r="L36" s="50" t="s">
        <v>16</v>
      </c>
      <c r="M36" s="39">
        <v>2.7699999999999999E-2</v>
      </c>
      <c r="N36" s="48" t="s">
        <v>368</v>
      </c>
      <c r="O36" s="39">
        <v>2.64E-2</v>
      </c>
      <c r="P36" s="48" t="s">
        <v>368</v>
      </c>
      <c r="Q36" s="49">
        <f t="shared" si="16"/>
        <v>4.8059149722735643</v>
      </c>
      <c r="R36" s="48" t="s">
        <v>16</v>
      </c>
      <c r="S36" s="48" t="s">
        <v>16</v>
      </c>
      <c r="T36" s="48" t="s">
        <v>16</v>
      </c>
      <c r="U36" s="48" t="s">
        <v>16</v>
      </c>
      <c r="V36" s="48" t="s">
        <v>16</v>
      </c>
      <c r="W36" s="52" t="s">
        <v>16</v>
      </c>
      <c r="X36" s="114" t="s">
        <v>16</v>
      </c>
      <c r="Y36" s="114" t="s">
        <v>16</v>
      </c>
      <c r="Z36" s="114" t="s">
        <v>16</v>
      </c>
      <c r="AA36" s="50" t="s">
        <v>16</v>
      </c>
      <c r="AB36" s="264">
        <v>0.04</v>
      </c>
      <c r="AC36" s="286" t="s">
        <v>369</v>
      </c>
      <c r="AD36" s="264">
        <v>0.04</v>
      </c>
      <c r="AE36" s="286" t="s">
        <v>369</v>
      </c>
      <c r="AF36" s="51" t="s">
        <v>16</v>
      </c>
      <c r="AG36" s="29">
        <v>0.04</v>
      </c>
      <c r="AH36" s="286" t="s">
        <v>369</v>
      </c>
      <c r="AI36" s="48" t="s">
        <v>16</v>
      </c>
      <c r="AJ36" s="48" t="s">
        <v>16</v>
      </c>
      <c r="AK36" s="50" t="s">
        <v>16</v>
      </c>
      <c r="AL36" s="264">
        <v>0.04</v>
      </c>
      <c r="AM36" s="286" t="s">
        <v>369</v>
      </c>
      <c r="AN36" s="48" t="s">
        <v>16</v>
      </c>
      <c r="AO36" s="48" t="s">
        <v>16</v>
      </c>
      <c r="AP36" s="48" t="s">
        <v>16</v>
      </c>
      <c r="AQ36" s="29">
        <v>0.04</v>
      </c>
      <c r="AR36" s="286" t="s">
        <v>369</v>
      </c>
      <c r="AS36" s="264">
        <v>0.04</v>
      </c>
      <c r="AT36" s="286" t="s">
        <v>369</v>
      </c>
      <c r="AU36" s="51" t="s">
        <v>16</v>
      </c>
      <c r="AV36" s="29">
        <v>0.02</v>
      </c>
      <c r="AW36" s="286" t="s">
        <v>369</v>
      </c>
      <c r="AX36" s="264">
        <v>0.02</v>
      </c>
      <c r="AY36" s="286" t="s">
        <v>369</v>
      </c>
      <c r="AZ36" s="51" t="s">
        <v>16</v>
      </c>
      <c r="BA36" s="264">
        <v>0.02</v>
      </c>
      <c r="BB36" s="286" t="s">
        <v>369</v>
      </c>
      <c r="BC36" s="264">
        <v>0.02</v>
      </c>
      <c r="BD36" s="286" t="s">
        <v>369</v>
      </c>
      <c r="BE36" s="51" t="s">
        <v>16</v>
      </c>
      <c r="BF36" s="29">
        <v>0.02</v>
      </c>
      <c r="BG36" s="286" t="s">
        <v>369</v>
      </c>
      <c r="BH36" s="48" t="s">
        <v>16</v>
      </c>
      <c r="BI36" s="48" t="s">
        <v>16</v>
      </c>
      <c r="BJ36" s="50" t="s">
        <v>16</v>
      </c>
      <c r="BK36" s="29">
        <v>0.02</v>
      </c>
      <c r="BL36" s="48" t="s">
        <v>16</v>
      </c>
      <c r="BM36" s="39">
        <v>2.1100000000000001E-2</v>
      </c>
      <c r="BN36" s="48" t="s">
        <v>368</v>
      </c>
      <c r="BO36" s="49">
        <f>ABS(((BK36-BM36)/((BK36+BM36)/2))*100)</f>
        <v>5.352798053527982</v>
      </c>
      <c r="BP36" s="264">
        <v>0.02</v>
      </c>
      <c r="BQ36" s="286" t="s">
        <v>369</v>
      </c>
      <c r="BR36" s="48" t="s">
        <v>16</v>
      </c>
      <c r="BS36" s="48" t="s">
        <v>16</v>
      </c>
      <c r="BT36" s="48" t="s">
        <v>16</v>
      </c>
      <c r="BU36" s="29">
        <v>0.02</v>
      </c>
      <c r="BV36" s="286" t="s">
        <v>369</v>
      </c>
      <c r="BW36" s="264">
        <v>0.02</v>
      </c>
      <c r="BX36" s="286" t="s">
        <v>369</v>
      </c>
      <c r="BY36" s="51" t="s">
        <v>16</v>
      </c>
      <c r="BZ36" s="29">
        <v>0.02</v>
      </c>
      <c r="CA36" s="286" t="s">
        <v>369</v>
      </c>
      <c r="CB36" s="264">
        <v>0.02</v>
      </c>
      <c r="CC36" s="286" t="s">
        <v>369</v>
      </c>
      <c r="CD36" s="51" t="s">
        <v>16</v>
      </c>
      <c r="CE36" s="52" t="s">
        <v>16</v>
      </c>
      <c r="CF36" s="48" t="s">
        <v>16</v>
      </c>
      <c r="CG36" s="48" t="s">
        <v>16</v>
      </c>
      <c r="CH36" s="48" t="s">
        <v>16</v>
      </c>
      <c r="CI36" s="50" t="s">
        <v>16</v>
      </c>
      <c r="CJ36" s="52" t="s">
        <v>16</v>
      </c>
      <c r="CK36" s="48" t="s">
        <v>16</v>
      </c>
      <c r="CL36" s="48" t="s">
        <v>16</v>
      </c>
      <c r="CM36" s="48" t="s">
        <v>16</v>
      </c>
      <c r="CN36" s="50" t="s">
        <v>16</v>
      </c>
      <c r="CO36" s="48" t="s">
        <v>16</v>
      </c>
      <c r="CP36" s="48" t="s">
        <v>16</v>
      </c>
      <c r="CQ36" s="48" t="s">
        <v>16</v>
      </c>
      <c r="CR36" s="48" t="s">
        <v>16</v>
      </c>
      <c r="CS36" s="50" t="s">
        <v>16</v>
      </c>
      <c r="CT36" s="48" t="s">
        <v>16</v>
      </c>
      <c r="CU36" s="48" t="s">
        <v>16</v>
      </c>
      <c r="CV36" s="48" t="s">
        <v>16</v>
      </c>
      <c r="CW36" s="48" t="s">
        <v>16</v>
      </c>
      <c r="CX36" s="50" t="s">
        <v>16</v>
      </c>
      <c r="CY36" s="48" t="s">
        <v>16</v>
      </c>
      <c r="CZ36" s="48" t="s">
        <v>16</v>
      </c>
      <c r="DA36" s="48" t="s">
        <v>16</v>
      </c>
      <c r="DB36" s="48" t="s">
        <v>16</v>
      </c>
      <c r="DC36" s="50" t="s">
        <v>16</v>
      </c>
      <c r="DD36" s="48" t="s">
        <v>16</v>
      </c>
      <c r="DE36" s="48" t="s">
        <v>16</v>
      </c>
      <c r="DF36" s="48" t="s">
        <v>16</v>
      </c>
      <c r="DG36" s="48" t="s">
        <v>16</v>
      </c>
      <c r="DH36" s="50" t="s">
        <v>16</v>
      </c>
    </row>
    <row r="37" spans="1:112" ht="16.5" x14ac:dyDescent="0.35">
      <c r="A37" s="264" t="s">
        <v>296</v>
      </c>
      <c r="B37" s="283" t="s">
        <v>108</v>
      </c>
      <c r="C37" s="90" t="s">
        <v>376</v>
      </c>
      <c r="D37" s="48" t="s">
        <v>16</v>
      </c>
      <c r="E37" s="283">
        <v>0.9</v>
      </c>
      <c r="F37" s="48" t="s">
        <v>16</v>
      </c>
      <c r="G37" s="49">
        <v>6.9</v>
      </c>
      <c r="H37" s="96">
        <v>3.9630000000000001</v>
      </c>
      <c r="I37" s="48" t="s">
        <v>16</v>
      </c>
      <c r="J37" s="9">
        <v>0.63100000000000001</v>
      </c>
      <c r="K37" s="48" t="s">
        <v>16</v>
      </c>
      <c r="L37" s="49">
        <f>((H37-J37)/((H37+J37)/2))*100</f>
        <v>145.05877231171092</v>
      </c>
      <c r="M37" s="264">
        <v>403.4</v>
      </c>
      <c r="N37" s="48" t="s">
        <v>16</v>
      </c>
      <c r="O37" s="264">
        <v>401.4</v>
      </c>
      <c r="P37" s="48" t="s">
        <v>16</v>
      </c>
      <c r="Q37" s="49">
        <f t="shared" si="16"/>
        <v>0.49701789264413521</v>
      </c>
      <c r="R37" s="9">
        <v>0.222</v>
      </c>
      <c r="S37" s="48" t="s">
        <v>368</v>
      </c>
      <c r="T37" s="48" t="s">
        <v>16</v>
      </c>
      <c r="U37" s="48" t="s">
        <v>16</v>
      </c>
      <c r="V37" s="48" t="s">
        <v>16</v>
      </c>
      <c r="W37" s="29">
        <v>438.3</v>
      </c>
      <c r="X37" s="114" t="s">
        <v>16</v>
      </c>
      <c r="Y37" s="31">
        <v>434.6</v>
      </c>
      <c r="Z37" s="114" t="s">
        <v>16</v>
      </c>
      <c r="AA37" s="49">
        <f>ABS(((W37-Y37)/((W37+Y37)/2))*100)</f>
        <v>0.84774888303356355</v>
      </c>
      <c r="AB37" s="264">
        <v>19.11</v>
      </c>
      <c r="AC37" s="48" t="s">
        <v>16</v>
      </c>
      <c r="AD37" s="264">
        <v>19.22</v>
      </c>
      <c r="AE37" s="114" t="s">
        <v>16</v>
      </c>
      <c r="AF37" s="49">
        <f>ABS(((AB37-AD37)/((AB37+AD37)/2))*100)</f>
        <v>0.57396295330028402</v>
      </c>
      <c r="AG37" s="29">
        <v>0.4</v>
      </c>
      <c r="AH37" s="286" t="s">
        <v>369</v>
      </c>
      <c r="AI37" s="48" t="s">
        <v>16</v>
      </c>
      <c r="AJ37" s="48" t="s">
        <v>16</v>
      </c>
      <c r="AK37" s="50" t="s">
        <v>16</v>
      </c>
      <c r="AL37" s="264">
        <v>0.4</v>
      </c>
      <c r="AM37" s="286" t="s">
        <v>369</v>
      </c>
      <c r="AN37" s="48" t="s">
        <v>16</v>
      </c>
      <c r="AO37" s="48" t="s">
        <v>16</v>
      </c>
      <c r="AP37" s="48" t="s">
        <v>16</v>
      </c>
      <c r="AQ37" s="29">
        <v>375.8</v>
      </c>
      <c r="AR37" s="48" t="s">
        <v>16</v>
      </c>
      <c r="AS37" s="264">
        <v>383.1</v>
      </c>
      <c r="AT37" s="114" t="s">
        <v>16</v>
      </c>
      <c r="AU37" s="49">
        <f>ABS(((AQ37-AS37)/((AQ37+AS37)/2))*100)</f>
        <v>1.9238371326920571</v>
      </c>
      <c r="AV37" s="29">
        <v>0.4</v>
      </c>
      <c r="AW37" s="286" t="s">
        <v>369</v>
      </c>
      <c r="AX37" s="264">
        <v>0.4</v>
      </c>
      <c r="AY37" s="286" t="s">
        <v>369</v>
      </c>
      <c r="AZ37" s="51" t="s">
        <v>16</v>
      </c>
      <c r="BA37" s="264">
        <v>0.4</v>
      </c>
      <c r="BB37" s="286" t="s">
        <v>369</v>
      </c>
      <c r="BC37" s="264">
        <v>0.4</v>
      </c>
      <c r="BD37" s="286" t="s">
        <v>369</v>
      </c>
      <c r="BE37" s="51" t="s">
        <v>16</v>
      </c>
      <c r="BF37" s="29">
        <v>0.4</v>
      </c>
      <c r="BG37" s="286" t="s">
        <v>369</v>
      </c>
      <c r="BH37" s="48" t="s">
        <v>16</v>
      </c>
      <c r="BI37" s="48" t="s">
        <v>16</v>
      </c>
      <c r="BJ37" s="50" t="s">
        <v>16</v>
      </c>
      <c r="BK37" s="29">
        <v>0.4</v>
      </c>
      <c r="BL37" s="286" t="s">
        <v>369</v>
      </c>
      <c r="BM37" s="9">
        <v>0.57640000000000002</v>
      </c>
      <c r="BN37" s="48" t="s">
        <v>368</v>
      </c>
      <c r="BO37" s="51" t="s">
        <v>16</v>
      </c>
      <c r="BP37" s="264">
        <v>0.4</v>
      </c>
      <c r="BQ37" s="286" t="s">
        <v>369</v>
      </c>
      <c r="BR37" s="48" t="s">
        <v>16</v>
      </c>
      <c r="BS37" s="48" t="s">
        <v>16</v>
      </c>
      <c r="BT37" s="48" t="s">
        <v>16</v>
      </c>
      <c r="BU37" s="29">
        <v>0.4</v>
      </c>
      <c r="BV37" s="286" t="s">
        <v>369</v>
      </c>
      <c r="BW37" s="264">
        <v>0.4</v>
      </c>
      <c r="BX37" s="286" t="s">
        <v>369</v>
      </c>
      <c r="BY37" s="51" t="s">
        <v>16</v>
      </c>
      <c r="BZ37" s="96">
        <v>59.092399999999998</v>
      </c>
      <c r="CA37" s="48" t="s">
        <v>16</v>
      </c>
      <c r="CB37" s="9">
        <v>61.414999999999999</v>
      </c>
      <c r="CC37" s="48" t="s">
        <v>16</v>
      </c>
      <c r="CD37" s="49">
        <f>ABS(((BZ37-CB37)/((BZ37+CB37)/2))*100)</f>
        <v>3.8547010391063146</v>
      </c>
      <c r="CE37" s="96">
        <v>0.24299999999999999</v>
      </c>
      <c r="CF37" s="48" t="s">
        <v>368</v>
      </c>
      <c r="CG37" s="48" t="s">
        <v>16</v>
      </c>
      <c r="CH37" s="48" t="s">
        <v>16</v>
      </c>
      <c r="CI37" s="50" t="s">
        <v>16</v>
      </c>
      <c r="CJ37" s="29">
        <v>153.69999999999999</v>
      </c>
      <c r="CK37" s="48" t="s">
        <v>16</v>
      </c>
      <c r="CL37" s="264">
        <v>163.5</v>
      </c>
      <c r="CM37" s="48" t="s">
        <v>16</v>
      </c>
      <c r="CN37" s="49">
        <f>ABS(((CJ37-CL37)/((CJ37+CL37)/2))*100)</f>
        <v>6.1790668348045479</v>
      </c>
      <c r="CO37" s="264">
        <v>201.5</v>
      </c>
      <c r="CP37" s="48" t="s">
        <v>16</v>
      </c>
      <c r="CQ37" s="264">
        <v>204.6</v>
      </c>
      <c r="CR37" s="48" t="s">
        <v>16</v>
      </c>
      <c r="CS37" s="49">
        <f>ABS(((CO37-CQ37)/((CO37+CQ37)/2))*100)</f>
        <v>1.5267175572519056</v>
      </c>
      <c r="CT37" s="170">
        <v>0.2</v>
      </c>
      <c r="CU37" s="48" t="s">
        <v>369</v>
      </c>
      <c r="CV37" s="48" t="s">
        <v>16</v>
      </c>
      <c r="CW37" s="48" t="s">
        <v>16</v>
      </c>
      <c r="CX37" s="50" t="s">
        <v>16</v>
      </c>
      <c r="CY37" s="264">
        <v>33.909999999999997</v>
      </c>
      <c r="CZ37" s="48" t="s">
        <v>16</v>
      </c>
      <c r="DA37" s="264">
        <v>33.43</v>
      </c>
      <c r="DB37" s="48" t="s">
        <v>16</v>
      </c>
      <c r="DC37" s="49">
        <f>ABS(((CY37-DA37)/((CY37+DA37)/2))*100)</f>
        <v>1.4256014256014162</v>
      </c>
      <c r="DD37" s="264">
        <v>72.569999999999993</v>
      </c>
      <c r="DE37" s="48" t="s">
        <v>16</v>
      </c>
      <c r="DF37" s="264">
        <v>70.5</v>
      </c>
      <c r="DG37" s="48" t="s">
        <v>16</v>
      </c>
      <c r="DH37" s="49">
        <f>ABS(((DD37-DF37)/((DD37+DF37)/2))*100)</f>
        <v>2.8936884042776172</v>
      </c>
    </row>
    <row r="38" spans="1:112" x14ac:dyDescent="0.35">
      <c r="A38" s="264" t="s">
        <v>304</v>
      </c>
      <c r="B38" s="283" t="s">
        <v>108</v>
      </c>
      <c r="C38" s="52" t="s">
        <v>16</v>
      </c>
      <c r="D38" s="48" t="s">
        <v>16</v>
      </c>
      <c r="E38" s="48" t="s">
        <v>16</v>
      </c>
      <c r="F38" s="48" t="s">
        <v>16</v>
      </c>
      <c r="G38" s="48" t="s">
        <v>16</v>
      </c>
      <c r="H38" s="52" t="s">
        <v>16</v>
      </c>
      <c r="I38" s="48" t="s">
        <v>16</v>
      </c>
      <c r="J38" s="48" t="s">
        <v>16</v>
      </c>
      <c r="K38" s="48" t="s">
        <v>16</v>
      </c>
      <c r="L38" s="50" t="s">
        <v>16</v>
      </c>
      <c r="M38" s="39">
        <v>2.53E-2</v>
      </c>
      <c r="N38" s="48" t="s">
        <v>16</v>
      </c>
      <c r="O38" s="39">
        <v>2.3199999999999998E-2</v>
      </c>
      <c r="P38" s="48" t="s">
        <v>16</v>
      </c>
      <c r="Q38" s="49">
        <f t="shared" si="16"/>
        <v>8.6597938144329945</v>
      </c>
      <c r="R38" s="48" t="s">
        <v>16</v>
      </c>
      <c r="S38" s="48" t="s">
        <v>16</v>
      </c>
      <c r="T38" s="48" t="s">
        <v>16</v>
      </c>
      <c r="U38" s="48" t="s">
        <v>16</v>
      </c>
      <c r="V38" s="48" t="s">
        <v>16</v>
      </c>
      <c r="W38" s="52" t="s">
        <v>16</v>
      </c>
      <c r="X38" s="114" t="s">
        <v>16</v>
      </c>
      <c r="Y38" s="114" t="s">
        <v>16</v>
      </c>
      <c r="Z38" s="114" t="s">
        <v>16</v>
      </c>
      <c r="AA38" s="50" t="s">
        <v>16</v>
      </c>
      <c r="AB38" s="264">
        <v>0.03</v>
      </c>
      <c r="AC38" s="286" t="s">
        <v>369</v>
      </c>
      <c r="AD38" s="264">
        <v>0.03</v>
      </c>
      <c r="AE38" s="286" t="s">
        <v>369</v>
      </c>
      <c r="AF38" s="51" t="s">
        <v>16</v>
      </c>
      <c r="AG38" s="29">
        <v>0.03</v>
      </c>
      <c r="AH38" s="286" t="s">
        <v>369</v>
      </c>
      <c r="AI38" s="48" t="s">
        <v>16</v>
      </c>
      <c r="AJ38" s="48" t="s">
        <v>16</v>
      </c>
      <c r="AK38" s="50" t="s">
        <v>16</v>
      </c>
      <c r="AL38" s="264">
        <v>0.03</v>
      </c>
      <c r="AM38" s="286" t="s">
        <v>369</v>
      </c>
      <c r="AN38" s="48" t="s">
        <v>16</v>
      </c>
      <c r="AO38" s="48" t="s">
        <v>16</v>
      </c>
      <c r="AP38" s="48" t="s">
        <v>16</v>
      </c>
      <c r="AQ38" s="29">
        <v>0.03</v>
      </c>
      <c r="AR38" s="286" t="s">
        <v>369</v>
      </c>
      <c r="AS38" s="264">
        <v>0.03</v>
      </c>
      <c r="AT38" s="286" t="s">
        <v>369</v>
      </c>
      <c r="AU38" s="51" t="s">
        <v>16</v>
      </c>
      <c r="AV38" s="29">
        <v>0.02</v>
      </c>
      <c r="AW38" s="286" t="s">
        <v>369</v>
      </c>
      <c r="AX38" s="264">
        <v>0.02</v>
      </c>
      <c r="AY38" s="286" t="s">
        <v>369</v>
      </c>
      <c r="AZ38" s="51" t="s">
        <v>16</v>
      </c>
      <c r="BA38" s="264">
        <v>0.02</v>
      </c>
      <c r="BB38" s="286" t="s">
        <v>369</v>
      </c>
      <c r="BC38" s="264">
        <v>0.02</v>
      </c>
      <c r="BD38" s="286" t="s">
        <v>369</v>
      </c>
      <c r="BE38" s="51" t="s">
        <v>16</v>
      </c>
      <c r="BF38" s="29">
        <v>0.02</v>
      </c>
      <c r="BG38" s="286" t="s">
        <v>369</v>
      </c>
      <c r="BH38" s="48" t="s">
        <v>16</v>
      </c>
      <c r="BI38" s="48" t="s">
        <v>16</v>
      </c>
      <c r="BJ38" s="50" t="s">
        <v>16</v>
      </c>
      <c r="BK38" s="29">
        <v>0.02</v>
      </c>
      <c r="BL38" s="286" t="s">
        <v>369</v>
      </c>
      <c r="BM38" s="264">
        <v>0.02</v>
      </c>
      <c r="BN38" s="286" t="s">
        <v>369</v>
      </c>
      <c r="BO38" s="51" t="s">
        <v>16</v>
      </c>
      <c r="BP38" s="264">
        <v>0.02</v>
      </c>
      <c r="BQ38" s="286" t="s">
        <v>369</v>
      </c>
      <c r="BR38" s="48" t="s">
        <v>16</v>
      </c>
      <c r="BS38" s="48" t="s">
        <v>16</v>
      </c>
      <c r="BT38" s="48" t="s">
        <v>16</v>
      </c>
      <c r="BU38" s="29">
        <v>0.02</v>
      </c>
      <c r="BV38" s="286" t="s">
        <v>369</v>
      </c>
      <c r="BW38" s="264">
        <v>0.02</v>
      </c>
      <c r="BX38" s="286" t="s">
        <v>369</v>
      </c>
      <c r="BY38" s="51" t="s">
        <v>16</v>
      </c>
      <c r="BZ38" s="29">
        <v>0.02</v>
      </c>
      <c r="CA38" s="286" t="s">
        <v>369</v>
      </c>
      <c r="CB38" s="264">
        <v>0.02</v>
      </c>
      <c r="CC38" s="286" t="s">
        <v>369</v>
      </c>
      <c r="CD38" s="51" t="s">
        <v>16</v>
      </c>
      <c r="CE38" s="52" t="s">
        <v>16</v>
      </c>
      <c r="CF38" s="48" t="s">
        <v>16</v>
      </c>
      <c r="CG38" s="48" t="s">
        <v>16</v>
      </c>
      <c r="CH38" s="48" t="s">
        <v>16</v>
      </c>
      <c r="CI38" s="50" t="s">
        <v>16</v>
      </c>
      <c r="CJ38" s="52" t="s">
        <v>16</v>
      </c>
      <c r="CK38" s="48" t="s">
        <v>16</v>
      </c>
      <c r="CL38" s="48" t="s">
        <v>16</v>
      </c>
      <c r="CM38" s="48" t="s">
        <v>16</v>
      </c>
      <c r="CN38" s="50" t="s">
        <v>16</v>
      </c>
      <c r="CO38" s="48" t="s">
        <v>16</v>
      </c>
      <c r="CP38" s="48" t="s">
        <v>16</v>
      </c>
      <c r="CQ38" s="48" t="s">
        <v>16</v>
      </c>
      <c r="CR38" s="48" t="s">
        <v>16</v>
      </c>
      <c r="CS38" s="50" t="s">
        <v>16</v>
      </c>
      <c r="CT38" s="48" t="s">
        <v>16</v>
      </c>
      <c r="CU38" s="48" t="s">
        <v>16</v>
      </c>
      <c r="CV38" s="48" t="s">
        <v>16</v>
      </c>
      <c r="CW38" s="48" t="s">
        <v>16</v>
      </c>
      <c r="CX38" s="50" t="s">
        <v>16</v>
      </c>
      <c r="CY38" s="48" t="s">
        <v>16</v>
      </c>
      <c r="CZ38" s="48" t="s">
        <v>16</v>
      </c>
      <c r="DA38" s="48" t="s">
        <v>16</v>
      </c>
      <c r="DB38" s="48" t="s">
        <v>16</v>
      </c>
      <c r="DC38" s="50" t="s">
        <v>16</v>
      </c>
      <c r="DD38" s="48" t="s">
        <v>16</v>
      </c>
      <c r="DE38" s="48" t="s">
        <v>16</v>
      </c>
      <c r="DF38" s="48" t="s">
        <v>16</v>
      </c>
      <c r="DG38" s="48" t="s">
        <v>16</v>
      </c>
      <c r="DH38" s="50" t="s">
        <v>16</v>
      </c>
    </row>
    <row r="39" spans="1:112" x14ac:dyDescent="0.35">
      <c r="A39" s="264" t="s">
        <v>298</v>
      </c>
      <c r="B39" s="283" t="s">
        <v>108</v>
      </c>
      <c r="C39" s="52" t="s">
        <v>16</v>
      </c>
      <c r="D39" s="48" t="s">
        <v>16</v>
      </c>
      <c r="E39" s="48" t="s">
        <v>16</v>
      </c>
      <c r="F39" s="48" t="s">
        <v>16</v>
      </c>
      <c r="G39" s="48" t="s">
        <v>16</v>
      </c>
      <c r="H39" s="52" t="s">
        <v>16</v>
      </c>
      <c r="I39" s="48" t="s">
        <v>16</v>
      </c>
      <c r="J39" s="48" t="s">
        <v>16</v>
      </c>
      <c r="K39" s="48" t="s">
        <v>16</v>
      </c>
      <c r="L39" s="50" t="s">
        <v>16</v>
      </c>
      <c r="M39" s="39">
        <v>0.97250000000000003</v>
      </c>
      <c r="N39" s="48" t="s">
        <v>16</v>
      </c>
      <c r="O39" s="39">
        <v>0.97809999999999997</v>
      </c>
      <c r="P39" s="48" t="s">
        <v>16</v>
      </c>
      <c r="Q39" s="49">
        <f t="shared" si="16"/>
        <v>0.57418230288115846</v>
      </c>
      <c r="R39" s="48" t="s">
        <v>16</v>
      </c>
      <c r="S39" s="48" t="s">
        <v>16</v>
      </c>
      <c r="T39" s="48" t="s">
        <v>16</v>
      </c>
      <c r="U39" s="48" t="s">
        <v>16</v>
      </c>
      <c r="V39" s="48" t="s">
        <v>16</v>
      </c>
      <c r="W39" s="52" t="s">
        <v>16</v>
      </c>
      <c r="X39" s="114" t="s">
        <v>16</v>
      </c>
      <c r="Y39" s="114" t="s">
        <v>16</v>
      </c>
      <c r="Z39" s="114" t="s">
        <v>16</v>
      </c>
      <c r="AA39" s="50" t="s">
        <v>16</v>
      </c>
      <c r="AB39" s="39">
        <v>0.82210000000000005</v>
      </c>
      <c r="AC39" s="48" t="s">
        <v>16</v>
      </c>
      <c r="AD39" s="39">
        <v>0.83389999999999997</v>
      </c>
      <c r="AE39" s="114" t="s">
        <v>16</v>
      </c>
      <c r="AF39" s="49">
        <f>ABS(((AB39-AD39)/((AB39+AD39)/2))*100)</f>
        <v>1.4251207729468502</v>
      </c>
      <c r="AG39" s="150">
        <v>0.92449999999999999</v>
      </c>
      <c r="AH39" s="48" t="s">
        <v>16</v>
      </c>
      <c r="AI39" s="48" t="s">
        <v>16</v>
      </c>
      <c r="AJ39" s="48" t="s">
        <v>16</v>
      </c>
      <c r="AK39" s="50" t="s">
        <v>16</v>
      </c>
      <c r="AL39" s="9">
        <v>1.101</v>
      </c>
      <c r="AM39" s="48" t="s">
        <v>16</v>
      </c>
      <c r="AN39" s="48" t="s">
        <v>16</v>
      </c>
      <c r="AO39" s="48" t="s">
        <v>16</v>
      </c>
      <c r="AP39" s="48" t="s">
        <v>16</v>
      </c>
      <c r="AQ39" s="29">
        <v>1.47</v>
      </c>
      <c r="AR39" s="48" t="s">
        <v>16</v>
      </c>
      <c r="AS39" s="9">
        <v>1.496</v>
      </c>
      <c r="AT39" s="114" t="s">
        <v>16</v>
      </c>
      <c r="AU39" s="49">
        <f>ABS(((AQ39-AS39)/((AQ39+AS39)/2))*100)</f>
        <v>1.7532029669588687</v>
      </c>
      <c r="AV39" s="29">
        <v>1.18</v>
      </c>
      <c r="AW39" s="48" t="s">
        <v>16</v>
      </c>
      <c r="AX39" s="264">
        <v>1.22</v>
      </c>
      <c r="AY39" s="48" t="s">
        <v>16</v>
      </c>
      <c r="AZ39" s="49">
        <f>ABS(((AV39-AX39)/((AV39+AX39)/2))*100)</f>
        <v>3.3333333333333366</v>
      </c>
      <c r="BA39" s="264">
        <v>0.9</v>
      </c>
      <c r="BB39" s="48" t="s">
        <v>16</v>
      </c>
      <c r="BC39" s="39">
        <v>0.91110000000000002</v>
      </c>
      <c r="BD39" s="48" t="s">
        <v>16</v>
      </c>
      <c r="BE39" s="49">
        <f t="shared" si="14"/>
        <v>1.2257743912539338</v>
      </c>
      <c r="BF39" s="29">
        <v>0.83</v>
      </c>
      <c r="BG39" s="48" t="s">
        <v>16</v>
      </c>
      <c r="BH39" s="48" t="s">
        <v>16</v>
      </c>
      <c r="BI39" s="48" t="s">
        <v>16</v>
      </c>
      <c r="BJ39" s="50" t="s">
        <v>16</v>
      </c>
      <c r="BK39" s="29">
        <v>0.93</v>
      </c>
      <c r="BL39" s="48" t="s">
        <v>16</v>
      </c>
      <c r="BM39" s="39">
        <v>0.93430000000000002</v>
      </c>
      <c r="BN39" s="48" t="s">
        <v>16</v>
      </c>
      <c r="BO39" s="49">
        <f>ABS(((BK39-BM39)/((BK39+BM39)/2))*100)</f>
        <v>0.46129914713296899</v>
      </c>
      <c r="BP39" s="39">
        <v>0.91749999999999998</v>
      </c>
      <c r="BQ39" s="48" t="s">
        <v>16</v>
      </c>
      <c r="BR39" s="48" t="s">
        <v>16</v>
      </c>
      <c r="BS39" s="48" t="s">
        <v>16</v>
      </c>
      <c r="BT39" s="48" t="s">
        <v>16</v>
      </c>
      <c r="BU39" s="168">
        <v>1.5618000000000001</v>
      </c>
      <c r="BV39" s="48" t="s">
        <v>16</v>
      </c>
      <c r="BW39" s="10">
        <v>1.5570999999999999</v>
      </c>
      <c r="BX39" s="48" t="s">
        <v>16</v>
      </c>
      <c r="BY39" s="49">
        <f t="shared" si="15"/>
        <v>0.30138830998109256</v>
      </c>
      <c r="BZ39" s="168">
        <v>1.3146</v>
      </c>
      <c r="CA39" s="48" t="s">
        <v>16</v>
      </c>
      <c r="CB39" s="10">
        <v>1.3230999999999999</v>
      </c>
      <c r="CC39" s="48" t="s">
        <v>16</v>
      </c>
      <c r="CD39" s="49">
        <f>ABS(((BZ39-CB39)/((BZ39+CB39)/2))*100)</f>
        <v>0.64450089092769858</v>
      </c>
      <c r="CE39" s="52" t="s">
        <v>16</v>
      </c>
      <c r="CF39" s="48" t="s">
        <v>16</v>
      </c>
      <c r="CG39" s="48" t="s">
        <v>16</v>
      </c>
      <c r="CH39" s="48" t="s">
        <v>16</v>
      </c>
      <c r="CI39" s="50" t="s">
        <v>16</v>
      </c>
      <c r="CJ39" s="52" t="s">
        <v>16</v>
      </c>
      <c r="CK39" s="48" t="s">
        <v>16</v>
      </c>
      <c r="CL39" s="48" t="s">
        <v>16</v>
      </c>
      <c r="CM39" s="48" t="s">
        <v>16</v>
      </c>
      <c r="CN39" s="50" t="s">
        <v>16</v>
      </c>
      <c r="CO39" s="48" t="s">
        <v>16</v>
      </c>
      <c r="CP39" s="48" t="s">
        <v>16</v>
      </c>
      <c r="CQ39" s="48" t="s">
        <v>16</v>
      </c>
      <c r="CR39" s="48" t="s">
        <v>16</v>
      </c>
      <c r="CS39" s="50" t="s">
        <v>16</v>
      </c>
      <c r="CT39" s="48" t="s">
        <v>16</v>
      </c>
      <c r="CU39" s="48" t="s">
        <v>16</v>
      </c>
      <c r="CV39" s="48" t="s">
        <v>16</v>
      </c>
      <c r="CW39" s="48" t="s">
        <v>16</v>
      </c>
      <c r="CX39" s="50" t="s">
        <v>16</v>
      </c>
      <c r="CY39" s="48" t="s">
        <v>16</v>
      </c>
      <c r="CZ39" s="48" t="s">
        <v>16</v>
      </c>
      <c r="DA39" s="48" t="s">
        <v>16</v>
      </c>
      <c r="DB39" s="48" t="s">
        <v>16</v>
      </c>
      <c r="DC39" s="50" t="s">
        <v>16</v>
      </c>
      <c r="DD39" s="48" t="s">
        <v>16</v>
      </c>
      <c r="DE39" s="48" t="s">
        <v>16</v>
      </c>
      <c r="DF39" s="48" t="s">
        <v>16</v>
      </c>
      <c r="DG39" s="48" t="s">
        <v>16</v>
      </c>
      <c r="DH39" s="50" t="s">
        <v>16</v>
      </c>
    </row>
    <row r="40" spans="1:112" x14ac:dyDescent="0.35">
      <c r="A40" s="264" t="s">
        <v>299</v>
      </c>
      <c r="B40" s="283" t="s">
        <v>108</v>
      </c>
      <c r="C40" s="52" t="s">
        <v>16</v>
      </c>
      <c r="D40" s="48" t="s">
        <v>16</v>
      </c>
      <c r="E40" s="48" t="s">
        <v>16</v>
      </c>
      <c r="F40" s="48" t="s">
        <v>16</v>
      </c>
      <c r="G40" s="48" t="s">
        <v>16</v>
      </c>
      <c r="H40" s="52" t="s">
        <v>16</v>
      </c>
      <c r="I40" s="48" t="s">
        <v>16</v>
      </c>
      <c r="J40" s="48" t="s">
        <v>16</v>
      </c>
      <c r="K40" s="48" t="s">
        <v>16</v>
      </c>
      <c r="L40" s="50" t="s">
        <v>16</v>
      </c>
      <c r="M40" s="9">
        <v>4.32</v>
      </c>
      <c r="N40" s="48" t="s">
        <v>16</v>
      </c>
      <c r="O40" s="9">
        <v>4.4160000000000004</v>
      </c>
      <c r="P40" s="48" t="s">
        <v>16</v>
      </c>
      <c r="Q40" s="49">
        <f t="shared" si="16"/>
        <v>2.1978021978021998</v>
      </c>
      <c r="R40" s="48" t="s">
        <v>16</v>
      </c>
      <c r="S40" s="48" t="s">
        <v>16</v>
      </c>
      <c r="T40" s="48" t="s">
        <v>16</v>
      </c>
      <c r="U40" s="48" t="s">
        <v>16</v>
      </c>
      <c r="V40" s="48" t="s">
        <v>16</v>
      </c>
      <c r="W40" s="52" t="s">
        <v>16</v>
      </c>
      <c r="X40" s="114" t="s">
        <v>16</v>
      </c>
      <c r="Y40" s="114" t="s">
        <v>16</v>
      </c>
      <c r="Z40" s="114" t="s">
        <v>16</v>
      </c>
      <c r="AA40" s="50" t="s">
        <v>16</v>
      </c>
      <c r="AB40" s="9">
        <v>1.296</v>
      </c>
      <c r="AC40" s="48" t="s">
        <v>16</v>
      </c>
      <c r="AD40" s="9">
        <v>1.508</v>
      </c>
      <c r="AE40" s="114" t="s">
        <v>16</v>
      </c>
      <c r="AF40" s="49">
        <f>ABS(((AB40-AD40)/((AB40+AD40)/2))*100)</f>
        <v>15.121255349500709</v>
      </c>
      <c r="AG40" s="29">
        <v>0.2</v>
      </c>
      <c r="AH40" s="286" t="s">
        <v>369</v>
      </c>
      <c r="AI40" s="48" t="s">
        <v>16</v>
      </c>
      <c r="AJ40" s="48" t="s">
        <v>16</v>
      </c>
      <c r="AK40" s="50" t="s">
        <v>16</v>
      </c>
      <c r="AL40" s="9">
        <v>0.30969999999999998</v>
      </c>
      <c r="AM40" s="48" t="s">
        <v>368</v>
      </c>
      <c r="AN40" s="48" t="s">
        <v>16</v>
      </c>
      <c r="AO40" s="48" t="s">
        <v>16</v>
      </c>
      <c r="AP40" s="48" t="s">
        <v>16</v>
      </c>
      <c r="AQ40" s="29">
        <v>0.96</v>
      </c>
      <c r="AR40" s="48" t="s">
        <v>16</v>
      </c>
      <c r="AS40" s="9">
        <v>0.95940000000000003</v>
      </c>
      <c r="AT40" s="114" t="s">
        <v>16</v>
      </c>
      <c r="AU40" s="49">
        <f>ABS(((AQ40-AS40)/((AQ40+AS40)/2))*100)</f>
        <v>6.2519537355416682E-2</v>
      </c>
      <c r="AV40" s="96">
        <v>1.56</v>
      </c>
      <c r="AW40" s="48" t="s">
        <v>16</v>
      </c>
      <c r="AX40" s="9">
        <v>2.08</v>
      </c>
      <c r="AY40" s="48" t="s">
        <v>16</v>
      </c>
      <c r="AZ40" s="49">
        <f>ABS(((AV40-AX40)/((AV40+AX40)/2))*100)</f>
        <v>28.571428571428569</v>
      </c>
      <c r="BA40" s="9">
        <v>0.38</v>
      </c>
      <c r="BB40" s="48" t="s">
        <v>16</v>
      </c>
      <c r="BC40" s="9">
        <v>0.58169999999999999</v>
      </c>
      <c r="BD40" s="48" t="s">
        <v>16</v>
      </c>
      <c r="BE40" s="49">
        <f t="shared" si="14"/>
        <v>41.946552979099508</v>
      </c>
      <c r="BF40" s="29">
        <v>0.47</v>
      </c>
      <c r="BG40" s="48" t="s">
        <v>16</v>
      </c>
      <c r="BH40" s="48" t="s">
        <v>16</v>
      </c>
      <c r="BI40" s="48" t="s">
        <v>16</v>
      </c>
      <c r="BJ40" s="50" t="s">
        <v>16</v>
      </c>
      <c r="BK40" s="96">
        <v>3.82</v>
      </c>
      <c r="BL40" s="48" t="s">
        <v>16</v>
      </c>
      <c r="BM40" s="9">
        <v>3.8683999999999998</v>
      </c>
      <c r="BN40" s="48" t="s">
        <v>16</v>
      </c>
      <c r="BO40" s="49">
        <f>ABS(((BK40-BM40)/((BK40+BM40)/2))*100)</f>
        <v>1.2590395921127933</v>
      </c>
      <c r="BP40" s="264">
        <v>0.2</v>
      </c>
      <c r="BQ40" s="286" t="s">
        <v>369</v>
      </c>
      <c r="BR40" s="48" t="s">
        <v>16</v>
      </c>
      <c r="BS40" s="48" t="s">
        <v>16</v>
      </c>
      <c r="BT40" s="48" t="s">
        <v>16</v>
      </c>
      <c r="BU40" s="96">
        <v>0.30349999999999999</v>
      </c>
      <c r="BV40" s="48" t="s">
        <v>368</v>
      </c>
      <c r="BW40" s="9">
        <v>0.31990000000000002</v>
      </c>
      <c r="BX40" s="48" t="s">
        <v>368</v>
      </c>
      <c r="BY40" s="49">
        <f t="shared" si="15"/>
        <v>5.2614693615656165</v>
      </c>
      <c r="BZ40" s="96">
        <v>1.931</v>
      </c>
      <c r="CA40" s="48" t="s">
        <v>16</v>
      </c>
      <c r="CB40" s="9">
        <v>2.1059000000000001</v>
      </c>
      <c r="CC40" s="48" t="s">
        <v>16</v>
      </c>
      <c r="CD40" s="49">
        <f>ABS(((BZ40-CB40)/((BZ40+CB40)/2))*100)</f>
        <v>8.6650647774282277</v>
      </c>
      <c r="CE40" s="52" t="s">
        <v>16</v>
      </c>
      <c r="CF40" s="48" t="s">
        <v>16</v>
      </c>
      <c r="CG40" s="48" t="s">
        <v>16</v>
      </c>
      <c r="CH40" s="48" t="s">
        <v>16</v>
      </c>
      <c r="CI40" s="50" t="s">
        <v>16</v>
      </c>
      <c r="CJ40" s="52" t="s">
        <v>16</v>
      </c>
      <c r="CK40" s="48" t="s">
        <v>16</v>
      </c>
      <c r="CL40" s="48" t="s">
        <v>16</v>
      </c>
      <c r="CM40" s="48" t="s">
        <v>16</v>
      </c>
      <c r="CN40" s="50" t="s">
        <v>16</v>
      </c>
      <c r="CO40" s="48" t="s">
        <v>16</v>
      </c>
      <c r="CP40" s="48" t="s">
        <v>16</v>
      </c>
      <c r="CQ40" s="48" t="s">
        <v>16</v>
      </c>
      <c r="CR40" s="48" t="s">
        <v>16</v>
      </c>
      <c r="CS40" s="50" t="s">
        <v>16</v>
      </c>
      <c r="CT40" s="48" t="s">
        <v>16</v>
      </c>
      <c r="CU40" s="48" t="s">
        <v>16</v>
      </c>
      <c r="CV40" s="48" t="s">
        <v>16</v>
      </c>
      <c r="CW40" s="48" t="s">
        <v>16</v>
      </c>
      <c r="CX40" s="50" t="s">
        <v>16</v>
      </c>
      <c r="CY40" s="48" t="s">
        <v>16</v>
      </c>
      <c r="CZ40" s="48" t="s">
        <v>16</v>
      </c>
      <c r="DA40" s="48" t="s">
        <v>16</v>
      </c>
      <c r="DB40" s="48" t="s">
        <v>16</v>
      </c>
      <c r="DC40" s="50" t="s">
        <v>16</v>
      </c>
      <c r="DD40" s="48" t="s">
        <v>16</v>
      </c>
      <c r="DE40" s="48" t="s">
        <v>16</v>
      </c>
      <c r="DF40" s="48" t="s">
        <v>16</v>
      </c>
      <c r="DG40" s="48" t="s">
        <v>16</v>
      </c>
      <c r="DH40" s="50" t="s">
        <v>16</v>
      </c>
    </row>
    <row r="41" spans="1:112" x14ac:dyDescent="0.35">
      <c r="A41" s="264" t="s">
        <v>301</v>
      </c>
      <c r="B41" s="283" t="s">
        <v>108</v>
      </c>
      <c r="C41" s="52" t="s">
        <v>16</v>
      </c>
      <c r="D41" s="48" t="s">
        <v>16</v>
      </c>
      <c r="E41" s="48" t="s">
        <v>16</v>
      </c>
      <c r="F41" s="48" t="s">
        <v>16</v>
      </c>
      <c r="G41" s="48" t="s">
        <v>16</v>
      </c>
      <c r="H41" s="52" t="s">
        <v>16</v>
      </c>
      <c r="I41" s="48" t="s">
        <v>16</v>
      </c>
      <c r="J41" s="48" t="s">
        <v>16</v>
      </c>
      <c r="K41" s="48" t="s">
        <v>16</v>
      </c>
      <c r="L41" s="50" t="s">
        <v>16</v>
      </c>
      <c r="M41" s="264">
        <v>5.0000000000000001E-3</v>
      </c>
      <c r="N41" s="286" t="s">
        <v>369</v>
      </c>
      <c r="O41" s="264">
        <v>5.0000000000000001E-3</v>
      </c>
      <c r="P41" s="286" t="s">
        <v>369</v>
      </c>
      <c r="Q41" s="51" t="s">
        <v>16</v>
      </c>
      <c r="R41" s="48" t="s">
        <v>16</v>
      </c>
      <c r="S41" s="48" t="s">
        <v>16</v>
      </c>
      <c r="T41" s="48" t="s">
        <v>16</v>
      </c>
      <c r="U41" s="48" t="s">
        <v>16</v>
      </c>
      <c r="V41" s="48" t="s">
        <v>16</v>
      </c>
      <c r="W41" s="52" t="s">
        <v>16</v>
      </c>
      <c r="X41" s="114" t="s">
        <v>16</v>
      </c>
      <c r="Y41" s="114" t="s">
        <v>16</v>
      </c>
      <c r="Z41" s="114" t="s">
        <v>16</v>
      </c>
      <c r="AA41" s="50" t="s">
        <v>16</v>
      </c>
      <c r="AB41" s="264">
        <v>0.02</v>
      </c>
      <c r="AC41" s="286" t="s">
        <v>369</v>
      </c>
      <c r="AD41" s="264">
        <v>0.02</v>
      </c>
      <c r="AE41" s="286" t="s">
        <v>369</v>
      </c>
      <c r="AF41" s="51" t="s">
        <v>16</v>
      </c>
      <c r="AG41" s="29">
        <v>0.02</v>
      </c>
      <c r="AH41" s="286" t="s">
        <v>369</v>
      </c>
      <c r="AI41" s="48" t="s">
        <v>16</v>
      </c>
      <c r="AJ41" s="48" t="s">
        <v>16</v>
      </c>
      <c r="AK41" s="50" t="s">
        <v>16</v>
      </c>
      <c r="AL41" s="264">
        <v>0.02</v>
      </c>
      <c r="AM41" s="286" t="s">
        <v>369</v>
      </c>
      <c r="AN41" s="48" t="s">
        <v>16</v>
      </c>
      <c r="AO41" s="48" t="s">
        <v>16</v>
      </c>
      <c r="AP41" s="48" t="s">
        <v>16</v>
      </c>
      <c r="AQ41" s="29">
        <v>0.02</v>
      </c>
      <c r="AR41" s="286" t="s">
        <v>369</v>
      </c>
      <c r="AS41" s="264">
        <v>0.02</v>
      </c>
      <c r="AT41" s="286" t="s">
        <v>369</v>
      </c>
      <c r="AU41" s="51" t="s">
        <v>16</v>
      </c>
      <c r="AV41" s="29">
        <v>1</v>
      </c>
      <c r="AW41" s="286" t="s">
        <v>369</v>
      </c>
      <c r="AX41" s="264">
        <v>1</v>
      </c>
      <c r="AY41" s="286" t="s">
        <v>369</v>
      </c>
      <c r="AZ41" s="51" t="s">
        <v>16</v>
      </c>
      <c r="BA41" s="264">
        <v>1</v>
      </c>
      <c r="BB41" s="286" t="s">
        <v>369</v>
      </c>
      <c r="BC41" s="264">
        <v>1</v>
      </c>
      <c r="BD41" s="286" t="s">
        <v>369</v>
      </c>
      <c r="BE41" s="51" t="s">
        <v>16</v>
      </c>
      <c r="BF41" s="29">
        <v>1</v>
      </c>
      <c r="BG41" s="286" t="s">
        <v>369</v>
      </c>
      <c r="BH41" s="48" t="s">
        <v>16</v>
      </c>
      <c r="BI41" s="48" t="s">
        <v>16</v>
      </c>
      <c r="BJ41" s="50" t="s">
        <v>16</v>
      </c>
      <c r="BK41" s="29">
        <v>1</v>
      </c>
      <c r="BL41" s="286" t="s">
        <v>369</v>
      </c>
      <c r="BM41" s="264">
        <v>1</v>
      </c>
      <c r="BN41" s="286" t="s">
        <v>369</v>
      </c>
      <c r="BO41" s="51" t="s">
        <v>16</v>
      </c>
      <c r="BP41" s="264">
        <v>1</v>
      </c>
      <c r="BQ41" s="286" t="s">
        <v>369</v>
      </c>
      <c r="BR41" s="48" t="s">
        <v>16</v>
      </c>
      <c r="BS41" s="48" t="s">
        <v>16</v>
      </c>
      <c r="BT41" s="48" t="s">
        <v>16</v>
      </c>
      <c r="BU41" s="29">
        <v>1</v>
      </c>
      <c r="BV41" s="286" t="s">
        <v>369</v>
      </c>
      <c r="BW41" s="264">
        <v>1</v>
      </c>
      <c r="BX41" s="286" t="s">
        <v>369</v>
      </c>
      <c r="BY41" s="51" t="s">
        <v>16</v>
      </c>
      <c r="BZ41" s="29">
        <v>1</v>
      </c>
      <c r="CA41" s="286" t="s">
        <v>369</v>
      </c>
      <c r="CB41" s="264">
        <v>1</v>
      </c>
      <c r="CC41" s="286" t="s">
        <v>369</v>
      </c>
      <c r="CD41" s="51" t="s">
        <v>16</v>
      </c>
      <c r="CE41" s="52" t="s">
        <v>16</v>
      </c>
      <c r="CF41" s="48" t="s">
        <v>16</v>
      </c>
      <c r="CG41" s="48" t="s">
        <v>16</v>
      </c>
      <c r="CH41" s="48" t="s">
        <v>16</v>
      </c>
      <c r="CI41" s="50" t="s">
        <v>16</v>
      </c>
      <c r="CJ41" s="52" t="s">
        <v>16</v>
      </c>
      <c r="CK41" s="48" t="s">
        <v>16</v>
      </c>
      <c r="CL41" s="48" t="s">
        <v>16</v>
      </c>
      <c r="CM41" s="48" t="s">
        <v>16</v>
      </c>
      <c r="CN41" s="50" t="s">
        <v>16</v>
      </c>
      <c r="CO41" s="48" t="s">
        <v>16</v>
      </c>
      <c r="CP41" s="48" t="s">
        <v>16</v>
      </c>
      <c r="CQ41" s="48" t="s">
        <v>16</v>
      </c>
      <c r="CR41" s="48" t="s">
        <v>16</v>
      </c>
      <c r="CS41" s="50" t="s">
        <v>16</v>
      </c>
      <c r="CT41" s="48" t="s">
        <v>16</v>
      </c>
      <c r="CU41" s="48" t="s">
        <v>16</v>
      </c>
      <c r="CV41" s="48" t="s">
        <v>16</v>
      </c>
      <c r="CW41" s="48" t="s">
        <v>16</v>
      </c>
      <c r="CX41" s="50" t="s">
        <v>16</v>
      </c>
      <c r="CY41" s="48" t="s">
        <v>16</v>
      </c>
      <c r="CZ41" s="48" t="s">
        <v>16</v>
      </c>
      <c r="DA41" s="48" t="s">
        <v>16</v>
      </c>
      <c r="DB41" s="48" t="s">
        <v>16</v>
      </c>
      <c r="DC41" s="50" t="s">
        <v>16</v>
      </c>
      <c r="DD41" s="48" t="s">
        <v>16</v>
      </c>
      <c r="DE41" s="48" t="s">
        <v>16</v>
      </c>
      <c r="DF41" s="48" t="s">
        <v>16</v>
      </c>
      <c r="DG41" s="48" t="s">
        <v>16</v>
      </c>
      <c r="DH41" s="50" t="s">
        <v>16</v>
      </c>
    </row>
    <row r="42" spans="1:112" x14ac:dyDescent="0.35">
      <c r="A42" s="264" t="s">
        <v>303</v>
      </c>
      <c r="B42" s="283" t="s">
        <v>108</v>
      </c>
      <c r="C42" s="52" t="s">
        <v>16</v>
      </c>
      <c r="D42" s="48" t="s">
        <v>16</v>
      </c>
      <c r="E42" s="48" t="s">
        <v>16</v>
      </c>
      <c r="F42" s="48" t="s">
        <v>16</v>
      </c>
      <c r="G42" s="48" t="s">
        <v>16</v>
      </c>
      <c r="H42" s="52" t="s">
        <v>16</v>
      </c>
      <c r="I42" s="48" t="s">
        <v>16</v>
      </c>
      <c r="J42" s="48" t="s">
        <v>16</v>
      </c>
      <c r="K42" s="48" t="s">
        <v>16</v>
      </c>
      <c r="L42" s="50" t="s">
        <v>16</v>
      </c>
      <c r="M42" s="264">
        <v>152.19999999999999</v>
      </c>
      <c r="N42" s="48" t="s">
        <v>16</v>
      </c>
      <c r="O42" s="264">
        <v>149.6</v>
      </c>
      <c r="P42" s="48" t="s">
        <v>16</v>
      </c>
      <c r="Q42" s="49">
        <f>ABS(((M42-O42)/((M42+O42)/2))*100)</f>
        <v>1.7229953611663316</v>
      </c>
      <c r="R42" s="48" t="s">
        <v>16</v>
      </c>
      <c r="S42" s="48" t="s">
        <v>16</v>
      </c>
      <c r="T42" s="48" t="s">
        <v>16</v>
      </c>
      <c r="U42" s="48" t="s">
        <v>16</v>
      </c>
      <c r="V42" s="48" t="s">
        <v>16</v>
      </c>
      <c r="W42" s="52" t="s">
        <v>16</v>
      </c>
      <c r="X42" s="114" t="s">
        <v>16</v>
      </c>
      <c r="Y42" s="114" t="s">
        <v>16</v>
      </c>
      <c r="Z42" s="114" t="s">
        <v>16</v>
      </c>
      <c r="AA42" s="50" t="s">
        <v>16</v>
      </c>
      <c r="AB42" s="264">
        <v>129.19999999999999</v>
      </c>
      <c r="AC42" s="48" t="s">
        <v>16</v>
      </c>
      <c r="AD42" s="264">
        <v>127.3</v>
      </c>
      <c r="AE42" s="114" t="s">
        <v>16</v>
      </c>
      <c r="AF42" s="49">
        <f>ABS(((AB42-AD42)/((AB42+AD42)/2))*100)</f>
        <v>1.4814814814814747</v>
      </c>
      <c r="AG42" s="29">
        <v>90.11</v>
      </c>
      <c r="AH42" s="48" t="s">
        <v>16</v>
      </c>
      <c r="AI42" s="48" t="s">
        <v>16</v>
      </c>
      <c r="AJ42" s="48" t="s">
        <v>16</v>
      </c>
      <c r="AK42" s="50" t="s">
        <v>16</v>
      </c>
      <c r="AL42" s="264">
        <v>88.49</v>
      </c>
      <c r="AM42" s="48" t="s">
        <v>16</v>
      </c>
      <c r="AN42" s="48" t="s">
        <v>16</v>
      </c>
      <c r="AO42" s="48" t="s">
        <v>16</v>
      </c>
      <c r="AP42" s="48" t="s">
        <v>16</v>
      </c>
      <c r="AQ42" s="29">
        <v>118.2</v>
      </c>
      <c r="AR42" s="48" t="s">
        <v>16</v>
      </c>
      <c r="AS42" s="264">
        <v>119.5</v>
      </c>
      <c r="AT42" s="114" t="s">
        <v>16</v>
      </c>
      <c r="AU42" s="49">
        <f>ABS(((AQ42-AS42)/((AQ42+AS42)/2))*100)</f>
        <v>1.0938157341186345</v>
      </c>
      <c r="AV42" s="29">
        <v>127.89</v>
      </c>
      <c r="AW42" s="48" t="s">
        <v>16</v>
      </c>
      <c r="AX42" s="264">
        <v>126.51</v>
      </c>
      <c r="AY42" s="48" t="s">
        <v>16</v>
      </c>
      <c r="AZ42" s="49">
        <f>ABS(((AV42-AX42)/((AV42+AX42)/2))*100)</f>
        <v>1.084905660377355</v>
      </c>
      <c r="BA42" s="264">
        <v>128.82</v>
      </c>
      <c r="BB42" s="48" t="s">
        <v>16</v>
      </c>
      <c r="BC42" s="264">
        <v>130.58670000000001</v>
      </c>
      <c r="BD42" s="48" t="s">
        <v>16</v>
      </c>
      <c r="BE42" s="49">
        <f t="shared" si="14"/>
        <v>1.3621082261946313</v>
      </c>
      <c r="BF42" s="29">
        <v>97.87</v>
      </c>
      <c r="BG42" s="48" t="s">
        <v>16</v>
      </c>
      <c r="BH42" s="48" t="s">
        <v>16</v>
      </c>
      <c r="BI42" s="48" t="s">
        <v>16</v>
      </c>
      <c r="BJ42" s="50" t="s">
        <v>16</v>
      </c>
      <c r="BK42" s="29">
        <v>139.57</v>
      </c>
      <c r="BL42" s="48" t="s">
        <v>16</v>
      </c>
      <c r="BM42" s="264">
        <v>140.75909999999999</v>
      </c>
      <c r="BN42" s="48" t="s">
        <v>16</v>
      </c>
      <c r="BO42" s="49">
        <f>ABS(((BK42-BM42)/((BK42+BM42)/2))*100)</f>
        <v>0.84836001685161933</v>
      </c>
      <c r="BP42" s="264">
        <v>93.545199999999994</v>
      </c>
      <c r="BQ42" s="48" t="s">
        <v>16</v>
      </c>
      <c r="BR42" s="48" t="s">
        <v>16</v>
      </c>
      <c r="BS42" s="48" t="s">
        <v>16</v>
      </c>
      <c r="BT42" s="48" t="s">
        <v>16</v>
      </c>
      <c r="BU42" s="29">
        <v>129.0103</v>
      </c>
      <c r="BV42" s="48" t="s">
        <v>16</v>
      </c>
      <c r="BW42" s="264">
        <v>127.9348</v>
      </c>
      <c r="BX42" s="48" t="s">
        <v>16</v>
      </c>
      <c r="BY42" s="49">
        <f t="shared" si="15"/>
        <v>0.8371438100979588</v>
      </c>
      <c r="BZ42" s="29">
        <v>120.4572</v>
      </c>
      <c r="CA42" s="48" t="s">
        <v>16</v>
      </c>
      <c r="CB42" s="264">
        <v>119.4802</v>
      </c>
      <c r="CC42" s="48" t="s">
        <v>16</v>
      </c>
      <c r="CD42" s="49">
        <f>ABS(((BZ42-CB42)/((BZ42+CB42)/2))*100)</f>
        <v>0.81437908387771463</v>
      </c>
      <c r="CE42" s="52" t="s">
        <v>16</v>
      </c>
      <c r="CF42" s="48" t="s">
        <v>16</v>
      </c>
      <c r="CG42" s="48" t="s">
        <v>16</v>
      </c>
      <c r="CH42" s="48" t="s">
        <v>16</v>
      </c>
      <c r="CI42" s="50" t="s">
        <v>16</v>
      </c>
      <c r="CJ42" s="52" t="s">
        <v>16</v>
      </c>
      <c r="CK42" s="48" t="s">
        <v>16</v>
      </c>
      <c r="CL42" s="48" t="s">
        <v>16</v>
      </c>
      <c r="CM42" s="48" t="s">
        <v>16</v>
      </c>
      <c r="CN42" s="50" t="s">
        <v>16</v>
      </c>
      <c r="CO42" s="48" t="s">
        <v>16</v>
      </c>
      <c r="CP42" s="48" t="s">
        <v>16</v>
      </c>
      <c r="CQ42" s="48" t="s">
        <v>16</v>
      </c>
      <c r="CR42" s="48" t="s">
        <v>16</v>
      </c>
      <c r="CS42" s="50" t="s">
        <v>16</v>
      </c>
      <c r="CT42" s="48" t="s">
        <v>16</v>
      </c>
      <c r="CU42" s="48" t="s">
        <v>16</v>
      </c>
      <c r="CV42" s="48" t="s">
        <v>16</v>
      </c>
      <c r="CW42" s="48" t="s">
        <v>16</v>
      </c>
      <c r="CX42" s="50" t="s">
        <v>16</v>
      </c>
      <c r="CY42" s="48" t="s">
        <v>16</v>
      </c>
      <c r="CZ42" s="48" t="s">
        <v>16</v>
      </c>
      <c r="DA42" s="48" t="s">
        <v>16</v>
      </c>
      <c r="DB42" s="48" t="s">
        <v>16</v>
      </c>
      <c r="DC42" s="50" t="s">
        <v>16</v>
      </c>
      <c r="DD42" s="48" t="s">
        <v>16</v>
      </c>
      <c r="DE42" s="48" t="s">
        <v>16</v>
      </c>
      <c r="DF42" s="48" t="s">
        <v>16</v>
      </c>
      <c r="DG42" s="48" t="s">
        <v>16</v>
      </c>
      <c r="DH42" s="50" t="s">
        <v>16</v>
      </c>
    </row>
    <row r="43" spans="1:112" x14ac:dyDescent="0.35">
      <c r="A43" s="264" t="s">
        <v>307</v>
      </c>
      <c r="B43" s="283" t="s">
        <v>108</v>
      </c>
      <c r="C43" s="52" t="s">
        <v>16</v>
      </c>
      <c r="D43" s="48" t="s">
        <v>16</v>
      </c>
      <c r="E43" s="48" t="s">
        <v>16</v>
      </c>
      <c r="F43" s="48" t="s">
        <v>16</v>
      </c>
      <c r="G43" s="48" t="s">
        <v>16</v>
      </c>
      <c r="H43" s="52" t="s">
        <v>16</v>
      </c>
      <c r="I43" s="48" t="s">
        <v>16</v>
      </c>
      <c r="J43" s="48" t="s">
        <v>16</v>
      </c>
      <c r="K43" s="48" t="s">
        <v>16</v>
      </c>
      <c r="L43" s="50" t="s">
        <v>16</v>
      </c>
      <c r="M43" s="9">
        <v>0.24740000000000001</v>
      </c>
      <c r="N43" s="48" t="s">
        <v>16</v>
      </c>
      <c r="O43" s="9">
        <v>0.25169999999999998</v>
      </c>
      <c r="P43" s="48" t="s">
        <v>16</v>
      </c>
      <c r="Q43" s="49">
        <f>ABS(((M43-O43)/((M43+O43)/2))*100)</f>
        <v>1.7231015828491167</v>
      </c>
      <c r="R43" s="48" t="s">
        <v>16</v>
      </c>
      <c r="S43" s="48" t="s">
        <v>16</v>
      </c>
      <c r="T43" s="48" t="s">
        <v>16</v>
      </c>
      <c r="U43" s="48" t="s">
        <v>16</v>
      </c>
      <c r="V43" s="48" t="s">
        <v>16</v>
      </c>
      <c r="W43" s="52" t="s">
        <v>16</v>
      </c>
      <c r="X43" s="114" t="s">
        <v>16</v>
      </c>
      <c r="Y43" s="114" t="s">
        <v>16</v>
      </c>
      <c r="Z43" s="114" t="s">
        <v>16</v>
      </c>
      <c r="AA43" s="50" t="s">
        <v>16</v>
      </c>
      <c r="AB43" s="9">
        <v>0.54369999999999996</v>
      </c>
      <c r="AC43" s="48" t="s">
        <v>16</v>
      </c>
      <c r="AD43" s="9">
        <v>0.54890000000000005</v>
      </c>
      <c r="AE43" s="114" t="s">
        <v>16</v>
      </c>
      <c r="AF43" s="49">
        <f>ABS(((AB43-AD43)/((AB43+AD43)/2))*100)</f>
        <v>0.95185795350541702</v>
      </c>
      <c r="AG43" s="96">
        <v>0.85550000000000004</v>
      </c>
      <c r="AH43" s="48" t="s">
        <v>16</v>
      </c>
      <c r="AI43" s="48" t="s">
        <v>16</v>
      </c>
      <c r="AJ43" s="48" t="s">
        <v>16</v>
      </c>
      <c r="AK43" s="50" t="s">
        <v>16</v>
      </c>
      <c r="AL43" s="9">
        <v>0.90380000000000005</v>
      </c>
      <c r="AM43" s="48" t="s">
        <v>16</v>
      </c>
      <c r="AN43" s="48" t="s">
        <v>16</v>
      </c>
      <c r="AO43" s="48" t="s">
        <v>16</v>
      </c>
      <c r="AP43" s="48" t="s">
        <v>16</v>
      </c>
      <c r="AQ43" s="96">
        <v>0.16</v>
      </c>
      <c r="AR43" s="48" t="s">
        <v>16</v>
      </c>
      <c r="AS43" s="9">
        <v>0.17580000000000001</v>
      </c>
      <c r="AT43" s="167" t="s">
        <v>368</v>
      </c>
      <c r="AU43" s="49">
        <f>ABS(((AQ43-AS43)/((AQ43+AS43)/2))*100)</f>
        <v>9.4103633114949439</v>
      </c>
      <c r="AV43" s="96">
        <v>0.45</v>
      </c>
      <c r="AW43" s="48" t="s">
        <v>16</v>
      </c>
      <c r="AX43" s="9">
        <v>0.45</v>
      </c>
      <c r="AY43" s="48" t="s">
        <v>16</v>
      </c>
      <c r="AZ43" s="49">
        <f>ABS(((AV43-AX43)/((AV43+AX43)/2))*100)</f>
        <v>0</v>
      </c>
      <c r="BA43" s="9">
        <v>0.54</v>
      </c>
      <c r="BB43" s="48" t="s">
        <v>16</v>
      </c>
      <c r="BC43" s="9">
        <v>0.54700000000000004</v>
      </c>
      <c r="BD43" s="48" t="s">
        <v>16</v>
      </c>
      <c r="BE43" s="49">
        <f t="shared" si="14"/>
        <v>1.2879484820607185</v>
      </c>
      <c r="BF43" s="96">
        <v>0.83</v>
      </c>
      <c r="BG43" s="48" t="s">
        <v>16</v>
      </c>
      <c r="BH43" s="48" t="s">
        <v>16</v>
      </c>
      <c r="BI43" s="48" t="s">
        <v>16</v>
      </c>
      <c r="BJ43" s="50" t="s">
        <v>16</v>
      </c>
      <c r="BK43" s="96">
        <v>0.43</v>
      </c>
      <c r="BL43" s="48" t="s">
        <v>16</v>
      </c>
      <c r="BM43" s="9">
        <v>0.43120000000000003</v>
      </c>
      <c r="BN43" s="48" t="s">
        <v>16</v>
      </c>
      <c r="BO43" s="49">
        <f>ABS(((BK43-BM43)/((BK43+BM43)/2))*100)</f>
        <v>0.27868091035764847</v>
      </c>
      <c r="BP43" s="9">
        <v>0.91310000000000002</v>
      </c>
      <c r="BQ43" s="48" t="s">
        <v>16</v>
      </c>
      <c r="BR43" s="48" t="s">
        <v>16</v>
      </c>
      <c r="BS43" s="48" t="s">
        <v>16</v>
      </c>
      <c r="BT43" s="48" t="s">
        <v>16</v>
      </c>
      <c r="BU43" s="96">
        <v>0.6956</v>
      </c>
      <c r="BV43" s="48" t="s">
        <v>16</v>
      </c>
      <c r="BW43" s="9">
        <v>0.65259999999999996</v>
      </c>
      <c r="BX43" s="48" t="s">
        <v>16</v>
      </c>
      <c r="BY43" s="49">
        <f t="shared" si="15"/>
        <v>6.3788755377540491</v>
      </c>
      <c r="BZ43" s="96">
        <v>0.17269999999999999</v>
      </c>
      <c r="CA43" s="48" t="s">
        <v>368</v>
      </c>
      <c r="CB43" s="9">
        <v>0.18629999999999999</v>
      </c>
      <c r="CC43" s="48" t="s">
        <v>368</v>
      </c>
      <c r="CD43" s="49">
        <f>ABS(((BZ43-CB43)/((BZ43+CB43)/2))*100)</f>
        <v>7.5766016713091924</v>
      </c>
      <c r="CE43" s="52" t="s">
        <v>16</v>
      </c>
      <c r="CF43" s="48" t="s">
        <v>16</v>
      </c>
      <c r="CG43" s="48" t="s">
        <v>16</v>
      </c>
      <c r="CH43" s="48" t="s">
        <v>16</v>
      </c>
      <c r="CI43" s="50" t="s">
        <v>16</v>
      </c>
      <c r="CJ43" s="52" t="s">
        <v>16</v>
      </c>
      <c r="CK43" s="48" t="s">
        <v>16</v>
      </c>
      <c r="CL43" s="48" t="s">
        <v>16</v>
      </c>
      <c r="CM43" s="48" t="s">
        <v>16</v>
      </c>
      <c r="CN43" s="50" t="s">
        <v>16</v>
      </c>
      <c r="CO43" s="48" t="s">
        <v>16</v>
      </c>
      <c r="CP43" s="48" t="s">
        <v>16</v>
      </c>
      <c r="CQ43" s="48" t="s">
        <v>16</v>
      </c>
      <c r="CR43" s="48" t="s">
        <v>16</v>
      </c>
      <c r="CS43" s="50" t="s">
        <v>16</v>
      </c>
      <c r="CT43" s="48" t="s">
        <v>16</v>
      </c>
      <c r="CU43" s="48" t="s">
        <v>16</v>
      </c>
      <c r="CV43" s="48" t="s">
        <v>16</v>
      </c>
      <c r="CW43" s="48" t="s">
        <v>16</v>
      </c>
      <c r="CX43" s="50" t="s">
        <v>16</v>
      </c>
      <c r="CY43" s="48" t="s">
        <v>16</v>
      </c>
      <c r="CZ43" s="48" t="s">
        <v>16</v>
      </c>
      <c r="DA43" s="48" t="s">
        <v>16</v>
      </c>
      <c r="DB43" s="48" t="s">
        <v>16</v>
      </c>
      <c r="DC43" s="50" t="s">
        <v>16</v>
      </c>
      <c r="DD43" s="48" t="s">
        <v>16</v>
      </c>
      <c r="DE43" s="48" t="s">
        <v>16</v>
      </c>
      <c r="DF43" s="48" t="s">
        <v>16</v>
      </c>
      <c r="DG43" s="48" t="s">
        <v>16</v>
      </c>
      <c r="DH43" s="50" t="s">
        <v>16</v>
      </c>
    </row>
    <row r="44" spans="1:112" x14ac:dyDescent="0.35">
      <c r="A44" s="264" t="s">
        <v>308</v>
      </c>
      <c r="B44" s="283" t="s">
        <v>108</v>
      </c>
      <c r="C44" s="52" t="s">
        <v>16</v>
      </c>
      <c r="D44" s="48" t="s">
        <v>16</v>
      </c>
      <c r="E44" s="48" t="s">
        <v>16</v>
      </c>
      <c r="F44" s="48" t="s">
        <v>16</v>
      </c>
      <c r="G44" s="48" t="s">
        <v>16</v>
      </c>
      <c r="H44" s="52" t="s">
        <v>16</v>
      </c>
      <c r="I44" s="48" t="s">
        <v>16</v>
      </c>
      <c r="J44" s="48" t="s">
        <v>16</v>
      </c>
      <c r="K44" s="48" t="s">
        <v>16</v>
      </c>
      <c r="L44" s="50" t="s">
        <v>16</v>
      </c>
      <c r="M44" s="264">
        <v>1.4</v>
      </c>
      <c r="N44" s="286" t="s">
        <v>369</v>
      </c>
      <c r="O44" s="264">
        <v>1.4</v>
      </c>
      <c r="P44" s="286" t="s">
        <v>369</v>
      </c>
      <c r="Q44" s="51" t="s">
        <v>16</v>
      </c>
      <c r="R44" s="48" t="s">
        <v>16</v>
      </c>
      <c r="S44" s="48" t="s">
        <v>16</v>
      </c>
      <c r="T44" s="48" t="s">
        <v>16</v>
      </c>
      <c r="U44" s="48" t="s">
        <v>16</v>
      </c>
      <c r="V44" s="48" t="s">
        <v>16</v>
      </c>
      <c r="W44" s="52" t="s">
        <v>16</v>
      </c>
      <c r="X44" s="114" t="s">
        <v>16</v>
      </c>
      <c r="Y44" s="114" t="s">
        <v>16</v>
      </c>
      <c r="Z44" s="114" t="s">
        <v>16</v>
      </c>
      <c r="AA44" s="50" t="s">
        <v>16</v>
      </c>
      <c r="AB44" s="264">
        <v>16.809999999999999</v>
      </c>
      <c r="AC44" s="48" t="s">
        <v>16</v>
      </c>
      <c r="AD44" s="264">
        <v>19.98</v>
      </c>
      <c r="AE44" s="114" t="s">
        <v>16</v>
      </c>
      <c r="AF44" s="49">
        <f>ABS(((AB44-AD44)/((AB44+AD44)/2))*100)</f>
        <v>17.232943734710528</v>
      </c>
      <c r="AG44" s="29">
        <v>2</v>
      </c>
      <c r="AH44" s="286" t="s">
        <v>369</v>
      </c>
      <c r="AI44" s="48" t="s">
        <v>16</v>
      </c>
      <c r="AJ44" s="48" t="s">
        <v>16</v>
      </c>
      <c r="AK44" s="50" t="s">
        <v>16</v>
      </c>
      <c r="AL44" s="264">
        <v>2</v>
      </c>
      <c r="AM44" s="286" t="s">
        <v>369</v>
      </c>
      <c r="AN44" s="48" t="s">
        <v>16</v>
      </c>
      <c r="AO44" s="48" t="s">
        <v>16</v>
      </c>
      <c r="AP44" s="48" t="s">
        <v>16</v>
      </c>
      <c r="AQ44" s="29">
        <v>2</v>
      </c>
      <c r="AR44" s="286" t="s">
        <v>369</v>
      </c>
      <c r="AS44" s="264">
        <v>2</v>
      </c>
      <c r="AT44" s="286" t="s">
        <v>369</v>
      </c>
      <c r="AU44" s="51" t="s">
        <v>16</v>
      </c>
      <c r="AV44" s="29">
        <v>2</v>
      </c>
      <c r="AW44" s="286" t="s">
        <v>369</v>
      </c>
      <c r="AX44" s="264">
        <v>2</v>
      </c>
      <c r="AY44" s="286" t="s">
        <v>369</v>
      </c>
      <c r="AZ44" s="51" t="s">
        <v>16</v>
      </c>
      <c r="BA44" s="264">
        <v>2</v>
      </c>
      <c r="BB44" s="286" t="s">
        <v>369</v>
      </c>
      <c r="BC44" s="264">
        <v>2</v>
      </c>
      <c r="BD44" s="286" t="s">
        <v>369</v>
      </c>
      <c r="BE44" s="51" t="s">
        <v>16</v>
      </c>
      <c r="BF44" s="29">
        <v>2</v>
      </c>
      <c r="BG44" s="286" t="s">
        <v>369</v>
      </c>
      <c r="BH44" s="48" t="s">
        <v>16</v>
      </c>
      <c r="BI44" s="48" t="s">
        <v>16</v>
      </c>
      <c r="BJ44" s="50" t="s">
        <v>16</v>
      </c>
      <c r="BK44" s="29">
        <v>2</v>
      </c>
      <c r="BL44" s="286" t="s">
        <v>369</v>
      </c>
      <c r="BM44" s="264">
        <v>2</v>
      </c>
      <c r="BN44" s="286" t="s">
        <v>369</v>
      </c>
      <c r="BO44" s="51" t="s">
        <v>16</v>
      </c>
      <c r="BP44" s="264">
        <v>2</v>
      </c>
      <c r="BQ44" s="286" t="s">
        <v>369</v>
      </c>
      <c r="BR44" s="48" t="s">
        <v>16</v>
      </c>
      <c r="BS44" s="48" t="s">
        <v>16</v>
      </c>
      <c r="BT44" s="48" t="s">
        <v>16</v>
      </c>
      <c r="BU44" s="29">
        <v>2</v>
      </c>
      <c r="BV44" s="286" t="s">
        <v>369</v>
      </c>
      <c r="BW44" s="264">
        <v>2</v>
      </c>
      <c r="BX44" s="286" t="s">
        <v>369</v>
      </c>
      <c r="BY44" s="51" t="s">
        <v>16</v>
      </c>
      <c r="BZ44" s="29">
        <v>2</v>
      </c>
      <c r="CA44" s="286" t="s">
        <v>369</v>
      </c>
      <c r="CB44" s="264">
        <v>2</v>
      </c>
      <c r="CC44" s="286" t="s">
        <v>369</v>
      </c>
      <c r="CD44" s="51" t="s">
        <v>16</v>
      </c>
      <c r="CE44" s="52" t="s">
        <v>16</v>
      </c>
      <c r="CF44" s="48" t="s">
        <v>16</v>
      </c>
      <c r="CG44" s="48" t="s">
        <v>16</v>
      </c>
      <c r="CH44" s="48" t="s">
        <v>16</v>
      </c>
      <c r="CI44" s="50" t="s">
        <v>16</v>
      </c>
      <c r="CJ44" s="52" t="s">
        <v>16</v>
      </c>
      <c r="CK44" s="48" t="s">
        <v>16</v>
      </c>
      <c r="CL44" s="48" t="s">
        <v>16</v>
      </c>
      <c r="CM44" s="48" t="s">
        <v>16</v>
      </c>
      <c r="CN44" s="50" t="s">
        <v>16</v>
      </c>
      <c r="CO44" s="48" t="s">
        <v>16</v>
      </c>
      <c r="CP44" s="48" t="s">
        <v>16</v>
      </c>
      <c r="CQ44" s="48" t="s">
        <v>16</v>
      </c>
      <c r="CR44" s="48" t="s">
        <v>16</v>
      </c>
      <c r="CS44" s="50" t="s">
        <v>16</v>
      </c>
      <c r="CT44" s="48" t="s">
        <v>16</v>
      </c>
      <c r="CU44" s="48" t="s">
        <v>16</v>
      </c>
      <c r="CV44" s="48" t="s">
        <v>16</v>
      </c>
      <c r="CW44" s="48" t="s">
        <v>16</v>
      </c>
      <c r="CX44" s="50" t="s">
        <v>16</v>
      </c>
      <c r="CY44" s="48" t="s">
        <v>16</v>
      </c>
      <c r="CZ44" s="48" t="s">
        <v>16</v>
      </c>
      <c r="DA44" s="48" t="s">
        <v>16</v>
      </c>
      <c r="DB44" s="48" t="s">
        <v>16</v>
      </c>
      <c r="DC44" s="50" t="s">
        <v>16</v>
      </c>
      <c r="DD44" s="48" t="s">
        <v>16</v>
      </c>
      <c r="DE44" s="48" t="s">
        <v>16</v>
      </c>
      <c r="DF44" s="48" t="s">
        <v>16</v>
      </c>
      <c r="DG44" s="48" t="s">
        <v>16</v>
      </c>
      <c r="DH44" s="50" t="s">
        <v>16</v>
      </c>
    </row>
    <row r="45" spans="1:112" x14ac:dyDescent="0.35">
      <c r="A45" s="264" t="s">
        <v>268</v>
      </c>
      <c r="B45" s="283" t="s">
        <v>108</v>
      </c>
      <c r="C45" s="52" t="s">
        <v>16</v>
      </c>
      <c r="D45" s="48" t="s">
        <v>16</v>
      </c>
      <c r="E45" s="48" t="s">
        <v>16</v>
      </c>
      <c r="F45" s="48" t="s">
        <v>16</v>
      </c>
      <c r="G45" s="48" t="s">
        <v>16</v>
      </c>
      <c r="H45" s="52" t="s">
        <v>16</v>
      </c>
      <c r="I45" s="48" t="s">
        <v>16</v>
      </c>
      <c r="J45" s="48" t="s">
        <v>16</v>
      </c>
      <c r="K45" s="48" t="s">
        <v>16</v>
      </c>
      <c r="L45" s="50" t="s">
        <v>16</v>
      </c>
      <c r="M45" s="39">
        <v>3.85E-2</v>
      </c>
      <c r="N45" s="48" t="s">
        <v>368</v>
      </c>
      <c r="O45" s="39">
        <v>3.3799999999999997E-2</v>
      </c>
      <c r="P45" s="48" t="s">
        <v>368</v>
      </c>
      <c r="Q45" s="49">
        <f>ABS(((M45-O45)/((M45+O45)/2))*100)</f>
        <v>13.001383125864461</v>
      </c>
      <c r="R45" s="48" t="s">
        <v>16</v>
      </c>
      <c r="S45" s="48" t="s">
        <v>16</v>
      </c>
      <c r="T45" s="48" t="s">
        <v>16</v>
      </c>
      <c r="U45" s="48" t="s">
        <v>16</v>
      </c>
      <c r="V45" s="48" t="s">
        <v>16</v>
      </c>
      <c r="W45" s="52" t="s">
        <v>16</v>
      </c>
      <c r="X45" s="114" t="s">
        <v>16</v>
      </c>
      <c r="Y45" s="114" t="s">
        <v>16</v>
      </c>
      <c r="Z45" s="114" t="s">
        <v>16</v>
      </c>
      <c r="AA45" s="50" t="s">
        <v>16</v>
      </c>
      <c r="AB45" s="39">
        <v>6.6100000000000006E-2</v>
      </c>
      <c r="AC45" s="48" t="s">
        <v>16</v>
      </c>
      <c r="AD45" s="39">
        <v>8.5000000000000006E-2</v>
      </c>
      <c r="AE45" s="114" t="s">
        <v>16</v>
      </c>
      <c r="AF45" s="49">
        <f>ABS(((AB45-AD45)/((AB45+AD45)/2))*100)</f>
        <v>25.016545334215749</v>
      </c>
      <c r="AG45" s="150">
        <v>7.6799999999999993E-2</v>
      </c>
      <c r="AH45" s="48" t="s">
        <v>16</v>
      </c>
      <c r="AI45" s="48" t="s">
        <v>16</v>
      </c>
      <c r="AJ45" s="48" t="s">
        <v>16</v>
      </c>
      <c r="AK45" s="50" t="s">
        <v>16</v>
      </c>
      <c r="AL45" s="39">
        <v>8.5400000000000004E-2</v>
      </c>
      <c r="AM45" s="48" t="s">
        <v>16</v>
      </c>
      <c r="AN45" s="48" t="s">
        <v>16</v>
      </c>
      <c r="AO45" s="48" t="s">
        <v>16</v>
      </c>
      <c r="AP45" s="48" t="s">
        <v>16</v>
      </c>
      <c r="AQ45" s="29">
        <v>0.02</v>
      </c>
      <c r="AR45" s="286" t="s">
        <v>369</v>
      </c>
      <c r="AS45" s="264">
        <v>2.7E-2</v>
      </c>
      <c r="AT45" s="286" t="s">
        <v>369</v>
      </c>
      <c r="AU45" s="51" t="s">
        <v>16</v>
      </c>
      <c r="AV45" s="29">
        <v>0.12</v>
      </c>
      <c r="AW45" s="48" t="s">
        <v>16</v>
      </c>
      <c r="AX45" s="264">
        <v>0.12</v>
      </c>
      <c r="AY45" s="48" t="s">
        <v>16</v>
      </c>
      <c r="AZ45" s="49">
        <f>ABS(((AV45-AX45)/((AV45+AX45)/2))*100)</f>
        <v>0</v>
      </c>
      <c r="BA45" s="264">
        <v>0.13</v>
      </c>
      <c r="BB45" s="48" t="s">
        <v>16</v>
      </c>
      <c r="BC45" s="39">
        <v>0.1343</v>
      </c>
      <c r="BD45" s="48" t="s">
        <v>16</v>
      </c>
      <c r="BE45" s="49">
        <f t="shared" si="14"/>
        <v>3.2538781687476344</v>
      </c>
      <c r="BF45" s="29">
        <v>0.08</v>
      </c>
      <c r="BG45" s="48" t="s">
        <v>16</v>
      </c>
      <c r="BH45" s="48" t="s">
        <v>16</v>
      </c>
      <c r="BI45" s="48" t="s">
        <v>16</v>
      </c>
      <c r="BJ45" s="50" t="s">
        <v>16</v>
      </c>
      <c r="BK45" s="29">
        <v>0.08</v>
      </c>
      <c r="BL45" s="48" t="s">
        <v>16</v>
      </c>
      <c r="BM45" s="39">
        <v>8.1799999999999998E-2</v>
      </c>
      <c r="BN45" s="48" t="s">
        <v>368</v>
      </c>
      <c r="BO45" s="49">
        <f>ABS(((BK45-BM45)/((BK45+BM45)/2))*100)</f>
        <v>2.2249690976514169</v>
      </c>
      <c r="BP45" s="39">
        <v>9.4299999999999995E-2</v>
      </c>
      <c r="BQ45" s="286" t="s">
        <v>368</v>
      </c>
      <c r="BR45" s="48" t="s">
        <v>16</v>
      </c>
      <c r="BS45" s="48" t="s">
        <v>16</v>
      </c>
      <c r="BT45" s="48" t="s">
        <v>16</v>
      </c>
      <c r="BU45" s="150">
        <v>9.0999999999999998E-2</v>
      </c>
      <c r="BV45" s="48" t="s">
        <v>368</v>
      </c>
      <c r="BW45" s="39">
        <v>9.1600000000000001E-2</v>
      </c>
      <c r="BX45" s="48" t="s">
        <v>368</v>
      </c>
      <c r="BY45" s="49">
        <f t="shared" si="15"/>
        <v>0.65717415115005851</v>
      </c>
      <c r="BZ45" s="150">
        <v>6.5500000000000003E-2</v>
      </c>
      <c r="CA45" s="48" t="s">
        <v>368</v>
      </c>
      <c r="CB45" s="39">
        <v>9.7199999999999995E-2</v>
      </c>
      <c r="CC45" s="48" t="s">
        <v>368</v>
      </c>
      <c r="CD45" s="49">
        <f>ABS(((BZ45-CB45)/((BZ45+CB45)/2))*100)</f>
        <v>38.967424708051617</v>
      </c>
      <c r="CE45" s="52" t="s">
        <v>16</v>
      </c>
      <c r="CF45" s="48" t="s">
        <v>16</v>
      </c>
      <c r="CG45" s="48" t="s">
        <v>16</v>
      </c>
      <c r="CH45" s="48" t="s">
        <v>16</v>
      </c>
      <c r="CI45" s="50" t="s">
        <v>16</v>
      </c>
      <c r="CJ45" s="52" t="s">
        <v>16</v>
      </c>
      <c r="CK45" s="48" t="s">
        <v>16</v>
      </c>
      <c r="CL45" s="48" t="s">
        <v>16</v>
      </c>
      <c r="CM45" s="48" t="s">
        <v>16</v>
      </c>
      <c r="CN45" s="50" t="s">
        <v>16</v>
      </c>
      <c r="CO45" s="48" t="s">
        <v>16</v>
      </c>
      <c r="CP45" s="48" t="s">
        <v>16</v>
      </c>
      <c r="CQ45" s="48" t="s">
        <v>16</v>
      </c>
      <c r="CR45" s="48" t="s">
        <v>16</v>
      </c>
      <c r="CS45" s="50" t="s">
        <v>16</v>
      </c>
      <c r="CT45" s="48" t="s">
        <v>16</v>
      </c>
      <c r="CU45" s="48" t="s">
        <v>16</v>
      </c>
      <c r="CV45" s="48" t="s">
        <v>16</v>
      </c>
      <c r="CW45" s="48" t="s">
        <v>16</v>
      </c>
      <c r="CX45" s="50" t="s">
        <v>16</v>
      </c>
      <c r="CY45" s="48" t="s">
        <v>16</v>
      </c>
      <c r="CZ45" s="48" t="s">
        <v>16</v>
      </c>
      <c r="DA45" s="48" t="s">
        <v>16</v>
      </c>
      <c r="DB45" s="48" t="s">
        <v>16</v>
      </c>
      <c r="DC45" s="50" t="s">
        <v>16</v>
      </c>
      <c r="DD45" s="48" t="s">
        <v>16</v>
      </c>
      <c r="DE45" s="48" t="s">
        <v>16</v>
      </c>
      <c r="DF45" s="48" t="s">
        <v>16</v>
      </c>
      <c r="DG45" s="48" t="s">
        <v>16</v>
      </c>
      <c r="DH45" s="50" t="s">
        <v>16</v>
      </c>
    </row>
    <row r="46" spans="1:112" x14ac:dyDescent="0.35">
      <c r="A46" s="264" t="s">
        <v>266</v>
      </c>
      <c r="B46" s="283" t="s">
        <v>108</v>
      </c>
      <c r="C46" s="52" t="s">
        <v>16</v>
      </c>
      <c r="D46" s="48" t="s">
        <v>16</v>
      </c>
      <c r="E46" s="48" t="s">
        <v>16</v>
      </c>
      <c r="F46" s="48" t="s">
        <v>16</v>
      </c>
      <c r="G46" s="48" t="s">
        <v>16</v>
      </c>
      <c r="H46" s="52" t="s">
        <v>16</v>
      </c>
      <c r="I46" s="48" t="s">
        <v>16</v>
      </c>
      <c r="J46" s="48" t="s">
        <v>16</v>
      </c>
      <c r="K46" s="48" t="s">
        <v>16</v>
      </c>
      <c r="L46" s="50" t="s">
        <v>16</v>
      </c>
      <c r="M46" s="264">
        <v>2.2000000000000002</v>
      </c>
      <c r="N46" s="286" t="s">
        <v>369</v>
      </c>
      <c r="O46" s="264">
        <v>2.2000000000000002</v>
      </c>
      <c r="P46" s="286" t="s">
        <v>369</v>
      </c>
      <c r="Q46" s="51" t="s">
        <v>16</v>
      </c>
      <c r="R46" s="48" t="s">
        <v>16</v>
      </c>
      <c r="S46" s="48" t="s">
        <v>16</v>
      </c>
      <c r="T46" s="48" t="s">
        <v>16</v>
      </c>
      <c r="U46" s="48" t="s">
        <v>16</v>
      </c>
      <c r="V46" s="48" t="s">
        <v>16</v>
      </c>
      <c r="W46" s="52" t="s">
        <v>16</v>
      </c>
      <c r="X46" s="114" t="s">
        <v>16</v>
      </c>
      <c r="Y46" s="114" t="s">
        <v>16</v>
      </c>
      <c r="Z46" s="114" t="s">
        <v>16</v>
      </c>
      <c r="AA46" s="50" t="s">
        <v>16</v>
      </c>
      <c r="AB46" s="264">
        <v>3</v>
      </c>
      <c r="AC46" s="286" t="s">
        <v>369</v>
      </c>
      <c r="AD46" s="264">
        <v>3</v>
      </c>
      <c r="AE46" s="286" t="s">
        <v>369</v>
      </c>
      <c r="AF46" s="51" t="s">
        <v>16</v>
      </c>
      <c r="AG46" s="29">
        <v>3</v>
      </c>
      <c r="AH46" s="286" t="s">
        <v>369</v>
      </c>
      <c r="AI46" s="48" t="s">
        <v>16</v>
      </c>
      <c r="AJ46" s="48" t="s">
        <v>16</v>
      </c>
      <c r="AK46" s="50" t="s">
        <v>16</v>
      </c>
      <c r="AL46" s="264">
        <v>3</v>
      </c>
      <c r="AM46" s="286" t="s">
        <v>369</v>
      </c>
      <c r="AN46" s="48" t="s">
        <v>16</v>
      </c>
      <c r="AO46" s="48" t="s">
        <v>16</v>
      </c>
      <c r="AP46" s="48" t="s">
        <v>16</v>
      </c>
      <c r="AQ46" s="29">
        <v>3</v>
      </c>
      <c r="AR46" s="286" t="s">
        <v>369</v>
      </c>
      <c r="AS46" s="264">
        <v>3</v>
      </c>
      <c r="AT46" s="286" t="s">
        <v>369</v>
      </c>
      <c r="AU46" s="51" t="s">
        <v>16</v>
      </c>
      <c r="AV46" s="29">
        <v>3</v>
      </c>
      <c r="AW46" s="286" t="s">
        <v>369</v>
      </c>
      <c r="AX46" s="264">
        <v>3</v>
      </c>
      <c r="AY46" s="286" t="s">
        <v>369</v>
      </c>
      <c r="AZ46" s="51" t="s">
        <v>16</v>
      </c>
      <c r="BA46" s="264">
        <v>3</v>
      </c>
      <c r="BB46" s="286" t="s">
        <v>369</v>
      </c>
      <c r="BC46" s="264">
        <v>3</v>
      </c>
      <c r="BD46" s="286" t="s">
        <v>369</v>
      </c>
      <c r="BE46" s="51" t="s">
        <v>16</v>
      </c>
      <c r="BF46" s="29">
        <v>3</v>
      </c>
      <c r="BG46" s="286" t="s">
        <v>369</v>
      </c>
      <c r="BH46" s="48" t="s">
        <v>16</v>
      </c>
      <c r="BI46" s="48" t="s">
        <v>16</v>
      </c>
      <c r="BJ46" s="50" t="s">
        <v>16</v>
      </c>
      <c r="BK46" s="29">
        <v>3</v>
      </c>
      <c r="BL46" s="286" t="s">
        <v>369</v>
      </c>
      <c r="BM46" s="264">
        <v>3</v>
      </c>
      <c r="BN46" s="286" t="s">
        <v>369</v>
      </c>
      <c r="BO46" s="51" t="s">
        <v>16</v>
      </c>
      <c r="BP46" s="264">
        <v>3</v>
      </c>
      <c r="BQ46" s="286" t="s">
        <v>369</v>
      </c>
      <c r="BR46" s="48" t="s">
        <v>16</v>
      </c>
      <c r="BS46" s="48" t="s">
        <v>16</v>
      </c>
      <c r="BT46" s="48" t="s">
        <v>16</v>
      </c>
      <c r="BU46" s="29">
        <v>3</v>
      </c>
      <c r="BV46" s="286" t="s">
        <v>369</v>
      </c>
      <c r="BW46" s="264">
        <v>3</v>
      </c>
      <c r="BX46" s="286" t="s">
        <v>369</v>
      </c>
      <c r="BY46" s="51" t="s">
        <v>16</v>
      </c>
      <c r="BZ46" s="150">
        <v>3</v>
      </c>
      <c r="CA46" s="286" t="s">
        <v>369</v>
      </c>
      <c r="CB46" s="264">
        <v>3</v>
      </c>
      <c r="CC46" s="286" t="s">
        <v>369</v>
      </c>
      <c r="CD46" s="51" t="s">
        <v>16</v>
      </c>
      <c r="CE46" s="52" t="s">
        <v>16</v>
      </c>
      <c r="CF46" s="48" t="s">
        <v>16</v>
      </c>
      <c r="CG46" s="48" t="s">
        <v>16</v>
      </c>
      <c r="CH46" s="48" t="s">
        <v>16</v>
      </c>
      <c r="CI46" s="50" t="s">
        <v>16</v>
      </c>
      <c r="CJ46" s="52" t="s">
        <v>16</v>
      </c>
      <c r="CK46" s="48" t="s">
        <v>16</v>
      </c>
      <c r="CL46" s="48" t="s">
        <v>16</v>
      </c>
      <c r="CM46" s="48" t="s">
        <v>16</v>
      </c>
      <c r="CN46" s="50" t="s">
        <v>16</v>
      </c>
      <c r="CO46" s="48" t="s">
        <v>16</v>
      </c>
      <c r="CP46" s="48" t="s">
        <v>16</v>
      </c>
      <c r="CQ46" s="48" t="s">
        <v>16</v>
      </c>
      <c r="CR46" s="48" t="s">
        <v>16</v>
      </c>
      <c r="CS46" s="50" t="s">
        <v>16</v>
      </c>
      <c r="CT46" s="48" t="s">
        <v>16</v>
      </c>
      <c r="CU46" s="48" t="s">
        <v>16</v>
      </c>
      <c r="CV46" s="48" t="s">
        <v>16</v>
      </c>
      <c r="CW46" s="48" t="s">
        <v>16</v>
      </c>
      <c r="CX46" s="50" t="s">
        <v>16</v>
      </c>
      <c r="CY46" s="48" t="s">
        <v>16</v>
      </c>
      <c r="CZ46" s="48" t="s">
        <v>16</v>
      </c>
      <c r="DA46" s="48" t="s">
        <v>16</v>
      </c>
      <c r="DB46" s="48" t="s">
        <v>16</v>
      </c>
      <c r="DC46" s="50" t="s">
        <v>16</v>
      </c>
      <c r="DD46" s="48" t="s">
        <v>16</v>
      </c>
      <c r="DE46" s="48" t="s">
        <v>16</v>
      </c>
      <c r="DF46" s="48" t="s">
        <v>16</v>
      </c>
      <c r="DG46" s="48" t="s">
        <v>16</v>
      </c>
      <c r="DH46" s="50" t="s">
        <v>16</v>
      </c>
    </row>
    <row r="47" spans="1:112" x14ac:dyDescent="0.35">
      <c r="A47" s="264" t="s">
        <v>293</v>
      </c>
      <c r="B47" s="283" t="s">
        <v>108</v>
      </c>
      <c r="C47" s="52" t="s">
        <v>16</v>
      </c>
      <c r="D47" s="48" t="s">
        <v>16</v>
      </c>
      <c r="E47" s="48" t="s">
        <v>16</v>
      </c>
      <c r="F47" s="48" t="s">
        <v>16</v>
      </c>
      <c r="G47" s="48" t="s">
        <v>16</v>
      </c>
      <c r="H47" s="52" t="s">
        <v>16</v>
      </c>
      <c r="I47" s="48" t="s">
        <v>16</v>
      </c>
      <c r="J47" s="48" t="s">
        <v>16</v>
      </c>
      <c r="K47" s="48" t="s">
        <v>16</v>
      </c>
      <c r="L47" s="50" t="s">
        <v>16</v>
      </c>
      <c r="M47" s="37">
        <v>25.64</v>
      </c>
      <c r="N47" s="48" t="s">
        <v>16</v>
      </c>
      <c r="O47" s="37">
        <v>25.12</v>
      </c>
      <c r="P47" s="48" t="s">
        <v>16</v>
      </c>
      <c r="Q47" s="49">
        <f>ABS(((M47-O47)/((M47+O47)/2))*100)</f>
        <v>2.0488573680063022</v>
      </c>
      <c r="R47" s="48" t="s">
        <v>16</v>
      </c>
      <c r="S47" s="48" t="s">
        <v>16</v>
      </c>
      <c r="T47" s="48" t="s">
        <v>16</v>
      </c>
      <c r="U47" s="48" t="s">
        <v>16</v>
      </c>
      <c r="V47" s="48" t="s">
        <v>16</v>
      </c>
      <c r="W47" s="52" t="s">
        <v>16</v>
      </c>
      <c r="X47" s="114" t="s">
        <v>16</v>
      </c>
      <c r="Y47" s="114" t="s">
        <v>16</v>
      </c>
      <c r="Z47" s="114" t="s">
        <v>16</v>
      </c>
      <c r="AA47" s="50" t="s">
        <v>16</v>
      </c>
      <c r="AB47" s="37">
        <v>21.53</v>
      </c>
      <c r="AC47" s="48" t="s">
        <v>16</v>
      </c>
      <c r="AD47" s="37">
        <v>22.18</v>
      </c>
      <c r="AE47" s="114" t="s">
        <v>16</v>
      </c>
      <c r="AF47" s="49">
        <f>ABS(((AB47-AD47)/((AB47+AD47)/2))*100)</f>
        <v>2.974147792267209</v>
      </c>
      <c r="AG47" s="94">
        <v>20.36</v>
      </c>
      <c r="AH47" s="48" t="s">
        <v>16</v>
      </c>
      <c r="AI47" s="48" t="s">
        <v>16</v>
      </c>
      <c r="AJ47" s="48" t="s">
        <v>16</v>
      </c>
      <c r="AK47" s="50" t="s">
        <v>16</v>
      </c>
      <c r="AL47" s="37">
        <v>19.61</v>
      </c>
      <c r="AM47" s="48" t="s">
        <v>16</v>
      </c>
      <c r="AN47" s="48" t="s">
        <v>16</v>
      </c>
      <c r="AO47" s="48" t="s">
        <v>16</v>
      </c>
      <c r="AP47" s="48" t="s">
        <v>16</v>
      </c>
      <c r="AQ47" s="94">
        <v>20.82</v>
      </c>
      <c r="AR47" s="48" t="s">
        <v>16</v>
      </c>
      <c r="AS47" s="37">
        <v>21.38</v>
      </c>
      <c r="AT47" s="114" t="s">
        <v>16</v>
      </c>
      <c r="AU47" s="49">
        <f>ABS(((AQ47-AS47)/((AQ47+AS47)/2))*100)</f>
        <v>2.654028436018951</v>
      </c>
      <c r="AV47" s="94">
        <v>23.73</v>
      </c>
      <c r="AW47" s="48" t="s">
        <v>16</v>
      </c>
      <c r="AX47" s="37">
        <v>23.88</v>
      </c>
      <c r="AY47" s="48" t="s">
        <v>16</v>
      </c>
      <c r="AZ47" s="49">
        <f>ABS(((AV47-AX47)/((AV47+AX47)/2))*100)</f>
        <v>0.63011972274731609</v>
      </c>
      <c r="BA47" s="37">
        <v>26.89</v>
      </c>
      <c r="BB47" s="48" t="s">
        <v>16</v>
      </c>
      <c r="BC47" s="37">
        <v>27.167000000000002</v>
      </c>
      <c r="BD47" s="48" t="s">
        <v>16</v>
      </c>
      <c r="BE47" s="49">
        <f t="shared" si="14"/>
        <v>1.0248441459940469</v>
      </c>
      <c r="BF47" s="94">
        <v>19.420000000000002</v>
      </c>
      <c r="BG47" s="48" t="s">
        <v>16</v>
      </c>
      <c r="BH47" s="48" t="s">
        <v>16</v>
      </c>
      <c r="BI47" s="48" t="s">
        <v>16</v>
      </c>
      <c r="BJ47" s="50" t="s">
        <v>16</v>
      </c>
      <c r="BK47" s="94">
        <v>20.170000000000002</v>
      </c>
      <c r="BL47" s="48" t="s">
        <v>16</v>
      </c>
      <c r="BM47" s="37">
        <v>20.027699999999999</v>
      </c>
      <c r="BN47" s="48" t="s">
        <v>16</v>
      </c>
      <c r="BO47" s="49">
        <f>ABS(((BK47-BM47)/((BK47+BM47)/2))*100)</f>
        <v>0.70800070650809532</v>
      </c>
      <c r="BP47" s="37">
        <v>17.323499999999999</v>
      </c>
      <c r="BQ47" s="48" t="s">
        <v>16</v>
      </c>
      <c r="BR47" s="48" t="s">
        <v>16</v>
      </c>
      <c r="BS47" s="48" t="s">
        <v>16</v>
      </c>
      <c r="BT47" s="48" t="s">
        <v>16</v>
      </c>
      <c r="BU47" s="94">
        <v>23.529599999999999</v>
      </c>
      <c r="BV47" s="48" t="s">
        <v>16</v>
      </c>
      <c r="BW47" s="37">
        <v>23.5307</v>
      </c>
      <c r="BX47" s="48" t="s">
        <v>16</v>
      </c>
      <c r="BY47" s="49">
        <f t="shared" si="15"/>
        <v>4.6748533264810857E-3</v>
      </c>
      <c r="BZ47" s="94">
        <v>17.722000000000001</v>
      </c>
      <c r="CA47" s="48" t="s">
        <v>16</v>
      </c>
      <c r="CB47" s="37">
        <v>18.0259</v>
      </c>
      <c r="CC47" s="48" t="s">
        <v>16</v>
      </c>
      <c r="CD47" s="49">
        <f>ABS(((BZ47-CB47)/((BZ47+CB47)/2))*100)</f>
        <v>1.7002397343620115</v>
      </c>
      <c r="CE47" s="52" t="s">
        <v>16</v>
      </c>
      <c r="CF47" s="48" t="s">
        <v>16</v>
      </c>
      <c r="CG47" s="48" t="s">
        <v>16</v>
      </c>
      <c r="CH47" s="48" t="s">
        <v>16</v>
      </c>
      <c r="CI47" s="50" t="s">
        <v>16</v>
      </c>
      <c r="CJ47" s="52" t="s">
        <v>16</v>
      </c>
      <c r="CK47" s="48" t="s">
        <v>16</v>
      </c>
      <c r="CL47" s="48" t="s">
        <v>16</v>
      </c>
      <c r="CM47" s="48" t="s">
        <v>16</v>
      </c>
      <c r="CN47" s="50" t="s">
        <v>16</v>
      </c>
      <c r="CO47" s="48" t="s">
        <v>16</v>
      </c>
      <c r="CP47" s="48" t="s">
        <v>16</v>
      </c>
      <c r="CQ47" s="48" t="s">
        <v>16</v>
      </c>
      <c r="CR47" s="48" t="s">
        <v>16</v>
      </c>
      <c r="CS47" s="50" t="s">
        <v>16</v>
      </c>
      <c r="CT47" s="48" t="s">
        <v>16</v>
      </c>
      <c r="CU47" s="48" t="s">
        <v>16</v>
      </c>
      <c r="CV47" s="48" t="s">
        <v>16</v>
      </c>
      <c r="CW47" s="48" t="s">
        <v>16</v>
      </c>
      <c r="CX47" s="50" t="s">
        <v>16</v>
      </c>
      <c r="CY47" s="48" t="s">
        <v>16</v>
      </c>
      <c r="CZ47" s="48" t="s">
        <v>16</v>
      </c>
      <c r="DA47" s="48" t="s">
        <v>16</v>
      </c>
      <c r="DB47" s="48" t="s">
        <v>16</v>
      </c>
      <c r="DC47" s="50" t="s">
        <v>16</v>
      </c>
      <c r="DD47" s="48" t="s">
        <v>16</v>
      </c>
      <c r="DE47" s="48" t="s">
        <v>16</v>
      </c>
      <c r="DF47" s="48" t="s">
        <v>16</v>
      </c>
      <c r="DG47" s="48" t="s">
        <v>16</v>
      </c>
      <c r="DH47" s="50" t="s">
        <v>16</v>
      </c>
    </row>
    <row r="48" spans="1:112" x14ac:dyDescent="0.35">
      <c r="A48" s="264" t="s">
        <v>300</v>
      </c>
      <c r="B48" s="283" t="s">
        <v>108</v>
      </c>
      <c r="C48" s="52" t="s">
        <v>16</v>
      </c>
      <c r="D48" s="48" t="s">
        <v>16</v>
      </c>
      <c r="E48" s="48" t="s">
        <v>16</v>
      </c>
      <c r="F48" s="48" t="s">
        <v>16</v>
      </c>
      <c r="G48" s="48" t="s">
        <v>16</v>
      </c>
      <c r="H48" s="52" t="s">
        <v>16</v>
      </c>
      <c r="I48" s="48" t="s">
        <v>16</v>
      </c>
      <c r="J48" s="48" t="s">
        <v>16</v>
      </c>
      <c r="K48" s="48" t="s">
        <v>16</v>
      </c>
      <c r="L48" s="50" t="s">
        <v>16</v>
      </c>
      <c r="M48" s="264">
        <v>0.03</v>
      </c>
      <c r="N48" s="286" t="s">
        <v>369</v>
      </c>
      <c r="O48" s="264">
        <v>0.03</v>
      </c>
      <c r="P48" s="286" t="s">
        <v>369</v>
      </c>
      <c r="Q48" s="51" t="s">
        <v>16</v>
      </c>
      <c r="R48" s="48" t="s">
        <v>16</v>
      </c>
      <c r="S48" s="48" t="s">
        <v>16</v>
      </c>
      <c r="T48" s="48" t="s">
        <v>16</v>
      </c>
      <c r="U48" s="48" t="s">
        <v>16</v>
      </c>
      <c r="V48" s="48" t="s">
        <v>16</v>
      </c>
      <c r="W48" s="52" t="s">
        <v>16</v>
      </c>
      <c r="X48" s="114" t="s">
        <v>16</v>
      </c>
      <c r="Y48" s="114" t="s">
        <v>16</v>
      </c>
      <c r="Z48" s="114" t="s">
        <v>16</v>
      </c>
      <c r="AA48" s="50" t="s">
        <v>16</v>
      </c>
      <c r="AB48" s="264">
        <v>0.05</v>
      </c>
      <c r="AC48" s="286" t="s">
        <v>369</v>
      </c>
      <c r="AD48" s="264">
        <v>0.1</v>
      </c>
      <c r="AE48" s="286" t="s">
        <v>369</v>
      </c>
      <c r="AF48" s="51" t="s">
        <v>16</v>
      </c>
      <c r="AG48" s="96">
        <v>8.2500000000000004E-2</v>
      </c>
      <c r="AH48" s="48" t="s">
        <v>368</v>
      </c>
      <c r="AI48" s="48" t="s">
        <v>16</v>
      </c>
      <c r="AJ48" s="48" t="s">
        <v>16</v>
      </c>
      <c r="AK48" s="50" t="s">
        <v>16</v>
      </c>
      <c r="AL48" s="9">
        <v>7.9600000000000004E-2</v>
      </c>
      <c r="AM48" s="48" t="s">
        <v>368</v>
      </c>
      <c r="AN48" s="48" t="s">
        <v>16</v>
      </c>
      <c r="AO48" s="48" t="s">
        <v>16</v>
      </c>
      <c r="AP48" s="48" t="s">
        <v>16</v>
      </c>
      <c r="AQ48" s="29">
        <v>0.05</v>
      </c>
      <c r="AR48" s="286" t="s">
        <v>369</v>
      </c>
      <c r="AS48" s="264">
        <v>0.05</v>
      </c>
      <c r="AT48" s="286" t="s">
        <v>369</v>
      </c>
      <c r="AU48" s="51" t="s">
        <v>16</v>
      </c>
      <c r="AV48" s="29">
        <v>0.2</v>
      </c>
      <c r="AW48" s="48" t="s">
        <v>16</v>
      </c>
      <c r="AX48" s="264">
        <v>0.19</v>
      </c>
      <c r="AY48" s="48" t="s">
        <v>16</v>
      </c>
      <c r="AZ48" s="49">
        <f>ABS(((AV48-AX48)/((AV48+AX48)/2))*100)</f>
        <v>5.1282051282051331</v>
      </c>
      <c r="BA48" s="264">
        <v>0.14000000000000001</v>
      </c>
      <c r="BB48" s="48" t="s">
        <v>16</v>
      </c>
      <c r="BC48" s="9">
        <v>0.14280000000000001</v>
      </c>
      <c r="BD48" s="48" t="s">
        <v>16</v>
      </c>
      <c r="BE48" s="49">
        <f t="shared" si="14"/>
        <v>1.9801980198019777</v>
      </c>
      <c r="BF48" s="29">
        <v>0.09</v>
      </c>
      <c r="BG48" s="48" t="s">
        <v>16</v>
      </c>
      <c r="BH48" s="48" t="s">
        <v>16</v>
      </c>
      <c r="BI48" s="48" t="s">
        <v>16</v>
      </c>
      <c r="BJ48" s="50" t="s">
        <v>16</v>
      </c>
      <c r="BK48" s="29">
        <v>0.05</v>
      </c>
      <c r="BL48" s="286" t="s">
        <v>369</v>
      </c>
      <c r="BM48" s="264">
        <v>0.05</v>
      </c>
      <c r="BN48" s="286" t="s">
        <v>369</v>
      </c>
      <c r="BO48" s="51" t="s">
        <v>16</v>
      </c>
      <c r="BP48" s="9">
        <v>0.1019</v>
      </c>
      <c r="BQ48" s="48" t="s">
        <v>16</v>
      </c>
      <c r="BR48" s="48" t="s">
        <v>16</v>
      </c>
      <c r="BS48" s="48" t="s">
        <v>16</v>
      </c>
      <c r="BT48" s="48" t="s">
        <v>16</v>
      </c>
      <c r="BU48" s="96">
        <v>9.8400000000000001E-2</v>
      </c>
      <c r="BV48" s="48" t="s">
        <v>368</v>
      </c>
      <c r="BW48" s="9">
        <v>0.10390000000000001</v>
      </c>
      <c r="BX48" s="48" t="s">
        <v>16</v>
      </c>
      <c r="BY48" s="49">
        <f t="shared" si="15"/>
        <v>5.4374691052891793</v>
      </c>
      <c r="BZ48" s="29">
        <v>0.05</v>
      </c>
      <c r="CA48" s="286" t="s">
        <v>369</v>
      </c>
      <c r="CB48" s="264">
        <v>0.05</v>
      </c>
      <c r="CC48" s="286" t="s">
        <v>369</v>
      </c>
      <c r="CD48" s="51" t="s">
        <v>16</v>
      </c>
      <c r="CE48" s="52" t="s">
        <v>16</v>
      </c>
      <c r="CF48" s="48" t="s">
        <v>16</v>
      </c>
      <c r="CG48" s="48" t="s">
        <v>16</v>
      </c>
      <c r="CH48" s="48" t="s">
        <v>16</v>
      </c>
      <c r="CI48" s="50" t="s">
        <v>16</v>
      </c>
      <c r="CJ48" s="52" t="s">
        <v>16</v>
      </c>
      <c r="CK48" s="48" t="s">
        <v>16</v>
      </c>
      <c r="CL48" s="48" t="s">
        <v>16</v>
      </c>
      <c r="CM48" s="48" t="s">
        <v>16</v>
      </c>
      <c r="CN48" s="50" t="s">
        <v>16</v>
      </c>
      <c r="CO48" s="48" t="s">
        <v>16</v>
      </c>
      <c r="CP48" s="48" t="s">
        <v>16</v>
      </c>
      <c r="CQ48" s="48" t="s">
        <v>16</v>
      </c>
      <c r="CR48" s="48" t="s">
        <v>16</v>
      </c>
      <c r="CS48" s="50" t="s">
        <v>16</v>
      </c>
      <c r="CT48" s="48" t="s">
        <v>16</v>
      </c>
      <c r="CU48" s="48" t="s">
        <v>16</v>
      </c>
      <c r="CV48" s="48" t="s">
        <v>16</v>
      </c>
      <c r="CW48" s="48" t="s">
        <v>16</v>
      </c>
      <c r="CX48" s="50" t="s">
        <v>16</v>
      </c>
      <c r="CY48" s="48" t="s">
        <v>16</v>
      </c>
      <c r="CZ48" s="48" t="s">
        <v>16</v>
      </c>
      <c r="DA48" s="48" t="s">
        <v>16</v>
      </c>
      <c r="DB48" s="48" t="s">
        <v>16</v>
      </c>
      <c r="DC48" s="50" t="s">
        <v>16</v>
      </c>
      <c r="DD48" s="48" t="s">
        <v>16</v>
      </c>
      <c r="DE48" s="48" t="s">
        <v>16</v>
      </c>
      <c r="DF48" s="48" t="s">
        <v>16</v>
      </c>
      <c r="DG48" s="48" t="s">
        <v>16</v>
      </c>
      <c r="DH48" s="50" t="s">
        <v>16</v>
      </c>
    </row>
    <row r="49" spans="1:112" x14ac:dyDescent="0.35">
      <c r="A49" s="264" t="s">
        <v>305</v>
      </c>
      <c r="B49" s="283" t="s">
        <v>108</v>
      </c>
      <c r="C49" s="52" t="s">
        <v>16</v>
      </c>
      <c r="D49" s="48" t="s">
        <v>16</v>
      </c>
      <c r="E49" s="48" t="s">
        <v>16</v>
      </c>
      <c r="F49" s="48" t="s">
        <v>16</v>
      </c>
      <c r="G49" s="48" t="s">
        <v>16</v>
      </c>
      <c r="H49" s="52" t="s">
        <v>16</v>
      </c>
      <c r="I49" s="48" t="s">
        <v>16</v>
      </c>
      <c r="J49" s="48" t="s">
        <v>16</v>
      </c>
      <c r="K49" s="48" t="s">
        <v>16</v>
      </c>
      <c r="L49" s="50" t="s">
        <v>16</v>
      </c>
      <c r="M49" s="39">
        <v>0.39889999999999998</v>
      </c>
      <c r="N49" s="48" t="s">
        <v>16</v>
      </c>
      <c r="O49" s="39">
        <v>0.39500000000000002</v>
      </c>
      <c r="P49" s="48" t="s">
        <v>16</v>
      </c>
      <c r="Q49" s="49">
        <f>ABS(((M49-O49)/((M49+O49)/2))*100)</f>
        <v>0.98249149766972133</v>
      </c>
      <c r="R49" s="48" t="s">
        <v>16</v>
      </c>
      <c r="S49" s="48" t="s">
        <v>16</v>
      </c>
      <c r="T49" s="48" t="s">
        <v>16</v>
      </c>
      <c r="U49" s="48" t="s">
        <v>16</v>
      </c>
      <c r="V49" s="48" t="s">
        <v>16</v>
      </c>
      <c r="W49" s="52" t="s">
        <v>16</v>
      </c>
      <c r="X49" s="114" t="s">
        <v>16</v>
      </c>
      <c r="Y49" s="114" t="s">
        <v>16</v>
      </c>
      <c r="Z49" s="114" t="s">
        <v>16</v>
      </c>
      <c r="AA49" s="50" t="s">
        <v>16</v>
      </c>
      <c r="AB49" s="39">
        <v>0.56459999999999999</v>
      </c>
      <c r="AC49" s="48" t="s">
        <v>16</v>
      </c>
      <c r="AD49" s="39">
        <v>0.54449999999999998</v>
      </c>
      <c r="AE49" s="114" t="s">
        <v>16</v>
      </c>
      <c r="AF49" s="49">
        <f>ABS(((AB49-AD49)/((AB49+AD49)/2))*100)</f>
        <v>3.6245604544225061</v>
      </c>
      <c r="AG49" s="150">
        <v>0.5867</v>
      </c>
      <c r="AH49" s="48" t="s">
        <v>16</v>
      </c>
      <c r="AI49" s="48" t="s">
        <v>16</v>
      </c>
      <c r="AJ49" s="48" t="s">
        <v>16</v>
      </c>
      <c r="AK49" s="50" t="s">
        <v>16</v>
      </c>
      <c r="AL49" s="39">
        <v>0.55959999999999999</v>
      </c>
      <c r="AM49" s="48" t="s">
        <v>16</v>
      </c>
      <c r="AN49" s="48" t="s">
        <v>16</v>
      </c>
      <c r="AO49" s="48" t="s">
        <v>16</v>
      </c>
      <c r="AP49" s="48" t="s">
        <v>16</v>
      </c>
      <c r="AQ49" s="29">
        <v>0.38</v>
      </c>
      <c r="AR49" s="48" t="s">
        <v>16</v>
      </c>
      <c r="AS49" s="264">
        <v>0.38600000000000001</v>
      </c>
      <c r="AT49" s="114" t="s">
        <v>16</v>
      </c>
      <c r="AU49" s="49">
        <f>ABS(((AQ49-AS49)/((AQ49+AS49)/2))*100)</f>
        <v>1.5665796344647531</v>
      </c>
      <c r="AV49" s="29">
        <v>0.82</v>
      </c>
      <c r="AW49" s="48" t="s">
        <v>16</v>
      </c>
      <c r="AX49" s="264">
        <v>0.81</v>
      </c>
      <c r="AY49" s="48" t="s">
        <v>16</v>
      </c>
      <c r="AZ49" s="49">
        <f>ABS(((AV49-AX49)/((AV49+AX49)/2))*100)</f>
        <v>1.2269938650306624</v>
      </c>
      <c r="BA49" s="264">
        <v>0.83</v>
      </c>
      <c r="BB49" s="48" t="s">
        <v>16</v>
      </c>
      <c r="BC49" s="39">
        <v>0.84240000000000004</v>
      </c>
      <c r="BD49" s="48" t="s">
        <v>16</v>
      </c>
      <c r="BE49" s="49">
        <f t="shared" si="14"/>
        <v>1.4828988280315807</v>
      </c>
      <c r="BF49" s="29">
        <v>0.67</v>
      </c>
      <c r="BG49" s="48" t="s">
        <v>16</v>
      </c>
      <c r="BH49" s="48" t="s">
        <v>16</v>
      </c>
      <c r="BI49" s="48" t="s">
        <v>16</v>
      </c>
      <c r="BJ49" s="50" t="s">
        <v>16</v>
      </c>
      <c r="BK49" s="29">
        <v>0.66</v>
      </c>
      <c r="BL49" s="48" t="s">
        <v>16</v>
      </c>
      <c r="BM49" s="264">
        <v>0.66700000000000004</v>
      </c>
      <c r="BN49" s="48" t="s">
        <v>16</v>
      </c>
      <c r="BO49" s="49">
        <f>ABS(((BK49-BM49)/((BK49+BM49)/2))*100)</f>
        <v>1.0550113036925406</v>
      </c>
      <c r="BP49" s="39">
        <v>0.55230000000000001</v>
      </c>
      <c r="BQ49" s="48" t="s">
        <v>16</v>
      </c>
      <c r="BR49" s="48" t="s">
        <v>16</v>
      </c>
      <c r="BS49" s="48" t="s">
        <v>16</v>
      </c>
      <c r="BT49" s="48" t="s">
        <v>16</v>
      </c>
      <c r="BU49" s="29">
        <v>0.63300000000000001</v>
      </c>
      <c r="BV49" s="48" t="s">
        <v>16</v>
      </c>
      <c r="BW49" s="39">
        <v>0.62639999999999996</v>
      </c>
      <c r="BX49" s="48" t="s">
        <v>16</v>
      </c>
      <c r="BY49" s="49">
        <f t="shared" si="15"/>
        <v>1.0481181515007227</v>
      </c>
      <c r="BZ49" s="150">
        <v>0.73240000000000005</v>
      </c>
      <c r="CA49" s="48" t="s">
        <v>16</v>
      </c>
      <c r="CB49" s="39">
        <v>0.70450000000000002</v>
      </c>
      <c r="CC49" s="48" t="s">
        <v>16</v>
      </c>
      <c r="CD49" s="49">
        <f>ABS(((BZ49-CB49)/((BZ49+CB49)/2))*100)</f>
        <v>3.8833600111350877</v>
      </c>
      <c r="CE49" s="52" t="s">
        <v>16</v>
      </c>
      <c r="CF49" s="48" t="s">
        <v>16</v>
      </c>
      <c r="CG49" s="48" t="s">
        <v>16</v>
      </c>
      <c r="CH49" s="48" t="s">
        <v>16</v>
      </c>
      <c r="CI49" s="50" t="s">
        <v>16</v>
      </c>
      <c r="CJ49" s="52" t="s">
        <v>16</v>
      </c>
      <c r="CK49" s="48" t="s">
        <v>16</v>
      </c>
      <c r="CL49" s="48" t="s">
        <v>16</v>
      </c>
      <c r="CM49" s="48" t="s">
        <v>16</v>
      </c>
      <c r="CN49" s="50" t="s">
        <v>16</v>
      </c>
      <c r="CO49" s="48" t="s">
        <v>16</v>
      </c>
      <c r="CP49" s="48" t="s">
        <v>16</v>
      </c>
      <c r="CQ49" s="48" t="s">
        <v>16</v>
      </c>
      <c r="CR49" s="48" t="s">
        <v>16</v>
      </c>
      <c r="CS49" s="50" t="s">
        <v>16</v>
      </c>
      <c r="CT49" s="48" t="s">
        <v>16</v>
      </c>
      <c r="CU49" s="48" t="s">
        <v>16</v>
      </c>
      <c r="CV49" s="48" t="s">
        <v>16</v>
      </c>
      <c r="CW49" s="48" t="s">
        <v>16</v>
      </c>
      <c r="CX49" s="50" t="s">
        <v>16</v>
      </c>
      <c r="CY49" s="48" t="s">
        <v>16</v>
      </c>
      <c r="CZ49" s="48" t="s">
        <v>16</v>
      </c>
      <c r="DA49" s="48" t="s">
        <v>16</v>
      </c>
      <c r="DB49" s="48" t="s">
        <v>16</v>
      </c>
      <c r="DC49" s="50" t="s">
        <v>16</v>
      </c>
      <c r="DD49" s="48" t="s">
        <v>16</v>
      </c>
      <c r="DE49" s="48" t="s">
        <v>16</v>
      </c>
      <c r="DF49" s="48" t="s">
        <v>16</v>
      </c>
      <c r="DG49" s="48" t="s">
        <v>16</v>
      </c>
      <c r="DH49" s="50" t="s">
        <v>16</v>
      </c>
    </row>
    <row r="50" spans="1:112" x14ac:dyDescent="0.35">
      <c r="A50" s="331" t="s">
        <v>310</v>
      </c>
      <c r="B50" s="331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2"/>
    </row>
    <row r="51" spans="1:112" x14ac:dyDescent="0.35">
      <c r="A51" s="264" t="s">
        <v>311</v>
      </c>
      <c r="B51" s="283" t="s">
        <v>108</v>
      </c>
      <c r="C51" s="95">
        <v>0.5</v>
      </c>
      <c r="D51" s="283" t="s">
        <v>369</v>
      </c>
      <c r="E51" s="111">
        <v>0.5</v>
      </c>
      <c r="F51" s="283" t="s">
        <v>369</v>
      </c>
      <c r="G51" s="26" t="s">
        <v>16</v>
      </c>
      <c r="H51" s="52" t="s">
        <v>16</v>
      </c>
      <c r="I51" s="48" t="s">
        <v>16</v>
      </c>
      <c r="J51" s="48" t="s">
        <v>16</v>
      </c>
      <c r="K51" s="48" t="s">
        <v>16</v>
      </c>
      <c r="L51" s="50" t="s">
        <v>16</v>
      </c>
      <c r="M51" s="48" t="s">
        <v>16</v>
      </c>
      <c r="N51" s="48" t="s">
        <v>16</v>
      </c>
      <c r="O51" s="48" t="s">
        <v>16</v>
      </c>
      <c r="P51" s="48" t="s">
        <v>16</v>
      </c>
      <c r="Q51" s="48" t="s">
        <v>16</v>
      </c>
      <c r="R51" s="127" t="s">
        <v>16</v>
      </c>
      <c r="S51" s="124" t="s">
        <v>16</v>
      </c>
      <c r="T51" s="124" t="s">
        <v>16</v>
      </c>
      <c r="U51" s="124" t="s">
        <v>16</v>
      </c>
      <c r="V51" s="123" t="s">
        <v>16</v>
      </c>
      <c r="W51" s="52" t="s">
        <v>16</v>
      </c>
      <c r="X51" s="114" t="s">
        <v>16</v>
      </c>
      <c r="Y51" s="114" t="s">
        <v>16</v>
      </c>
      <c r="Z51" s="114" t="s">
        <v>16</v>
      </c>
      <c r="AA51" s="50" t="s">
        <v>16</v>
      </c>
      <c r="AB51" s="48" t="s">
        <v>16</v>
      </c>
      <c r="AC51" s="48" t="s">
        <v>16</v>
      </c>
      <c r="AD51" s="48" t="s">
        <v>16</v>
      </c>
      <c r="AE51" s="48" t="s">
        <v>16</v>
      </c>
      <c r="AF51" s="48" t="s">
        <v>16</v>
      </c>
      <c r="AG51" s="52" t="s">
        <v>16</v>
      </c>
      <c r="AH51" s="48" t="s">
        <v>16</v>
      </c>
      <c r="AI51" s="48" t="s">
        <v>16</v>
      </c>
      <c r="AJ51" s="48" t="s">
        <v>16</v>
      </c>
      <c r="AK51" s="50" t="s">
        <v>16</v>
      </c>
      <c r="AL51" s="127" t="s">
        <v>16</v>
      </c>
      <c r="AM51" s="48" t="s">
        <v>16</v>
      </c>
      <c r="AN51" s="48" t="s">
        <v>16</v>
      </c>
      <c r="AO51" s="48" t="s">
        <v>16</v>
      </c>
      <c r="AP51" s="48" t="s">
        <v>16</v>
      </c>
      <c r="AQ51" s="52" t="s">
        <v>16</v>
      </c>
      <c r="AR51" s="48" t="s">
        <v>16</v>
      </c>
      <c r="AS51" s="48" t="s">
        <v>16</v>
      </c>
      <c r="AT51" s="48" t="s">
        <v>16</v>
      </c>
      <c r="AU51" s="50" t="s">
        <v>16</v>
      </c>
      <c r="AV51" s="52" t="s">
        <v>16</v>
      </c>
      <c r="AW51" s="48" t="s">
        <v>16</v>
      </c>
      <c r="AX51" s="48" t="s">
        <v>16</v>
      </c>
      <c r="AY51" s="48" t="s">
        <v>16</v>
      </c>
      <c r="AZ51" s="50" t="s">
        <v>16</v>
      </c>
      <c r="BA51" s="48" t="s">
        <v>16</v>
      </c>
      <c r="BB51" s="48" t="s">
        <v>16</v>
      </c>
      <c r="BC51" s="48" t="s">
        <v>16</v>
      </c>
      <c r="BD51" s="48" t="s">
        <v>16</v>
      </c>
      <c r="BE51" s="50" t="s">
        <v>16</v>
      </c>
      <c r="BF51" s="52" t="s">
        <v>16</v>
      </c>
      <c r="BG51" s="48" t="s">
        <v>16</v>
      </c>
      <c r="BH51" s="48" t="s">
        <v>16</v>
      </c>
      <c r="BI51" s="48" t="s">
        <v>16</v>
      </c>
      <c r="BJ51" s="50" t="s">
        <v>16</v>
      </c>
      <c r="BK51" s="52" t="s">
        <v>16</v>
      </c>
      <c r="BL51" s="48" t="s">
        <v>16</v>
      </c>
      <c r="BM51" s="48" t="s">
        <v>16</v>
      </c>
      <c r="BN51" s="48" t="s">
        <v>16</v>
      </c>
      <c r="BO51" s="50" t="s">
        <v>16</v>
      </c>
      <c r="BP51" s="48" t="s">
        <v>16</v>
      </c>
      <c r="BQ51" s="48" t="s">
        <v>16</v>
      </c>
      <c r="BR51" s="48" t="s">
        <v>16</v>
      </c>
      <c r="BS51" s="48" t="s">
        <v>16</v>
      </c>
      <c r="BT51" s="48" t="s">
        <v>16</v>
      </c>
      <c r="BU51" s="52" t="s">
        <v>16</v>
      </c>
      <c r="BV51" s="48" t="s">
        <v>16</v>
      </c>
      <c r="BW51" s="48" t="s">
        <v>16</v>
      </c>
      <c r="BX51" s="48" t="s">
        <v>16</v>
      </c>
      <c r="BY51" s="50" t="s">
        <v>16</v>
      </c>
      <c r="BZ51" s="52" t="s">
        <v>16</v>
      </c>
      <c r="CA51" s="48" t="s">
        <v>16</v>
      </c>
      <c r="CB51" s="48" t="s">
        <v>16</v>
      </c>
      <c r="CC51" s="48" t="s">
        <v>16</v>
      </c>
      <c r="CD51" s="48" t="s">
        <v>16</v>
      </c>
      <c r="CE51" s="52" t="s">
        <v>16</v>
      </c>
      <c r="CF51" s="48" t="s">
        <v>16</v>
      </c>
      <c r="CG51" s="48" t="s">
        <v>16</v>
      </c>
      <c r="CH51" s="48" t="s">
        <v>16</v>
      </c>
      <c r="CI51" s="50" t="s">
        <v>16</v>
      </c>
      <c r="CJ51" s="52" t="s">
        <v>16</v>
      </c>
      <c r="CK51" s="48" t="s">
        <v>16</v>
      </c>
      <c r="CL51" s="48" t="s">
        <v>16</v>
      </c>
      <c r="CM51" s="48" t="s">
        <v>16</v>
      </c>
      <c r="CN51" s="50" t="s">
        <v>16</v>
      </c>
      <c r="CO51" s="9">
        <v>0.5</v>
      </c>
      <c r="CP51" s="286" t="s">
        <v>369</v>
      </c>
      <c r="CQ51" s="9">
        <v>0.5</v>
      </c>
      <c r="CR51" s="286" t="s">
        <v>369</v>
      </c>
      <c r="CS51" s="50" t="s">
        <v>16</v>
      </c>
      <c r="CT51" s="48" t="s">
        <v>16</v>
      </c>
      <c r="CU51" s="48" t="s">
        <v>16</v>
      </c>
      <c r="CV51" s="48" t="s">
        <v>16</v>
      </c>
      <c r="CW51" s="48" t="s">
        <v>16</v>
      </c>
      <c r="CX51" s="50" t="s">
        <v>16</v>
      </c>
      <c r="CY51" s="52" t="s">
        <v>16</v>
      </c>
      <c r="CZ51" s="48" t="s">
        <v>16</v>
      </c>
      <c r="DA51" s="48" t="s">
        <v>16</v>
      </c>
      <c r="DB51" s="48" t="s">
        <v>16</v>
      </c>
      <c r="DC51" s="50" t="s">
        <v>16</v>
      </c>
      <c r="DD51" s="52" t="s">
        <v>16</v>
      </c>
      <c r="DE51" s="48" t="s">
        <v>16</v>
      </c>
      <c r="DF51" s="48" t="s">
        <v>16</v>
      </c>
      <c r="DG51" s="48" t="s">
        <v>16</v>
      </c>
      <c r="DH51" s="50" t="s">
        <v>16</v>
      </c>
    </row>
    <row r="52" spans="1:112" x14ac:dyDescent="0.35">
      <c r="A52" s="264" t="s">
        <v>110</v>
      </c>
      <c r="B52" s="283" t="s">
        <v>108</v>
      </c>
      <c r="C52" s="94">
        <v>1</v>
      </c>
      <c r="D52" s="283" t="s">
        <v>369</v>
      </c>
      <c r="E52" s="112">
        <v>1</v>
      </c>
      <c r="F52" s="283" t="s">
        <v>369</v>
      </c>
      <c r="G52" s="26" t="s">
        <v>16</v>
      </c>
      <c r="H52" s="52" t="s">
        <v>16</v>
      </c>
      <c r="I52" s="48" t="s">
        <v>16</v>
      </c>
      <c r="J52" s="48" t="s">
        <v>16</v>
      </c>
      <c r="K52" s="48" t="s">
        <v>16</v>
      </c>
      <c r="L52" s="50" t="s">
        <v>16</v>
      </c>
      <c r="M52" s="48" t="s">
        <v>16</v>
      </c>
      <c r="N52" s="48" t="s">
        <v>16</v>
      </c>
      <c r="O52" s="48" t="s">
        <v>16</v>
      </c>
      <c r="P52" s="48" t="s">
        <v>16</v>
      </c>
      <c r="Q52" s="48" t="s">
        <v>16</v>
      </c>
      <c r="R52" s="52" t="s">
        <v>16</v>
      </c>
      <c r="S52" s="114" t="s">
        <v>16</v>
      </c>
      <c r="T52" s="114" t="s">
        <v>16</v>
      </c>
      <c r="U52" s="114" t="s">
        <v>16</v>
      </c>
      <c r="V52" s="50" t="s">
        <v>16</v>
      </c>
      <c r="W52" s="52" t="s">
        <v>16</v>
      </c>
      <c r="X52" s="114" t="s">
        <v>16</v>
      </c>
      <c r="Y52" s="114" t="s">
        <v>16</v>
      </c>
      <c r="Z52" s="114" t="s">
        <v>16</v>
      </c>
      <c r="AA52" s="50" t="s">
        <v>16</v>
      </c>
      <c r="AB52" s="48" t="s">
        <v>16</v>
      </c>
      <c r="AC52" s="48" t="s">
        <v>16</v>
      </c>
      <c r="AD52" s="48" t="s">
        <v>16</v>
      </c>
      <c r="AE52" s="48" t="s">
        <v>16</v>
      </c>
      <c r="AF52" s="48" t="s">
        <v>16</v>
      </c>
      <c r="AG52" s="52" t="s">
        <v>16</v>
      </c>
      <c r="AH52" s="48" t="s">
        <v>16</v>
      </c>
      <c r="AI52" s="48" t="s">
        <v>16</v>
      </c>
      <c r="AJ52" s="48" t="s">
        <v>16</v>
      </c>
      <c r="AK52" s="50" t="s">
        <v>16</v>
      </c>
      <c r="AL52" s="52" t="s">
        <v>16</v>
      </c>
      <c r="AM52" s="48" t="s">
        <v>16</v>
      </c>
      <c r="AN52" s="48" t="s">
        <v>16</v>
      </c>
      <c r="AO52" s="48" t="s">
        <v>16</v>
      </c>
      <c r="AP52" s="48" t="s">
        <v>16</v>
      </c>
      <c r="AQ52" s="52" t="s">
        <v>16</v>
      </c>
      <c r="AR52" s="48" t="s">
        <v>16</v>
      </c>
      <c r="AS52" s="48" t="s">
        <v>16</v>
      </c>
      <c r="AT52" s="48" t="s">
        <v>16</v>
      </c>
      <c r="AU52" s="50" t="s">
        <v>16</v>
      </c>
      <c r="AV52" s="52" t="s">
        <v>16</v>
      </c>
      <c r="AW52" s="48" t="s">
        <v>16</v>
      </c>
      <c r="AX52" s="48" t="s">
        <v>16</v>
      </c>
      <c r="AY52" s="48" t="s">
        <v>16</v>
      </c>
      <c r="AZ52" s="50" t="s">
        <v>16</v>
      </c>
      <c r="BA52" s="48" t="s">
        <v>16</v>
      </c>
      <c r="BB52" s="48" t="s">
        <v>16</v>
      </c>
      <c r="BC52" s="48" t="s">
        <v>16</v>
      </c>
      <c r="BD52" s="48" t="s">
        <v>16</v>
      </c>
      <c r="BE52" s="50" t="s">
        <v>16</v>
      </c>
      <c r="BF52" s="52" t="s">
        <v>16</v>
      </c>
      <c r="BG52" s="48" t="s">
        <v>16</v>
      </c>
      <c r="BH52" s="48" t="s">
        <v>16</v>
      </c>
      <c r="BI52" s="48" t="s">
        <v>16</v>
      </c>
      <c r="BJ52" s="50" t="s">
        <v>16</v>
      </c>
      <c r="BK52" s="52" t="s">
        <v>16</v>
      </c>
      <c r="BL52" s="48" t="s">
        <v>16</v>
      </c>
      <c r="BM52" s="48" t="s">
        <v>16</v>
      </c>
      <c r="BN52" s="48" t="s">
        <v>16</v>
      </c>
      <c r="BO52" s="50" t="s">
        <v>16</v>
      </c>
      <c r="BP52" s="48" t="s">
        <v>16</v>
      </c>
      <c r="BQ52" s="48" t="s">
        <v>16</v>
      </c>
      <c r="BR52" s="48" t="s">
        <v>16</v>
      </c>
      <c r="BS52" s="48" t="s">
        <v>16</v>
      </c>
      <c r="BT52" s="48" t="s">
        <v>16</v>
      </c>
      <c r="BU52" s="52" t="s">
        <v>16</v>
      </c>
      <c r="BV52" s="48" t="s">
        <v>16</v>
      </c>
      <c r="BW52" s="48" t="s">
        <v>16</v>
      </c>
      <c r="BX52" s="48" t="s">
        <v>16</v>
      </c>
      <c r="BY52" s="50" t="s">
        <v>16</v>
      </c>
      <c r="BZ52" s="52" t="s">
        <v>16</v>
      </c>
      <c r="CA52" s="48" t="s">
        <v>16</v>
      </c>
      <c r="CB52" s="48" t="s">
        <v>16</v>
      </c>
      <c r="CC52" s="48" t="s">
        <v>16</v>
      </c>
      <c r="CD52" s="48" t="s">
        <v>16</v>
      </c>
      <c r="CE52" s="52" t="s">
        <v>16</v>
      </c>
      <c r="CF52" s="48" t="s">
        <v>16</v>
      </c>
      <c r="CG52" s="48" t="s">
        <v>16</v>
      </c>
      <c r="CH52" s="48" t="s">
        <v>16</v>
      </c>
      <c r="CI52" s="50" t="s">
        <v>16</v>
      </c>
      <c r="CJ52" s="52" t="s">
        <v>16</v>
      </c>
      <c r="CK52" s="48" t="s">
        <v>16</v>
      </c>
      <c r="CL52" s="48" t="s">
        <v>16</v>
      </c>
      <c r="CM52" s="48" t="s">
        <v>16</v>
      </c>
      <c r="CN52" s="50" t="s">
        <v>16</v>
      </c>
      <c r="CO52" s="9">
        <v>0.5</v>
      </c>
      <c r="CP52" s="286" t="s">
        <v>369</v>
      </c>
      <c r="CQ52" s="9">
        <v>0.5</v>
      </c>
      <c r="CR52" s="286" t="s">
        <v>369</v>
      </c>
      <c r="CS52" s="50" t="s">
        <v>16</v>
      </c>
      <c r="CT52" s="48" t="s">
        <v>16</v>
      </c>
      <c r="CU52" s="48" t="s">
        <v>16</v>
      </c>
      <c r="CV52" s="48" t="s">
        <v>16</v>
      </c>
      <c r="CW52" s="48" t="s">
        <v>16</v>
      </c>
      <c r="CX52" s="50" t="s">
        <v>16</v>
      </c>
      <c r="CY52" s="52" t="s">
        <v>16</v>
      </c>
      <c r="CZ52" s="48" t="s">
        <v>16</v>
      </c>
      <c r="DA52" s="48" t="s">
        <v>16</v>
      </c>
      <c r="DB52" s="48" t="s">
        <v>16</v>
      </c>
      <c r="DC52" s="50" t="s">
        <v>16</v>
      </c>
      <c r="DD52" s="52" t="s">
        <v>16</v>
      </c>
      <c r="DE52" s="48" t="s">
        <v>16</v>
      </c>
      <c r="DF52" s="48" t="s">
        <v>16</v>
      </c>
      <c r="DG52" s="48" t="s">
        <v>16</v>
      </c>
      <c r="DH52" s="50" t="s">
        <v>16</v>
      </c>
    </row>
    <row r="53" spans="1:112" x14ac:dyDescent="0.35">
      <c r="A53" s="264" t="s">
        <v>112</v>
      </c>
      <c r="B53" s="283" t="s">
        <v>108</v>
      </c>
      <c r="C53" s="96">
        <v>0.5</v>
      </c>
      <c r="D53" s="283" t="s">
        <v>369</v>
      </c>
      <c r="E53" s="113">
        <v>0.5</v>
      </c>
      <c r="F53" s="283" t="s">
        <v>369</v>
      </c>
      <c r="G53" s="26" t="s">
        <v>16</v>
      </c>
      <c r="H53" s="52" t="s">
        <v>16</v>
      </c>
      <c r="I53" s="48" t="s">
        <v>16</v>
      </c>
      <c r="J53" s="48" t="s">
        <v>16</v>
      </c>
      <c r="K53" s="48" t="s">
        <v>16</v>
      </c>
      <c r="L53" s="50" t="s">
        <v>16</v>
      </c>
      <c r="M53" s="48" t="s">
        <v>16</v>
      </c>
      <c r="N53" s="48" t="s">
        <v>16</v>
      </c>
      <c r="O53" s="48" t="s">
        <v>16</v>
      </c>
      <c r="P53" s="48" t="s">
        <v>16</v>
      </c>
      <c r="Q53" s="48" t="s">
        <v>16</v>
      </c>
      <c r="R53" s="52" t="s">
        <v>16</v>
      </c>
      <c r="S53" s="114" t="s">
        <v>16</v>
      </c>
      <c r="T53" s="114" t="s">
        <v>16</v>
      </c>
      <c r="U53" s="114" t="s">
        <v>16</v>
      </c>
      <c r="V53" s="50" t="s">
        <v>16</v>
      </c>
      <c r="W53" s="52" t="s">
        <v>16</v>
      </c>
      <c r="X53" s="114" t="s">
        <v>16</v>
      </c>
      <c r="Y53" s="114" t="s">
        <v>16</v>
      </c>
      <c r="Z53" s="114" t="s">
        <v>16</v>
      </c>
      <c r="AA53" s="50" t="s">
        <v>16</v>
      </c>
      <c r="AB53" s="48" t="s">
        <v>16</v>
      </c>
      <c r="AC53" s="48" t="s">
        <v>16</v>
      </c>
      <c r="AD53" s="48" t="s">
        <v>16</v>
      </c>
      <c r="AE53" s="48" t="s">
        <v>16</v>
      </c>
      <c r="AF53" s="48" t="s">
        <v>16</v>
      </c>
      <c r="AG53" s="52" t="s">
        <v>16</v>
      </c>
      <c r="AH53" s="48" t="s">
        <v>16</v>
      </c>
      <c r="AI53" s="48" t="s">
        <v>16</v>
      </c>
      <c r="AJ53" s="48" t="s">
        <v>16</v>
      </c>
      <c r="AK53" s="50" t="s">
        <v>16</v>
      </c>
      <c r="AL53" s="52" t="s">
        <v>16</v>
      </c>
      <c r="AM53" s="48" t="s">
        <v>16</v>
      </c>
      <c r="AN53" s="48" t="s">
        <v>16</v>
      </c>
      <c r="AO53" s="48" t="s">
        <v>16</v>
      </c>
      <c r="AP53" s="48" t="s">
        <v>16</v>
      </c>
      <c r="AQ53" s="52" t="s">
        <v>16</v>
      </c>
      <c r="AR53" s="48" t="s">
        <v>16</v>
      </c>
      <c r="AS53" s="48" t="s">
        <v>16</v>
      </c>
      <c r="AT53" s="48" t="s">
        <v>16</v>
      </c>
      <c r="AU53" s="50" t="s">
        <v>16</v>
      </c>
      <c r="AV53" s="52" t="s">
        <v>16</v>
      </c>
      <c r="AW53" s="48" t="s">
        <v>16</v>
      </c>
      <c r="AX53" s="48" t="s">
        <v>16</v>
      </c>
      <c r="AY53" s="48" t="s">
        <v>16</v>
      </c>
      <c r="AZ53" s="50" t="s">
        <v>16</v>
      </c>
      <c r="BA53" s="48" t="s">
        <v>16</v>
      </c>
      <c r="BB53" s="48" t="s">
        <v>16</v>
      </c>
      <c r="BC53" s="48" t="s">
        <v>16</v>
      </c>
      <c r="BD53" s="48" t="s">
        <v>16</v>
      </c>
      <c r="BE53" s="50" t="s">
        <v>16</v>
      </c>
      <c r="BF53" s="52" t="s">
        <v>16</v>
      </c>
      <c r="BG53" s="48" t="s">
        <v>16</v>
      </c>
      <c r="BH53" s="48" t="s">
        <v>16</v>
      </c>
      <c r="BI53" s="48" t="s">
        <v>16</v>
      </c>
      <c r="BJ53" s="50" t="s">
        <v>16</v>
      </c>
      <c r="BK53" s="52" t="s">
        <v>16</v>
      </c>
      <c r="BL53" s="48" t="s">
        <v>16</v>
      </c>
      <c r="BM53" s="48" t="s">
        <v>16</v>
      </c>
      <c r="BN53" s="48" t="s">
        <v>16</v>
      </c>
      <c r="BO53" s="50" t="s">
        <v>16</v>
      </c>
      <c r="BP53" s="48" t="s">
        <v>16</v>
      </c>
      <c r="BQ53" s="48" t="s">
        <v>16</v>
      </c>
      <c r="BR53" s="48" t="s">
        <v>16</v>
      </c>
      <c r="BS53" s="48" t="s">
        <v>16</v>
      </c>
      <c r="BT53" s="48" t="s">
        <v>16</v>
      </c>
      <c r="BU53" s="52" t="s">
        <v>16</v>
      </c>
      <c r="BV53" s="48" t="s">
        <v>16</v>
      </c>
      <c r="BW53" s="48" t="s">
        <v>16</v>
      </c>
      <c r="BX53" s="48" t="s">
        <v>16</v>
      </c>
      <c r="BY53" s="50" t="s">
        <v>16</v>
      </c>
      <c r="BZ53" s="52" t="s">
        <v>16</v>
      </c>
      <c r="CA53" s="48" t="s">
        <v>16</v>
      </c>
      <c r="CB53" s="48" t="s">
        <v>16</v>
      </c>
      <c r="CC53" s="48" t="s">
        <v>16</v>
      </c>
      <c r="CD53" s="48" t="s">
        <v>16</v>
      </c>
      <c r="CE53" s="52" t="s">
        <v>16</v>
      </c>
      <c r="CF53" s="48" t="s">
        <v>16</v>
      </c>
      <c r="CG53" s="48" t="s">
        <v>16</v>
      </c>
      <c r="CH53" s="48" t="s">
        <v>16</v>
      </c>
      <c r="CI53" s="50" t="s">
        <v>16</v>
      </c>
      <c r="CJ53" s="52" t="s">
        <v>16</v>
      </c>
      <c r="CK53" s="48" t="s">
        <v>16</v>
      </c>
      <c r="CL53" s="48" t="s">
        <v>16</v>
      </c>
      <c r="CM53" s="48" t="s">
        <v>16</v>
      </c>
      <c r="CN53" s="50" t="s">
        <v>16</v>
      </c>
      <c r="CO53" s="9">
        <v>0.5</v>
      </c>
      <c r="CP53" s="286" t="s">
        <v>369</v>
      </c>
      <c r="CQ53" s="9">
        <v>0.5</v>
      </c>
      <c r="CR53" s="286" t="s">
        <v>369</v>
      </c>
      <c r="CS53" s="50" t="s">
        <v>16</v>
      </c>
      <c r="CT53" s="48" t="s">
        <v>16</v>
      </c>
      <c r="CU53" s="48" t="s">
        <v>16</v>
      </c>
      <c r="CV53" s="48" t="s">
        <v>16</v>
      </c>
      <c r="CW53" s="48" t="s">
        <v>16</v>
      </c>
      <c r="CX53" s="50" t="s">
        <v>16</v>
      </c>
      <c r="CY53" s="52" t="s">
        <v>16</v>
      </c>
      <c r="CZ53" s="48" t="s">
        <v>16</v>
      </c>
      <c r="DA53" s="48" t="s">
        <v>16</v>
      </c>
      <c r="DB53" s="48" t="s">
        <v>16</v>
      </c>
      <c r="DC53" s="50" t="s">
        <v>16</v>
      </c>
      <c r="DD53" s="52" t="s">
        <v>16</v>
      </c>
      <c r="DE53" s="48" t="s">
        <v>16</v>
      </c>
      <c r="DF53" s="48" t="s">
        <v>16</v>
      </c>
      <c r="DG53" s="48" t="s">
        <v>16</v>
      </c>
      <c r="DH53" s="50" t="s">
        <v>16</v>
      </c>
    </row>
    <row r="54" spans="1:112" x14ac:dyDescent="0.35">
      <c r="A54" s="264" t="s">
        <v>113</v>
      </c>
      <c r="B54" s="283" t="s">
        <v>108</v>
      </c>
      <c r="C54" s="96">
        <v>0.5</v>
      </c>
      <c r="D54" s="283" t="s">
        <v>369</v>
      </c>
      <c r="E54" s="113">
        <v>0.5</v>
      </c>
      <c r="F54" s="283" t="s">
        <v>369</v>
      </c>
      <c r="G54" s="26" t="s">
        <v>16</v>
      </c>
      <c r="H54" s="52" t="s">
        <v>16</v>
      </c>
      <c r="I54" s="48" t="s">
        <v>16</v>
      </c>
      <c r="J54" s="48" t="s">
        <v>16</v>
      </c>
      <c r="K54" s="48" t="s">
        <v>16</v>
      </c>
      <c r="L54" s="50" t="s">
        <v>16</v>
      </c>
      <c r="M54" s="48" t="s">
        <v>16</v>
      </c>
      <c r="N54" s="48" t="s">
        <v>16</v>
      </c>
      <c r="O54" s="48" t="s">
        <v>16</v>
      </c>
      <c r="P54" s="48" t="s">
        <v>16</v>
      </c>
      <c r="Q54" s="48" t="s">
        <v>16</v>
      </c>
      <c r="R54" s="52" t="s">
        <v>16</v>
      </c>
      <c r="S54" s="114" t="s">
        <v>16</v>
      </c>
      <c r="T54" s="114" t="s">
        <v>16</v>
      </c>
      <c r="U54" s="114" t="s">
        <v>16</v>
      </c>
      <c r="V54" s="50" t="s">
        <v>16</v>
      </c>
      <c r="W54" s="52" t="s">
        <v>16</v>
      </c>
      <c r="X54" s="114" t="s">
        <v>16</v>
      </c>
      <c r="Y54" s="114" t="s">
        <v>16</v>
      </c>
      <c r="Z54" s="114" t="s">
        <v>16</v>
      </c>
      <c r="AA54" s="50" t="s">
        <v>16</v>
      </c>
      <c r="AB54" s="48" t="s">
        <v>16</v>
      </c>
      <c r="AC54" s="48" t="s">
        <v>16</v>
      </c>
      <c r="AD54" s="48" t="s">
        <v>16</v>
      </c>
      <c r="AE54" s="48" t="s">
        <v>16</v>
      </c>
      <c r="AF54" s="48" t="s">
        <v>16</v>
      </c>
      <c r="AG54" s="52" t="s">
        <v>16</v>
      </c>
      <c r="AH54" s="48" t="s">
        <v>16</v>
      </c>
      <c r="AI54" s="48" t="s">
        <v>16</v>
      </c>
      <c r="AJ54" s="48" t="s">
        <v>16</v>
      </c>
      <c r="AK54" s="50" t="s">
        <v>16</v>
      </c>
      <c r="AL54" s="52" t="s">
        <v>16</v>
      </c>
      <c r="AM54" s="48" t="s">
        <v>16</v>
      </c>
      <c r="AN54" s="48" t="s">
        <v>16</v>
      </c>
      <c r="AO54" s="48" t="s">
        <v>16</v>
      </c>
      <c r="AP54" s="48" t="s">
        <v>16</v>
      </c>
      <c r="AQ54" s="52" t="s">
        <v>16</v>
      </c>
      <c r="AR54" s="48" t="s">
        <v>16</v>
      </c>
      <c r="AS54" s="48" t="s">
        <v>16</v>
      </c>
      <c r="AT54" s="48" t="s">
        <v>16</v>
      </c>
      <c r="AU54" s="50" t="s">
        <v>16</v>
      </c>
      <c r="AV54" s="52" t="s">
        <v>16</v>
      </c>
      <c r="AW54" s="48" t="s">
        <v>16</v>
      </c>
      <c r="AX54" s="48" t="s">
        <v>16</v>
      </c>
      <c r="AY54" s="48" t="s">
        <v>16</v>
      </c>
      <c r="AZ54" s="50" t="s">
        <v>16</v>
      </c>
      <c r="BA54" s="48" t="s">
        <v>16</v>
      </c>
      <c r="BB54" s="48" t="s">
        <v>16</v>
      </c>
      <c r="BC54" s="48" t="s">
        <v>16</v>
      </c>
      <c r="BD54" s="48" t="s">
        <v>16</v>
      </c>
      <c r="BE54" s="50" t="s">
        <v>16</v>
      </c>
      <c r="BF54" s="52" t="s">
        <v>16</v>
      </c>
      <c r="BG54" s="48" t="s">
        <v>16</v>
      </c>
      <c r="BH54" s="48" t="s">
        <v>16</v>
      </c>
      <c r="BI54" s="48" t="s">
        <v>16</v>
      </c>
      <c r="BJ54" s="50" t="s">
        <v>16</v>
      </c>
      <c r="BK54" s="52" t="s">
        <v>16</v>
      </c>
      <c r="BL54" s="48" t="s">
        <v>16</v>
      </c>
      <c r="BM54" s="48" t="s">
        <v>16</v>
      </c>
      <c r="BN54" s="48" t="s">
        <v>16</v>
      </c>
      <c r="BO54" s="50" t="s">
        <v>16</v>
      </c>
      <c r="BP54" s="48" t="s">
        <v>16</v>
      </c>
      <c r="BQ54" s="48" t="s">
        <v>16</v>
      </c>
      <c r="BR54" s="48" t="s">
        <v>16</v>
      </c>
      <c r="BS54" s="48" t="s">
        <v>16</v>
      </c>
      <c r="BT54" s="48" t="s">
        <v>16</v>
      </c>
      <c r="BU54" s="52" t="s">
        <v>16</v>
      </c>
      <c r="BV54" s="48" t="s">
        <v>16</v>
      </c>
      <c r="BW54" s="48" t="s">
        <v>16</v>
      </c>
      <c r="BX54" s="48" t="s">
        <v>16</v>
      </c>
      <c r="BY54" s="50" t="s">
        <v>16</v>
      </c>
      <c r="BZ54" s="52" t="s">
        <v>16</v>
      </c>
      <c r="CA54" s="48" t="s">
        <v>16</v>
      </c>
      <c r="CB54" s="48" t="s">
        <v>16</v>
      </c>
      <c r="CC54" s="48" t="s">
        <v>16</v>
      </c>
      <c r="CD54" s="48" t="s">
        <v>16</v>
      </c>
      <c r="CE54" s="52" t="s">
        <v>16</v>
      </c>
      <c r="CF54" s="48" t="s">
        <v>16</v>
      </c>
      <c r="CG54" s="48" t="s">
        <v>16</v>
      </c>
      <c r="CH54" s="48" t="s">
        <v>16</v>
      </c>
      <c r="CI54" s="50" t="s">
        <v>16</v>
      </c>
      <c r="CJ54" s="52" t="s">
        <v>16</v>
      </c>
      <c r="CK54" s="48" t="s">
        <v>16</v>
      </c>
      <c r="CL54" s="48" t="s">
        <v>16</v>
      </c>
      <c r="CM54" s="48" t="s">
        <v>16</v>
      </c>
      <c r="CN54" s="50" t="s">
        <v>16</v>
      </c>
      <c r="CO54" s="9">
        <v>0.5</v>
      </c>
      <c r="CP54" s="286" t="s">
        <v>369</v>
      </c>
      <c r="CQ54" s="9">
        <v>0.5</v>
      </c>
      <c r="CR54" s="286" t="s">
        <v>369</v>
      </c>
      <c r="CS54" s="50" t="s">
        <v>16</v>
      </c>
      <c r="CT54" s="48" t="s">
        <v>16</v>
      </c>
      <c r="CU54" s="48" t="s">
        <v>16</v>
      </c>
      <c r="CV54" s="48" t="s">
        <v>16</v>
      </c>
      <c r="CW54" s="48" t="s">
        <v>16</v>
      </c>
      <c r="CX54" s="50" t="s">
        <v>16</v>
      </c>
      <c r="CY54" s="52" t="s">
        <v>16</v>
      </c>
      <c r="CZ54" s="48" t="s">
        <v>16</v>
      </c>
      <c r="DA54" s="48" t="s">
        <v>16</v>
      </c>
      <c r="DB54" s="48" t="s">
        <v>16</v>
      </c>
      <c r="DC54" s="50" t="s">
        <v>16</v>
      </c>
      <c r="DD54" s="52" t="s">
        <v>16</v>
      </c>
      <c r="DE54" s="48" t="s">
        <v>16</v>
      </c>
      <c r="DF54" s="48" t="s">
        <v>16</v>
      </c>
      <c r="DG54" s="48" t="s">
        <v>16</v>
      </c>
      <c r="DH54" s="50" t="s">
        <v>16</v>
      </c>
    </row>
    <row r="55" spans="1:112" x14ac:dyDescent="0.35">
      <c r="A55" s="264" t="s">
        <v>114</v>
      </c>
      <c r="B55" s="283" t="s">
        <v>108</v>
      </c>
      <c r="C55" s="96">
        <v>0.5</v>
      </c>
      <c r="D55" s="283" t="s">
        <v>369</v>
      </c>
      <c r="E55" s="113">
        <v>0.5</v>
      </c>
      <c r="F55" s="283" t="s">
        <v>369</v>
      </c>
      <c r="G55" s="26" t="s">
        <v>16</v>
      </c>
      <c r="H55" s="52" t="s">
        <v>16</v>
      </c>
      <c r="I55" s="48" t="s">
        <v>16</v>
      </c>
      <c r="J55" s="48" t="s">
        <v>16</v>
      </c>
      <c r="K55" s="48" t="s">
        <v>16</v>
      </c>
      <c r="L55" s="50" t="s">
        <v>16</v>
      </c>
      <c r="M55" s="48" t="s">
        <v>16</v>
      </c>
      <c r="N55" s="48" t="s">
        <v>16</v>
      </c>
      <c r="O55" s="48" t="s">
        <v>16</v>
      </c>
      <c r="P55" s="48" t="s">
        <v>16</v>
      </c>
      <c r="Q55" s="48" t="s">
        <v>16</v>
      </c>
      <c r="R55" s="52" t="s">
        <v>16</v>
      </c>
      <c r="S55" s="114" t="s">
        <v>16</v>
      </c>
      <c r="T55" s="114" t="s">
        <v>16</v>
      </c>
      <c r="U55" s="114" t="s">
        <v>16</v>
      </c>
      <c r="V55" s="50" t="s">
        <v>16</v>
      </c>
      <c r="W55" s="52" t="s">
        <v>16</v>
      </c>
      <c r="X55" s="114" t="s">
        <v>16</v>
      </c>
      <c r="Y55" s="114" t="s">
        <v>16</v>
      </c>
      <c r="Z55" s="114" t="s">
        <v>16</v>
      </c>
      <c r="AA55" s="50" t="s">
        <v>16</v>
      </c>
      <c r="AB55" s="48" t="s">
        <v>16</v>
      </c>
      <c r="AC55" s="48" t="s">
        <v>16</v>
      </c>
      <c r="AD55" s="48" t="s">
        <v>16</v>
      </c>
      <c r="AE55" s="48" t="s">
        <v>16</v>
      </c>
      <c r="AF55" s="48" t="s">
        <v>16</v>
      </c>
      <c r="AG55" s="52" t="s">
        <v>16</v>
      </c>
      <c r="AH55" s="48" t="s">
        <v>16</v>
      </c>
      <c r="AI55" s="48" t="s">
        <v>16</v>
      </c>
      <c r="AJ55" s="48" t="s">
        <v>16</v>
      </c>
      <c r="AK55" s="50" t="s">
        <v>16</v>
      </c>
      <c r="AL55" s="52" t="s">
        <v>16</v>
      </c>
      <c r="AM55" s="48" t="s">
        <v>16</v>
      </c>
      <c r="AN55" s="48" t="s">
        <v>16</v>
      </c>
      <c r="AO55" s="48" t="s">
        <v>16</v>
      </c>
      <c r="AP55" s="48" t="s">
        <v>16</v>
      </c>
      <c r="AQ55" s="52" t="s">
        <v>16</v>
      </c>
      <c r="AR55" s="48" t="s">
        <v>16</v>
      </c>
      <c r="AS55" s="48" t="s">
        <v>16</v>
      </c>
      <c r="AT55" s="48" t="s">
        <v>16</v>
      </c>
      <c r="AU55" s="50" t="s">
        <v>16</v>
      </c>
      <c r="AV55" s="52" t="s">
        <v>16</v>
      </c>
      <c r="AW55" s="48" t="s">
        <v>16</v>
      </c>
      <c r="AX55" s="48" t="s">
        <v>16</v>
      </c>
      <c r="AY55" s="48" t="s">
        <v>16</v>
      </c>
      <c r="AZ55" s="50" t="s">
        <v>16</v>
      </c>
      <c r="BA55" s="48" t="s">
        <v>16</v>
      </c>
      <c r="BB55" s="48" t="s">
        <v>16</v>
      </c>
      <c r="BC55" s="48" t="s">
        <v>16</v>
      </c>
      <c r="BD55" s="48" t="s">
        <v>16</v>
      </c>
      <c r="BE55" s="50" t="s">
        <v>16</v>
      </c>
      <c r="BF55" s="52" t="s">
        <v>16</v>
      </c>
      <c r="BG55" s="48" t="s">
        <v>16</v>
      </c>
      <c r="BH55" s="48" t="s">
        <v>16</v>
      </c>
      <c r="BI55" s="48" t="s">
        <v>16</v>
      </c>
      <c r="BJ55" s="50" t="s">
        <v>16</v>
      </c>
      <c r="BK55" s="52" t="s">
        <v>16</v>
      </c>
      <c r="BL55" s="48" t="s">
        <v>16</v>
      </c>
      <c r="BM55" s="48" t="s">
        <v>16</v>
      </c>
      <c r="BN55" s="48" t="s">
        <v>16</v>
      </c>
      <c r="BO55" s="50" t="s">
        <v>16</v>
      </c>
      <c r="BP55" s="48" t="s">
        <v>16</v>
      </c>
      <c r="BQ55" s="48" t="s">
        <v>16</v>
      </c>
      <c r="BR55" s="48" t="s">
        <v>16</v>
      </c>
      <c r="BS55" s="48" t="s">
        <v>16</v>
      </c>
      <c r="BT55" s="48" t="s">
        <v>16</v>
      </c>
      <c r="BU55" s="52" t="s">
        <v>16</v>
      </c>
      <c r="BV55" s="48" t="s">
        <v>16</v>
      </c>
      <c r="BW55" s="48" t="s">
        <v>16</v>
      </c>
      <c r="BX55" s="48" t="s">
        <v>16</v>
      </c>
      <c r="BY55" s="50" t="s">
        <v>16</v>
      </c>
      <c r="BZ55" s="52" t="s">
        <v>16</v>
      </c>
      <c r="CA55" s="48" t="s">
        <v>16</v>
      </c>
      <c r="CB55" s="48" t="s">
        <v>16</v>
      </c>
      <c r="CC55" s="48" t="s">
        <v>16</v>
      </c>
      <c r="CD55" s="48" t="s">
        <v>16</v>
      </c>
      <c r="CE55" s="52" t="s">
        <v>16</v>
      </c>
      <c r="CF55" s="48" t="s">
        <v>16</v>
      </c>
      <c r="CG55" s="48" t="s">
        <v>16</v>
      </c>
      <c r="CH55" s="48" t="s">
        <v>16</v>
      </c>
      <c r="CI55" s="50" t="s">
        <v>16</v>
      </c>
      <c r="CJ55" s="52" t="s">
        <v>16</v>
      </c>
      <c r="CK55" s="48" t="s">
        <v>16</v>
      </c>
      <c r="CL55" s="48" t="s">
        <v>16</v>
      </c>
      <c r="CM55" s="48" t="s">
        <v>16</v>
      </c>
      <c r="CN55" s="50" t="s">
        <v>16</v>
      </c>
      <c r="CO55" s="9">
        <v>0.5</v>
      </c>
      <c r="CP55" s="286" t="s">
        <v>369</v>
      </c>
      <c r="CQ55" s="9">
        <v>0.5</v>
      </c>
      <c r="CR55" s="286" t="s">
        <v>369</v>
      </c>
      <c r="CS55" s="50" t="s">
        <v>16</v>
      </c>
      <c r="CT55" s="48" t="s">
        <v>16</v>
      </c>
      <c r="CU55" s="48" t="s">
        <v>16</v>
      </c>
      <c r="CV55" s="48" t="s">
        <v>16</v>
      </c>
      <c r="CW55" s="48" t="s">
        <v>16</v>
      </c>
      <c r="CX55" s="50" t="s">
        <v>16</v>
      </c>
      <c r="CY55" s="52" t="s">
        <v>16</v>
      </c>
      <c r="CZ55" s="48" t="s">
        <v>16</v>
      </c>
      <c r="DA55" s="48" t="s">
        <v>16</v>
      </c>
      <c r="DB55" s="48" t="s">
        <v>16</v>
      </c>
      <c r="DC55" s="50" t="s">
        <v>16</v>
      </c>
      <c r="DD55" s="52" t="s">
        <v>16</v>
      </c>
      <c r="DE55" s="48" t="s">
        <v>16</v>
      </c>
      <c r="DF55" s="48" t="s">
        <v>16</v>
      </c>
      <c r="DG55" s="48" t="s">
        <v>16</v>
      </c>
      <c r="DH55" s="50" t="s">
        <v>16</v>
      </c>
    </row>
    <row r="56" spans="1:112" x14ac:dyDescent="0.35">
      <c r="A56" s="264" t="s">
        <v>107</v>
      </c>
      <c r="B56" s="283" t="s">
        <v>108</v>
      </c>
      <c r="C56" s="96">
        <v>0.5</v>
      </c>
      <c r="D56" s="283" t="s">
        <v>369</v>
      </c>
      <c r="E56" s="113">
        <v>0.5</v>
      </c>
      <c r="F56" s="283" t="s">
        <v>369</v>
      </c>
      <c r="G56" s="26" t="s">
        <v>16</v>
      </c>
      <c r="H56" s="52" t="s">
        <v>16</v>
      </c>
      <c r="I56" s="48" t="s">
        <v>16</v>
      </c>
      <c r="J56" s="48" t="s">
        <v>16</v>
      </c>
      <c r="K56" s="48" t="s">
        <v>16</v>
      </c>
      <c r="L56" s="50" t="s">
        <v>16</v>
      </c>
      <c r="M56" s="48" t="s">
        <v>16</v>
      </c>
      <c r="N56" s="48" t="s">
        <v>16</v>
      </c>
      <c r="O56" s="48" t="s">
        <v>16</v>
      </c>
      <c r="P56" s="48" t="s">
        <v>16</v>
      </c>
      <c r="Q56" s="48" t="s">
        <v>16</v>
      </c>
      <c r="R56" s="52" t="s">
        <v>16</v>
      </c>
      <c r="S56" s="114" t="s">
        <v>16</v>
      </c>
      <c r="T56" s="114" t="s">
        <v>16</v>
      </c>
      <c r="U56" s="114" t="s">
        <v>16</v>
      </c>
      <c r="V56" s="50" t="s">
        <v>16</v>
      </c>
      <c r="W56" s="52" t="s">
        <v>16</v>
      </c>
      <c r="X56" s="114" t="s">
        <v>16</v>
      </c>
      <c r="Y56" s="114" t="s">
        <v>16</v>
      </c>
      <c r="Z56" s="114" t="s">
        <v>16</v>
      </c>
      <c r="AA56" s="50" t="s">
        <v>16</v>
      </c>
      <c r="AB56" s="48" t="s">
        <v>16</v>
      </c>
      <c r="AC56" s="48" t="s">
        <v>16</v>
      </c>
      <c r="AD56" s="48" t="s">
        <v>16</v>
      </c>
      <c r="AE56" s="48" t="s">
        <v>16</v>
      </c>
      <c r="AF56" s="48" t="s">
        <v>16</v>
      </c>
      <c r="AG56" s="52" t="s">
        <v>16</v>
      </c>
      <c r="AH56" s="48" t="s">
        <v>16</v>
      </c>
      <c r="AI56" s="48" t="s">
        <v>16</v>
      </c>
      <c r="AJ56" s="48" t="s">
        <v>16</v>
      </c>
      <c r="AK56" s="50" t="s">
        <v>16</v>
      </c>
      <c r="AL56" s="52" t="s">
        <v>16</v>
      </c>
      <c r="AM56" s="48" t="s">
        <v>16</v>
      </c>
      <c r="AN56" s="48" t="s">
        <v>16</v>
      </c>
      <c r="AO56" s="48" t="s">
        <v>16</v>
      </c>
      <c r="AP56" s="48" t="s">
        <v>16</v>
      </c>
      <c r="AQ56" s="52" t="s">
        <v>16</v>
      </c>
      <c r="AR56" s="48" t="s">
        <v>16</v>
      </c>
      <c r="AS56" s="48" t="s">
        <v>16</v>
      </c>
      <c r="AT56" s="48" t="s">
        <v>16</v>
      </c>
      <c r="AU56" s="50" t="s">
        <v>16</v>
      </c>
      <c r="AV56" s="52" t="s">
        <v>16</v>
      </c>
      <c r="AW56" s="48" t="s">
        <v>16</v>
      </c>
      <c r="AX56" s="48" t="s">
        <v>16</v>
      </c>
      <c r="AY56" s="48" t="s">
        <v>16</v>
      </c>
      <c r="AZ56" s="50" t="s">
        <v>16</v>
      </c>
      <c r="BA56" s="48" t="s">
        <v>16</v>
      </c>
      <c r="BB56" s="48" t="s">
        <v>16</v>
      </c>
      <c r="BC56" s="48" t="s">
        <v>16</v>
      </c>
      <c r="BD56" s="48" t="s">
        <v>16</v>
      </c>
      <c r="BE56" s="50" t="s">
        <v>16</v>
      </c>
      <c r="BF56" s="52" t="s">
        <v>16</v>
      </c>
      <c r="BG56" s="48" t="s">
        <v>16</v>
      </c>
      <c r="BH56" s="48" t="s">
        <v>16</v>
      </c>
      <c r="BI56" s="48" t="s">
        <v>16</v>
      </c>
      <c r="BJ56" s="50" t="s">
        <v>16</v>
      </c>
      <c r="BK56" s="52" t="s">
        <v>16</v>
      </c>
      <c r="BL56" s="48" t="s">
        <v>16</v>
      </c>
      <c r="BM56" s="48" t="s">
        <v>16</v>
      </c>
      <c r="BN56" s="48" t="s">
        <v>16</v>
      </c>
      <c r="BO56" s="50" t="s">
        <v>16</v>
      </c>
      <c r="BP56" s="48" t="s">
        <v>16</v>
      </c>
      <c r="BQ56" s="48" t="s">
        <v>16</v>
      </c>
      <c r="BR56" s="48" t="s">
        <v>16</v>
      </c>
      <c r="BS56" s="48" t="s">
        <v>16</v>
      </c>
      <c r="BT56" s="48" t="s">
        <v>16</v>
      </c>
      <c r="BU56" s="52" t="s">
        <v>16</v>
      </c>
      <c r="BV56" s="48" t="s">
        <v>16</v>
      </c>
      <c r="BW56" s="48" t="s">
        <v>16</v>
      </c>
      <c r="BX56" s="48" t="s">
        <v>16</v>
      </c>
      <c r="BY56" s="50" t="s">
        <v>16</v>
      </c>
      <c r="BZ56" s="52" t="s">
        <v>16</v>
      </c>
      <c r="CA56" s="48" t="s">
        <v>16</v>
      </c>
      <c r="CB56" s="48" t="s">
        <v>16</v>
      </c>
      <c r="CC56" s="48" t="s">
        <v>16</v>
      </c>
      <c r="CD56" s="48" t="s">
        <v>16</v>
      </c>
      <c r="CE56" s="52" t="s">
        <v>16</v>
      </c>
      <c r="CF56" s="48" t="s">
        <v>16</v>
      </c>
      <c r="CG56" s="48" t="s">
        <v>16</v>
      </c>
      <c r="CH56" s="48" t="s">
        <v>16</v>
      </c>
      <c r="CI56" s="50" t="s">
        <v>16</v>
      </c>
      <c r="CJ56" s="52" t="s">
        <v>16</v>
      </c>
      <c r="CK56" s="48" t="s">
        <v>16</v>
      </c>
      <c r="CL56" s="48" t="s">
        <v>16</v>
      </c>
      <c r="CM56" s="48" t="s">
        <v>16</v>
      </c>
      <c r="CN56" s="50" t="s">
        <v>16</v>
      </c>
      <c r="CO56" s="9">
        <v>0.5</v>
      </c>
      <c r="CP56" s="286" t="s">
        <v>369</v>
      </c>
      <c r="CQ56" s="9">
        <v>0.5</v>
      </c>
      <c r="CR56" s="286" t="s">
        <v>369</v>
      </c>
      <c r="CS56" s="50" t="s">
        <v>16</v>
      </c>
      <c r="CT56" s="48" t="s">
        <v>16</v>
      </c>
      <c r="CU56" s="48" t="s">
        <v>16</v>
      </c>
      <c r="CV56" s="48" t="s">
        <v>16</v>
      </c>
      <c r="CW56" s="48" t="s">
        <v>16</v>
      </c>
      <c r="CX56" s="50" t="s">
        <v>16</v>
      </c>
      <c r="CY56" s="52" t="s">
        <v>16</v>
      </c>
      <c r="CZ56" s="48" t="s">
        <v>16</v>
      </c>
      <c r="DA56" s="48" t="s">
        <v>16</v>
      </c>
      <c r="DB56" s="48" t="s">
        <v>16</v>
      </c>
      <c r="DC56" s="50" t="s">
        <v>16</v>
      </c>
      <c r="DD56" s="52" t="s">
        <v>16</v>
      </c>
      <c r="DE56" s="48" t="s">
        <v>16</v>
      </c>
      <c r="DF56" s="48" t="s">
        <v>16</v>
      </c>
      <c r="DG56" s="48" t="s">
        <v>16</v>
      </c>
      <c r="DH56" s="50" t="s">
        <v>16</v>
      </c>
    </row>
    <row r="57" spans="1:112" x14ac:dyDescent="0.35">
      <c r="A57" s="264" t="s">
        <v>115</v>
      </c>
      <c r="B57" s="283" t="s">
        <v>108</v>
      </c>
      <c r="C57" s="96">
        <v>0.5</v>
      </c>
      <c r="D57" s="283" t="s">
        <v>369</v>
      </c>
      <c r="E57" s="113">
        <v>0.5</v>
      </c>
      <c r="F57" s="283" t="s">
        <v>369</v>
      </c>
      <c r="G57" s="26" t="s">
        <v>16</v>
      </c>
      <c r="H57" s="52" t="s">
        <v>16</v>
      </c>
      <c r="I57" s="48" t="s">
        <v>16</v>
      </c>
      <c r="J57" s="48" t="s">
        <v>16</v>
      </c>
      <c r="K57" s="48" t="s">
        <v>16</v>
      </c>
      <c r="L57" s="50" t="s">
        <v>16</v>
      </c>
      <c r="M57" s="48" t="s">
        <v>16</v>
      </c>
      <c r="N57" s="48" t="s">
        <v>16</v>
      </c>
      <c r="O57" s="48" t="s">
        <v>16</v>
      </c>
      <c r="P57" s="48" t="s">
        <v>16</v>
      </c>
      <c r="Q57" s="48" t="s">
        <v>16</v>
      </c>
      <c r="R57" s="52" t="s">
        <v>16</v>
      </c>
      <c r="S57" s="114" t="s">
        <v>16</v>
      </c>
      <c r="T57" s="114" t="s">
        <v>16</v>
      </c>
      <c r="U57" s="114" t="s">
        <v>16</v>
      </c>
      <c r="V57" s="50" t="s">
        <v>16</v>
      </c>
      <c r="W57" s="52" t="s">
        <v>16</v>
      </c>
      <c r="X57" s="114" t="s">
        <v>16</v>
      </c>
      <c r="Y57" s="114" t="s">
        <v>16</v>
      </c>
      <c r="Z57" s="114" t="s">
        <v>16</v>
      </c>
      <c r="AA57" s="50" t="s">
        <v>16</v>
      </c>
      <c r="AB57" s="48" t="s">
        <v>16</v>
      </c>
      <c r="AC57" s="48" t="s">
        <v>16</v>
      </c>
      <c r="AD57" s="48" t="s">
        <v>16</v>
      </c>
      <c r="AE57" s="48" t="s">
        <v>16</v>
      </c>
      <c r="AF57" s="48" t="s">
        <v>16</v>
      </c>
      <c r="AG57" s="52" t="s">
        <v>16</v>
      </c>
      <c r="AH57" s="48" t="s">
        <v>16</v>
      </c>
      <c r="AI57" s="48" t="s">
        <v>16</v>
      </c>
      <c r="AJ57" s="48" t="s">
        <v>16</v>
      </c>
      <c r="AK57" s="50" t="s">
        <v>16</v>
      </c>
      <c r="AL57" s="52" t="s">
        <v>16</v>
      </c>
      <c r="AM57" s="48" t="s">
        <v>16</v>
      </c>
      <c r="AN57" s="48" t="s">
        <v>16</v>
      </c>
      <c r="AO57" s="48" t="s">
        <v>16</v>
      </c>
      <c r="AP57" s="48" t="s">
        <v>16</v>
      </c>
      <c r="AQ57" s="52" t="s">
        <v>16</v>
      </c>
      <c r="AR57" s="48" t="s">
        <v>16</v>
      </c>
      <c r="AS57" s="48" t="s">
        <v>16</v>
      </c>
      <c r="AT57" s="48" t="s">
        <v>16</v>
      </c>
      <c r="AU57" s="50" t="s">
        <v>16</v>
      </c>
      <c r="AV57" s="52" t="s">
        <v>16</v>
      </c>
      <c r="AW57" s="48" t="s">
        <v>16</v>
      </c>
      <c r="AX57" s="48" t="s">
        <v>16</v>
      </c>
      <c r="AY57" s="48" t="s">
        <v>16</v>
      </c>
      <c r="AZ57" s="50" t="s">
        <v>16</v>
      </c>
      <c r="BA57" s="48" t="s">
        <v>16</v>
      </c>
      <c r="BB57" s="48" t="s">
        <v>16</v>
      </c>
      <c r="BC57" s="48" t="s">
        <v>16</v>
      </c>
      <c r="BD57" s="48" t="s">
        <v>16</v>
      </c>
      <c r="BE57" s="50" t="s">
        <v>16</v>
      </c>
      <c r="BF57" s="52" t="s">
        <v>16</v>
      </c>
      <c r="BG57" s="48" t="s">
        <v>16</v>
      </c>
      <c r="BH57" s="48" t="s">
        <v>16</v>
      </c>
      <c r="BI57" s="48" t="s">
        <v>16</v>
      </c>
      <c r="BJ57" s="50" t="s">
        <v>16</v>
      </c>
      <c r="BK57" s="52" t="s">
        <v>16</v>
      </c>
      <c r="BL57" s="48" t="s">
        <v>16</v>
      </c>
      <c r="BM57" s="48" t="s">
        <v>16</v>
      </c>
      <c r="BN57" s="48" t="s">
        <v>16</v>
      </c>
      <c r="BO57" s="50" t="s">
        <v>16</v>
      </c>
      <c r="BP57" s="48" t="s">
        <v>16</v>
      </c>
      <c r="BQ57" s="48" t="s">
        <v>16</v>
      </c>
      <c r="BR57" s="48" t="s">
        <v>16</v>
      </c>
      <c r="BS57" s="48" t="s">
        <v>16</v>
      </c>
      <c r="BT57" s="48" t="s">
        <v>16</v>
      </c>
      <c r="BU57" s="52" t="s">
        <v>16</v>
      </c>
      <c r="BV57" s="48" t="s">
        <v>16</v>
      </c>
      <c r="BW57" s="48" t="s">
        <v>16</v>
      </c>
      <c r="BX57" s="48" t="s">
        <v>16</v>
      </c>
      <c r="BY57" s="50" t="s">
        <v>16</v>
      </c>
      <c r="BZ57" s="52" t="s">
        <v>16</v>
      </c>
      <c r="CA57" s="48" t="s">
        <v>16</v>
      </c>
      <c r="CB57" s="48" t="s">
        <v>16</v>
      </c>
      <c r="CC57" s="48" t="s">
        <v>16</v>
      </c>
      <c r="CD57" s="48" t="s">
        <v>16</v>
      </c>
      <c r="CE57" s="52" t="s">
        <v>16</v>
      </c>
      <c r="CF57" s="48" t="s">
        <v>16</v>
      </c>
      <c r="CG57" s="48" t="s">
        <v>16</v>
      </c>
      <c r="CH57" s="48" t="s">
        <v>16</v>
      </c>
      <c r="CI57" s="50" t="s">
        <v>16</v>
      </c>
      <c r="CJ57" s="52" t="s">
        <v>16</v>
      </c>
      <c r="CK57" s="48" t="s">
        <v>16</v>
      </c>
      <c r="CL57" s="48" t="s">
        <v>16</v>
      </c>
      <c r="CM57" s="48" t="s">
        <v>16</v>
      </c>
      <c r="CN57" s="50" t="s">
        <v>16</v>
      </c>
      <c r="CO57" s="9">
        <v>0.5</v>
      </c>
      <c r="CP57" s="286" t="s">
        <v>369</v>
      </c>
      <c r="CQ57" s="9">
        <v>0.5</v>
      </c>
      <c r="CR57" s="286" t="s">
        <v>369</v>
      </c>
      <c r="CS57" s="50" t="s">
        <v>16</v>
      </c>
      <c r="CT57" s="48" t="s">
        <v>16</v>
      </c>
      <c r="CU57" s="48" t="s">
        <v>16</v>
      </c>
      <c r="CV57" s="48" t="s">
        <v>16</v>
      </c>
      <c r="CW57" s="48" t="s">
        <v>16</v>
      </c>
      <c r="CX57" s="50" t="s">
        <v>16</v>
      </c>
      <c r="CY57" s="52" t="s">
        <v>16</v>
      </c>
      <c r="CZ57" s="48" t="s">
        <v>16</v>
      </c>
      <c r="DA57" s="48" t="s">
        <v>16</v>
      </c>
      <c r="DB57" s="48" t="s">
        <v>16</v>
      </c>
      <c r="DC57" s="50" t="s">
        <v>16</v>
      </c>
      <c r="DD57" s="52" t="s">
        <v>16</v>
      </c>
      <c r="DE57" s="48" t="s">
        <v>16</v>
      </c>
      <c r="DF57" s="48" t="s">
        <v>16</v>
      </c>
      <c r="DG57" s="48" t="s">
        <v>16</v>
      </c>
      <c r="DH57" s="50" t="s">
        <v>16</v>
      </c>
    </row>
    <row r="58" spans="1:112" x14ac:dyDescent="0.35">
      <c r="A58" s="264" t="s">
        <v>116</v>
      </c>
      <c r="B58" s="283" t="s">
        <v>108</v>
      </c>
      <c r="C58" s="96">
        <v>0.5</v>
      </c>
      <c r="D58" s="283" t="s">
        <v>369</v>
      </c>
      <c r="E58" s="113">
        <v>0.5</v>
      </c>
      <c r="F58" s="283" t="s">
        <v>369</v>
      </c>
      <c r="G58" s="26" t="s">
        <v>16</v>
      </c>
      <c r="H58" s="96">
        <v>0.5</v>
      </c>
      <c r="I58" s="283" t="s">
        <v>369</v>
      </c>
      <c r="J58" s="9">
        <v>0.5</v>
      </c>
      <c r="K58" s="283" t="s">
        <v>369</v>
      </c>
      <c r="L58" s="50" t="s">
        <v>16</v>
      </c>
      <c r="M58" s="48" t="s">
        <v>16</v>
      </c>
      <c r="N58" s="48" t="s">
        <v>16</v>
      </c>
      <c r="O58" s="48" t="s">
        <v>16</v>
      </c>
      <c r="P58" s="48" t="s">
        <v>16</v>
      </c>
      <c r="Q58" s="48" t="s">
        <v>16</v>
      </c>
      <c r="R58" s="52" t="s">
        <v>16</v>
      </c>
      <c r="S58" s="114" t="s">
        <v>16</v>
      </c>
      <c r="T58" s="114" t="s">
        <v>16</v>
      </c>
      <c r="U58" s="114" t="s">
        <v>16</v>
      </c>
      <c r="V58" s="50" t="s">
        <v>16</v>
      </c>
      <c r="W58" s="52" t="s">
        <v>16</v>
      </c>
      <c r="X58" s="114" t="s">
        <v>16</v>
      </c>
      <c r="Y58" s="114" t="s">
        <v>16</v>
      </c>
      <c r="Z58" s="114" t="s">
        <v>16</v>
      </c>
      <c r="AA58" s="50" t="s">
        <v>16</v>
      </c>
      <c r="AB58" s="48" t="s">
        <v>16</v>
      </c>
      <c r="AC58" s="48" t="s">
        <v>16</v>
      </c>
      <c r="AD58" s="48" t="s">
        <v>16</v>
      </c>
      <c r="AE58" s="48" t="s">
        <v>16</v>
      </c>
      <c r="AF58" s="48" t="s">
        <v>16</v>
      </c>
      <c r="AG58" s="52" t="s">
        <v>16</v>
      </c>
      <c r="AH58" s="48" t="s">
        <v>16</v>
      </c>
      <c r="AI58" s="48" t="s">
        <v>16</v>
      </c>
      <c r="AJ58" s="48" t="s">
        <v>16</v>
      </c>
      <c r="AK58" s="50" t="s">
        <v>16</v>
      </c>
      <c r="AL58" s="52" t="s">
        <v>16</v>
      </c>
      <c r="AM58" s="48" t="s">
        <v>16</v>
      </c>
      <c r="AN58" s="48" t="s">
        <v>16</v>
      </c>
      <c r="AO58" s="48" t="s">
        <v>16</v>
      </c>
      <c r="AP58" s="48" t="s">
        <v>16</v>
      </c>
      <c r="AQ58" s="52" t="s">
        <v>16</v>
      </c>
      <c r="AR58" s="48" t="s">
        <v>16</v>
      </c>
      <c r="AS58" s="48" t="s">
        <v>16</v>
      </c>
      <c r="AT58" s="48" t="s">
        <v>16</v>
      </c>
      <c r="AU58" s="50" t="s">
        <v>16</v>
      </c>
      <c r="AV58" s="52" t="s">
        <v>16</v>
      </c>
      <c r="AW58" s="48" t="s">
        <v>16</v>
      </c>
      <c r="AX58" s="48" t="s">
        <v>16</v>
      </c>
      <c r="AY58" s="48" t="s">
        <v>16</v>
      </c>
      <c r="AZ58" s="50" t="s">
        <v>16</v>
      </c>
      <c r="BA58" s="48" t="s">
        <v>16</v>
      </c>
      <c r="BB58" s="48" t="s">
        <v>16</v>
      </c>
      <c r="BC58" s="48" t="s">
        <v>16</v>
      </c>
      <c r="BD58" s="48" t="s">
        <v>16</v>
      </c>
      <c r="BE58" s="50" t="s">
        <v>16</v>
      </c>
      <c r="BF58" s="52" t="s">
        <v>16</v>
      </c>
      <c r="BG58" s="48" t="s">
        <v>16</v>
      </c>
      <c r="BH58" s="48" t="s">
        <v>16</v>
      </c>
      <c r="BI58" s="48" t="s">
        <v>16</v>
      </c>
      <c r="BJ58" s="50" t="s">
        <v>16</v>
      </c>
      <c r="BK58" s="52" t="s">
        <v>16</v>
      </c>
      <c r="BL58" s="48" t="s">
        <v>16</v>
      </c>
      <c r="BM58" s="48" t="s">
        <v>16</v>
      </c>
      <c r="BN58" s="48" t="s">
        <v>16</v>
      </c>
      <c r="BO58" s="50" t="s">
        <v>16</v>
      </c>
      <c r="BP58" s="48" t="s">
        <v>16</v>
      </c>
      <c r="BQ58" s="48" t="s">
        <v>16</v>
      </c>
      <c r="BR58" s="48" t="s">
        <v>16</v>
      </c>
      <c r="BS58" s="48" t="s">
        <v>16</v>
      </c>
      <c r="BT58" s="48" t="s">
        <v>16</v>
      </c>
      <c r="BU58" s="52" t="s">
        <v>16</v>
      </c>
      <c r="BV58" s="48" t="s">
        <v>16</v>
      </c>
      <c r="BW58" s="48" t="s">
        <v>16</v>
      </c>
      <c r="BX58" s="48" t="s">
        <v>16</v>
      </c>
      <c r="BY58" s="50" t="s">
        <v>16</v>
      </c>
      <c r="BZ58" s="52" t="s">
        <v>16</v>
      </c>
      <c r="CA58" s="48" t="s">
        <v>16</v>
      </c>
      <c r="CB58" s="48" t="s">
        <v>16</v>
      </c>
      <c r="CC58" s="48" t="s">
        <v>16</v>
      </c>
      <c r="CD58" s="48" t="s">
        <v>16</v>
      </c>
      <c r="CE58" s="52" t="s">
        <v>16</v>
      </c>
      <c r="CF58" s="48" t="s">
        <v>16</v>
      </c>
      <c r="CG58" s="48" t="s">
        <v>16</v>
      </c>
      <c r="CH58" s="48" t="s">
        <v>16</v>
      </c>
      <c r="CI58" s="50" t="s">
        <v>16</v>
      </c>
      <c r="CJ58" s="52" t="s">
        <v>16</v>
      </c>
      <c r="CK58" s="48" t="s">
        <v>16</v>
      </c>
      <c r="CL58" s="48" t="s">
        <v>16</v>
      </c>
      <c r="CM58" s="48" t="s">
        <v>16</v>
      </c>
      <c r="CN58" s="50" t="s">
        <v>16</v>
      </c>
      <c r="CO58" s="9">
        <v>0.5</v>
      </c>
      <c r="CP58" s="286" t="s">
        <v>369</v>
      </c>
      <c r="CQ58" s="9">
        <v>0.5</v>
      </c>
      <c r="CR58" s="286" t="s">
        <v>369</v>
      </c>
      <c r="CS58" s="50" t="s">
        <v>16</v>
      </c>
      <c r="CT58" s="48" t="s">
        <v>16</v>
      </c>
      <c r="CU58" s="48" t="s">
        <v>16</v>
      </c>
      <c r="CV58" s="48" t="s">
        <v>16</v>
      </c>
      <c r="CW58" s="48" t="s">
        <v>16</v>
      </c>
      <c r="CX58" s="50" t="s">
        <v>16</v>
      </c>
      <c r="CY58" s="52" t="s">
        <v>16</v>
      </c>
      <c r="CZ58" s="48" t="s">
        <v>16</v>
      </c>
      <c r="DA58" s="48" t="s">
        <v>16</v>
      </c>
      <c r="DB58" s="48" t="s">
        <v>16</v>
      </c>
      <c r="DC58" s="50" t="s">
        <v>16</v>
      </c>
      <c r="DD58" s="52" t="s">
        <v>16</v>
      </c>
      <c r="DE58" s="48" t="s">
        <v>16</v>
      </c>
      <c r="DF58" s="48" t="s">
        <v>16</v>
      </c>
      <c r="DG58" s="48" t="s">
        <v>16</v>
      </c>
      <c r="DH58" s="50" t="s">
        <v>16</v>
      </c>
    </row>
    <row r="59" spans="1:112" x14ac:dyDescent="0.35">
      <c r="A59" s="264" t="s">
        <v>117</v>
      </c>
      <c r="B59" s="283" t="s">
        <v>108</v>
      </c>
      <c r="C59" s="96">
        <v>0.5</v>
      </c>
      <c r="D59" s="283" t="s">
        <v>369</v>
      </c>
      <c r="E59" s="113">
        <v>0.5</v>
      </c>
      <c r="F59" s="283" t="s">
        <v>369</v>
      </c>
      <c r="G59" s="26" t="s">
        <v>16</v>
      </c>
      <c r="H59" s="96">
        <v>0.5</v>
      </c>
      <c r="I59" s="283" t="s">
        <v>369</v>
      </c>
      <c r="J59" s="9">
        <v>0.5</v>
      </c>
      <c r="K59" s="283" t="s">
        <v>369</v>
      </c>
      <c r="L59" s="50" t="s">
        <v>16</v>
      </c>
      <c r="M59" s="48" t="s">
        <v>16</v>
      </c>
      <c r="N59" s="48" t="s">
        <v>16</v>
      </c>
      <c r="O59" s="48" t="s">
        <v>16</v>
      </c>
      <c r="P59" s="48" t="s">
        <v>16</v>
      </c>
      <c r="Q59" s="48" t="s">
        <v>16</v>
      </c>
      <c r="R59" s="52" t="s">
        <v>16</v>
      </c>
      <c r="S59" s="114" t="s">
        <v>16</v>
      </c>
      <c r="T59" s="114" t="s">
        <v>16</v>
      </c>
      <c r="U59" s="114" t="s">
        <v>16</v>
      </c>
      <c r="V59" s="50" t="s">
        <v>16</v>
      </c>
      <c r="W59" s="52" t="s">
        <v>16</v>
      </c>
      <c r="X59" s="114" t="s">
        <v>16</v>
      </c>
      <c r="Y59" s="114" t="s">
        <v>16</v>
      </c>
      <c r="Z59" s="114" t="s">
        <v>16</v>
      </c>
      <c r="AA59" s="50" t="s">
        <v>16</v>
      </c>
      <c r="AB59" s="48" t="s">
        <v>16</v>
      </c>
      <c r="AC59" s="48" t="s">
        <v>16</v>
      </c>
      <c r="AD59" s="48" t="s">
        <v>16</v>
      </c>
      <c r="AE59" s="48" t="s">
        <v>16</v>
      </c>
      <c r="AF59" s="48" t="s">
        <v>16</v>
      </c>
      <c r="AG59" s="52" t="s">
        <v>16</v>
      </c>
      <c r="AH59" s="48" t="s">
        <v>16</v>
      </c>
      <c r="AI59" s="48" t="s">
        <v>16</v>
      </c>
      <c r="AJ59" s="48" t="s">
        <v>16</v>
      </c>
      <c r="AK59" s="50" t="s">
        <v>16</v>
      </c>
      <c r="AL59" s="52" t="s">
        <v>16</v>
      </c>
      <c r="AM59" s="48" t="s">
        <v>16</v>
      </c>
      <c r="AN59" s="48" t="s">
        <v>16</v>
      </c>
      <c r="AO59" s="48" t="s">
        <v>16</v>
      </c>
      <c r="AP59" s="48" t="s">
        <v>16</v>
      </c>
      <c r="AQ59" s="52" t="s">
        <v>16</v>
      </c>
      <c r="AR59" s="48" t="s">
        <v>16</v>
      </c>
      <c r="AS59" s="48" t="s">
        <v>16</v>
      </c>
      <c r="AT59" s="48" t="s">
        <v>16</v>
      </c>
      <c r="AU59" s="50" t="s">
        <v>16</v>
      </c>
      <c r="AV59" s="52" t="s">
        <v>16</v>
      </c>
      <c r="AW59" s="48" t="s">
        <v>16</v>
      </c>
      <c r="AX59" s="48" t="s">
        <v>16</v>
      </c>
      <c r="AY59" s="48" t="s">
        <v>16</v>
      </c>
      <c r="AZ59" s="50" t="s">
        <v>16</v>
      </c>
      <c r="BA59" s="48" t="s">
        <v>16</v>
      </c>
      <c r="BB59" s="48" t="s">
        <v>16</v>
      </c>
      <c r="BC59" s="48" t="s">
        <v>16</v>
      </c>
      <c r="BD59" s="48" t="s">
        <v>16</v>
      </c>
      <c r="BE59" s="50" t="s">
        <v>16</v>
      </c>
      <c r="BF59" s="52" t="s">
        <v>16</v>
      </c>
      <c r="BG59" s="48" t="s">
        <v>16</v>
      </c>
      <c r="BH59" s="48" t="s">
        <v>16</v>
      </c>
      <c r="BI59" s="48" t="s">
        <v>16</v>
      </c>
      <c r="BJ59" s="50" t="s">
        <v>16</v>
      </c>
      <c r="BK59" s="52" t="s">
        <v>16</v>
      </c>
      <c r="BL59" s="48" t="s">
        <v>16</v>
      </c>
      <c r="BM59" s="48" t="s">
        <v>16</v>
      </c>
      <c r="BN59" s="48" t="s">
        <v>16</v>
      </c>
      <c r="BO59" s="50" t="s">
        <v>16</v>
      </c>
      <c r="BP59" s="48" t="s">
        <v>16</v>
      </c>
      <c r="BQ59" s="48" t="s">
        <v>16</v>
      </c>
      <c r="BR59" s="48" t="s">
        <v>16</v>
      </c>
      <c r="BS59" s="48" t="s">
        <v>16</v>
      </c>
      <c r="BT59" s="48" t="s">
        <v>16</v>
      </c>
      <c r="BU59" s="52" t="s">
        <v>16</v>
      </c>
      <c r="BV59" s="48" t="s">
        <v>16</v>
      </c>
      <c r="BW59" s="48" t="s">
        <v>16</v>
      </c>
      <c r="BX59" s="48" t="s">
        <v>16</v>
      </c>
      <c r="BY59" s="50" t="s">
        <v>16</v>
      </c>
      <c r="BZ59" s="52" t="s">
        <v>16</v>
      </c>
      <c r="CA59" s="48" t="s">
        <v>16</v>
      </c>
      <c r="CB59" s="48" t="s">
        <v>16</v>
      </c>
      <c r="CC59" s="48" t="s">
        <v>16</v>
      </c>
      <c r="CD59" s="48" t="s">
        <v>16</v>
      </c>
      <c r="CE59" s="52" t="s">
        <v>16</v>
      </c>
      <c r="CF59" s="48" t="s">
        <v>16</v>
      </c>
      <c r="CG59" s="48" t="s">
        <v>16</v>
      </c>
      <c r="CH59" s="48" t="s">
        <v>16</v>
      </c>
      <c r="CI59" s="50" t="s">
        <v>16</v>
      </c>
      <c r="CJ59" s="52" t="s">
        <v>16</v>
      </c>
      <c r="CK59" s="48" t="s">
        <v>16</v>
      </c>
      <c r="CL59" s="48" t="s">
        <v>16</v>
      </c>
      <c r="CM59" s="48" t="s">
        <v>16</v>
      </c>
      <c r="CN59" s="50" t="s">
        <v>16</v>
      </c>
      <c r="CO59" s="9">
        <v>0.5</v>
      </c>
      <c r="CP59" s="286" t="s">
        <v>369</v>
      </c>
      <c r="CQ59" s="9">
        <v>0.5</v>
      </c>
      <c r="CR59" s="286" t="s">
        <v>369</v>
      </c>
      <c r="CS59" s="50" t="s">
        <v>16</v>
      </c>
      <c r="CT59" s="48" t="s">
        <v>16</v>
      </c>
      <c r="CU59" s="48" t="s">
        <v>16</v>
      </c>
      <c r="CV59" s="48" t="s">
        <v>16</v>
      </c>
      <c r="CW59" s="48" t="s">
        <v>16</v>
      </c>
      <c r="CX59" s="50" t="s">
        <v>16</v>
      </c>
      <c r="CY59" s="52" t="s">
        <v>16</v>
      </c>
      <c r="CZ59" s="48" t="s">
        <v>16</v>
      </c>
      <c r="DA59" s="48" t="s">
        <v>16</v>
      </c>
      <c r="DB59" s="48" t="s">
        <v>16</v>
      </c>
      <c r="DC59" s="50" t="s">
        <v>16</v>
      </c>
      <c r="DD59" s="52" t="s">
        <v>16</v>
      </c>
      <c r="DE59" s="48" t="s">
        <v>16</v>
      </c>
      <c r="DF59" s="48" t="s">
        <v>16</v>
      </c>
      <c r="DG59" s="48" t="s">
        <v>16</v>
      </c>
      <c r="DH59" s="50" t="s">
        <v>16</v>
      </c>
    </row>
    <row r="60" spans="1:112" x14ac:dyDescent="0.35">
      <c r="A60" s="264" t="s">
        <v>119</v>
      </c>
      <c r="B60" s="283" t="s">
        <v>108</v>
      </c>
      <c r="C60" s="96">
        <v>0.5</v>
      </c>
      <c r="D60" s="283" t="s">
        <v>369</v>
      </c>
      <c r="E60" s="113">
        <v>0.5</v>
      </c>
      <c r="F60" s="283" t="s">
        <v>369</v>
      </c>
      <c r="G60" s="26" t="s">
        <v>16</v>
      </c>
      <c r="H60" s="52" t="s">
        <v>16</v>
      </c>
      <c r="I60" s="48" t="s">
        <v>16</v>
      </c>
      <c r="J60" s="48" t="s">
        <v>16</v>
      </c>
      <c r="K60" s="48" t="s">
        <v>16</v>
      </c>
      <c r="L60" s="50" t="s">
        <v>16</v>
      </c>
      <c r="M60" s="48" t="s">
        <v>16</v>
      </c>
      <c r="N60" s="48" t="s">
        <v>16</v>
      </c>
      <c r="O60" s="48" t="s">
        <v>16</v>
      </c>
      <c r="P60" s="48" t="s">
        <v>16</v>
      </c>
      <c r="Q60" s="48" t="s">
        <v>16</v>
      </c>
      <c r="R60" s="52" t="s">
        <v>16</v>
      </c>
      <c r="S60" s="114" t="s">
        <v>16</v>
      </c>
      <c r="T60" s="114" t="s">
        <v>16</v>
      </c>
      <c r="U60" s="114" t="s">
        <v>16</v>
      </c>
      <c r="V60" s="50" t="s">
        <v>16</v>
      </c>
      <c r="W60" s="52" t="s">
        <v>16</v>
      </c>
      <c r="X60" s="114" t="s">
        <v>16</v>
      </c>
      <c r="Y60" s="114" t="s">
        <v>16</v>
      </c>
      <c r="Z60" s="114" t="s">
        <v>16</v>
      </c>
      <c r="AA60" s="50" t="s">
        <v>16</v>
      </c>
      <c r="AB60" s="48" t="s">
        <v>16</v>
      </c>
      <c r="AC60" s="48" t="s">
        <v>16</v>
      </c>
      <c r="AD60" s="48" t="s">
        <v>16</v>
      </c>
      <c r="AE60" s="48" t="s">
        <v>16</v>
      </c>
      <c r="AF60" s="48" t="s">
        <v>16</v>
      </c>
      <c r="AG60" s="52" t="s">
        <v>16</v>
      </c>
      <c r="AH60" s="48" t="s">
        <v>16</v>
      </c>
      <c r="AI60" s="48" t="s">
        <v>16</v>
      </c>
      <c r="AJ60" s="48" t="s">
        <v>16</v>
      </c>
      <c r="AK60" s="50" t="s">
        <v>16</v>
      </c>
      <c r="AL60" s="52" t="s">
        <v>16</v>
      </c>
      <c r="AM60" s="48" t="s">
        <v>16</v>
      </c>
      <c r="AN60" s="48" t="s">
        <v>16</v>
      </c>
      <c r="AO60" s="48" t="s">
        <v>16</v>
      </c>
      <c r="AP60" s="48" t="s">
        <v>16</v>
      </c>
      <c r="AQ60" s="52" t="s">
        <v>16</v>
      </c>
      <c r="AR60" s="48" t="s">
        <v>16</v>
      </c>
      <c r="AS60" s="48" t="s">
        <v>16</v>
      </c>
      <c r="AT60" s="48" t="s">
        <v>16</v>
      </c>
      <c r="AU60" s="50" t="s">
        <v>16</v>
      </c>
      <c r="AV60" s="52" t="s">
        <v>16</v>
      </c>
      <c r="AW60" s="48" t="s">
        <v>16</v>
      </c>
      <c r="AX60" s="48" t="s">
        <v>16</v>
      </c>
      <c r="AY60" s="48" t="s">
        <v>16</v>
      </c>
      <c r="AZ60" s="50" t="s">
        <v>16</v>
      </c>
      <c r="BA60" s="48" t="s">
        <v>16</v>
      </c>
      <c r="BB60" s="48" t="s">
        <v>16</v>
      </c>
      <c r="BC60" s="48" t="s">
        <v>16</v>
      </c>
      <c r="BD60" s="48" t="s">
        <v>16</v>
      </c>
      <c r="BE60" s="50" t="s">
        <v>16</v>
      </c>
      <c r="BF60" s="52" t="s">
        <v>16</v>
      </c>
      <c r="BG60" s="48" t="s">
        <v>16</v>
      </c>
      <c r="BH60" s="48" t="s">
        <v>16</v>
      </c>
      <c r="BI60" s="48" t="s">
        <v>16</v>
      </c>
      <c r="BJ60" s="50" t="s">
        <v>16</v>
      </c>
      <c r="BK60" s="52" t="s">
        <v>16</v>
      </c>
      <c r="BL60" s="48" t="s">
        <v>16</v>
      </c>
      <c r="BM60" s="48" t="s">
        <v>16</v>
      </c>
      <c r="BN60" s="48" t="s">
        <v>16</v>
      </c>
      <c r="BO60" s="50" t="s">
        <v>16</v>
      </c>
      <c r="BP60" s="48" t="s">
        <v>16</v>
      </c>
      <c r="BQ60" s="48" t="s">
        <v>16</v>
      </c>
      <c r="BR60" s="48" t="s">
        <v>16</v>
      </c>
      <c r="BS60" s="48" t="s">
        <v>16</v>
      </c>
      <c r="BT60" s="48" t="s">
        <v>16</v>
      </c>
      <c r="BU60" s="52" t="s">
        <v>16</v>
      </c>
      <c r="BV60" s="48" t="s">
        <v>16</v>
      </c>
      <c r="BW60" s="48" t="s">
        <v>16</v>
      </c>
      <c r="BX60" s="48" t="s">
        <v>16</v>
      </c>
      <c r="BY60" s="50" t="s">
        <v>16</v>
      </c>
      <c r="BZ60" s="52" t="s">
        <v>16</v>
      </c>
      <c r="CA60" s="48" t="s">
        <v>16</v>
      </c>
      <c r="CB60" s="48" t="s">
        <v>16</v>
      </c>
      <c r="CC60" s="48" t="s">
        <v>16</v>
      </c>
      <c r="CD60" s="48" t="s">
        <v>16</v>
      </c>
      <c r="CE60" s="52" t="s">
        <v>16</v>
      </c>
      <c r="CF60" s="48" t="s">
        <v>16</v>
      </c>
      <c r="CG60" s="48" t="s">
        <v>16</v>
      </c>
      <c r="CH60" s="48" t="s">
        <v>16</v>
      </c>
      <c r="CI60" s="50" t="s">
        <v>16</v>
      </c>
      <c r="CJ60" s="52" t="s">
        <v>16</v>
      </c>
      <c r="CK60" s="48" t="s">
        <v>16</v>
      </c>
      <c r="CL60" s="48" t="s">
        <v>16</v>
      </c>
      <c r="CM60" s="48" t="s">
        <v>16</v>
      </c>
      <c r="CN60" s="50" t="s">
        <v>16</v>
      </c>
      <c r="CO60" s="9">
        <v>0.5</v>
      </c>
      <c r="CP60" s="286" t="s">
        <v>369</v>
      </c>
      <c r="CQ60" s="9">
        <v>0.5</v>
      </c>
      <c r="CR60" s="286" t="s">
        <v>369</v>
      </c>
      <c r="CS60" s="50" t="s">
        <v>16</v>
      </c>
      <c r="CT60" s="48" t="s">
        <v>16</v>
      </c>
      <c r="CU60" s="48" t="s">
        <v>16</v>
      </c>
      <c r="CV60" s="48" t="s">
        <v>16</v>
      </c>
      <c r="CW60" s="48" t="s">
        <v>16</v>
      </c>
      <c r="CX60" s="50" t="s">
        <v>16</v>
      </c>
      <c r="CY60" s="52" t="s">
        <v>16</v>
      </c>
      <c r="CZ60" s="48" t="s">
        <v>16</v>
      </c>
      <c r="DA60" s="48" t="s">
        <v>16</v>
      </c>
      <c r="DB60" s="48" t="s">
        <v>16</v>
      </c>
      <c r="DC60" s="50" t="s">
        <v>16</v>
      </c>
      <c r="DD60" s="52" t="s">
        <v>16</v>
      </c>
      <c r="DE60" s="48" t="s">
        <v>16</v>
      </c>
      <c r="DF60" s="48" t="s">
        <v>16</v>
      </c>
      <c r="DG60" s="48" t="s">
        <v>16</v>
      </c>
      <c r="DH60" s="50" t="s">
        <v>16</v>
      </c>
    </row>
    <row r="61" spans="1:112" x14ac:dyDescent="0.35">
      <c r="A61" s="264" t="s">
        <v>120</v>
      </c>
      <c r="B61" s="283" t="s">
        <v>108</v>
      </c>
      <c r="C61" s="94">
        <v>1</v>
      </c>
      <c r="D61" s="283" t="s">
        <v>369</v>
      </c>
      <c r="E61" s="112">
        <v>1</v>
      </c>
      <c r="F61" s="283" t="s">
        <v>369</v>
      </c>
      <c r="G61" s="26" t="s">
        <v>16</v>
      </c>
      <c r="H61" s="52" t="s">
        <v>16</v>
      </c>
      <c r="I61" s="48" t="s">
        <v>16</v>
      </c>
      <c r="J61" s="48" t="s">
        <v>16</v>
      </c>
      <c r="K61" s="48" t="s">
        <v>16</v>
      </c>
      <c r="L61" s="50" t="s">
        <v>16</v>
      </c>
      <c r="M61" s="48" t="s">
        <v>16</v>
      </c>
      <c r="N61" s="48" t="s">
        <v>16</v>
      </c>
      <c r="O61" s="48" t="s">
        <v>16</v>
      </c>
      <c r="P61" s="48" t="s">
        <v>16</v>
      </c>
      <c r="Q61" s="48" t="s">
        <v>16</v>
      </c>
      <c r="R61" s="52" t="s">
        <v>16</v>
      </c>
      <c r="S61" s="114" t="s">
        <v>16</v>
      </c>
      <c r="T61" s="114" t="s">
        <v>16</v>
      </c>
      <c r="U61" s="114" t="s">
        <v>16</v>
      </c>
      <c r="V61" s="50" t="s">
        <v>16</v>
      </c>
      <c r="W61" s="52" t="s">
        <v>16</v>
      </c>
      <c r="X61" s="114" t="s">
        <v>16</v>
      </c>
      <c r="Y61" s="114" t="s">
        <v>16</v>
      </c>
      <c r="Z61" s="114" t="s">
        <v>16</v>
      </c>
      <c r="AA61" s="50" t="s">
        <v>16</v>
      </c>
      <c r="AB61" s="48" t="s">
        <v>16</v>
      </c>
      <c r="AC61" s="48" t="s">
        <v>16</v>
      </c>
      <c r="AD61" s="48" t="s">
        <v>16</v>
      </c>
      <c r="AE61" s="48" t="s">
        <v>16</v>
      </c>
      <c r="AF61" s="48" t="s">
        <v>16</v>
      </c>
      <c r="AG61" s="52" t="s">
        <v>16</v>
      </c>
      <c r="AH61" s="48" t="s">
        <v>16</v>
      </c>
      <c r="AI61" s="48" t="s">
        <v>16</v>
      </c>
      <c r="AJ61" s="48" t="s">
        <v>16</v>
      </c>
      <c r="AK61" s="50" t="s">
        <v>16</v>
      </c>
      <c r="AL61" s="52" t="s">
        <v>16</v>
      </c>
      <c r="AM61" s="48" t="s">
        <v>16</v>
      </c>
      <c r="AN61" s="48" t="s">
        <v>16</v>
      </c>
      <c r="AO61" s="48" t="s">
        <v>16</v>
      </c>
      <c r="AP61" s="48" t="s">
        <v>16</v>
      </c>
      <c r="AQ61" s="52" t="s">
        <v>16</v>
      </c>
      <c r="AR61" s="48" t="s">
        <v>16</v>
      </c>
      <c r="AS61" s="48" t="s">
        <v>16</v>
      </c>
      <c r="AT61" s="48" t="s">
        <v>16</v>
      </c>
      <c r="AU61" s="50" t="s">
        <v>16</v>
      </c>
      <c r="AV61" s="52" t="s">
        <v>16</v>
      </c>
      <c r="AW61" s="48" t="s">
        <v>16</v>
      </c>
      <c r="AX61" s="48" t="s">
        <v>16</v>
      </c>
      <c r="AY61" s="48" t="s">
        <v>16</v>
      </c>
      <c r="AZ61" s="50" t="s">
        <v>16</v>
      </c>
      <c r="BA61" s="48" t="s">
        <v>16</v>
      </c>
      <c r="BB61" s="48" t="s">
        <v>16</v>
      </c>
      <c r="BC61" s="48" t="s">
        <v>16</v>
      </c>
      <c r="BD61" s="48" t="s">
        <v>16</v>
      </c>
      <c r="BE61" s="50" t="s">
        <v>16</v>
      </c>
      <c r="BF61" s="52" t="s">
        <v>16</v>
      </c>
      <c r="BG61" s="48" t="s">
        <v>16</v>
      </c>
      <c r="BH61" s="48" t="s">
        <v>16</v>
      </c>
      <c r="BI61" s="48" t="s">
        <v>16</v>
      </c>
      <c r="BJ61" s="50" t="s">
        <v>16</v>
      </c>
      <c r="BK61" s="52" t="s">
        <v>16</v>
      </c>
      <c r="BL61" s="48" t="s">
        <v>16</v>
      </c>
      <c r="BM61" s="48" t="s">
        <v>16</v>
      </c>
      <c r="BN61" s="48" t="s">
        <v>16</v>
      </c>
      <c r="BO61" s="50" t="s">
        <v>16</v>
      </c>
      <c r="BP61" s="48" t="s">
        <v>16</v>
      </c>
      <c r="BQ61" s="48" t="s">
        <v>16</v>
      </c>
      <c r="BR61" s="48" t="s">
        <v>16</v>
      </c>
      <c r="BS61" s="48" t="s">
        <v>16</v>
      </c>
      <c r="BT61" s="48" t="s">
        <v>16</v>
      </c>
      <c r="BU61" s="52" t="s">
        <v>16</v>
      </c>
      <c r="BV61" s="48" t="s">
        <v>16</v>
      </c>
      <c r="BW61" s="48" t="s">
        <v>16</v>
      </c>
      <c r="BX61" s="48" t="s">
        <v>16</v>
      </c>
      <c r="BY61" s="50" t="s">
        <v>16</v>
      </c>
      <c r="BZ61" s="52" t="s">
        <v>16</v>
      </c>
      <c r="CA61" s="48" t="s">
        <v>16</v>
      </c>
      <c r="CB61" s="48" t="s">
        <v>16</v>
      </c>
      <c r="CC61" s="48" t="s">
        <v>16</v>
      </c>
      <c r="CD61" s="48" t="s">
        <v>16</v>
      </c>
      <c r="CE61" s="52" t="s">
        <v>16</v>
      </c>
      <c r="CF61" s="48" t="s">
        <v>16</v>
      </c>
      <c r="CG61" s="48" t="s">
        <v>16</v>
      </c>
      <c r="CH61" s="48" t="s">
        <v>16</v>
      </c>
      <c r="CI61" s="50" t="s">
        <v>16</v>
      </c>
      <c r="CJ61" s="52" t="s">
        <v>16</v>
      </c>
      <c r="CK61" s="48" t="s">
        <v>16</v>
      </c>
      <c r="CL61" s="48" t="s">
        <v>16</v>
      </c>
      <c r="CM61" s="48" t="s">
        <v>16</v>
      </c>
      <c r="CN61" s="50" t="s">
        <v>16</v>
      </c>
      <c r="CO61" s="9">
        <v>0.5</v>
      </c>
      <c r="CP61" s="286" t="s">
        <v>369</v>
      </c>
      <c r="CQ61" s="9">
        <v>0.5</v>
      </c>
      <c r="CR61" s="286" t="s">
        <v>369</v>
      </c>
      <c r="CS61" s="50" t="s">
        <v>16</v>
      </c>
      <c r="CT61" s="48" t="s">
        <v>16</v>
      </c>
      <c r="CU61" s="48" t="s">
        <v>16</v>
      </c>
      <c r="CV61" s="48" t="s">
        <v>16</v>
      </c>
      <c r="CW61" s="48" t="s">
        <v>16</v>
      </c>
      <c r="CX61" s="50" t="s">
        <v>16</v>
      </c>
      <c r="CY61" s="52" t="s">
        <v>16</v>
      </c>
      <c r="CZ61" s="48" t="s">
        <v>16</v>
      </c>
      <c r="DA61" s="48" t="s">
        <v>16</v>
      </c>
      <c r="DB61" s="48" t="s">
        <v>16</v>
      </c>
      <c r="DC61" s="50" t="s">
        <v>16</v>
      </c>
      <c r="DD61" s="52" t="s">
        <v>16</v>
      </c>
      <c r="DE61" s="48" t="s">
        <v>16</v>
      </c>
      <c r="DF61" s="48" t="s">
        <v>16</v>
      </c>
      <c r="DG61" s="48" t="s">
        <v>16</v>
      </c>
      <c r="DH61" s="50" t="s">
        <v>16</v>
      </c>
    </row>
    <row r="62" spans="1:112" x14ac:dyDescent="0.35">
      <c r="A62" s="264" t="s">
        <v>121</v>
      </c>
      <c r="B62" s="283" t="s">
        <v>108</v>
      </c>
      <c r="C62" s="96">
        <v>0.5</v>
      </c>
      <c r="D62" s="283" t="s">
        <v>369</v>
      </c>
      <c r="E62" s="113">
        <v>0.5</v>
      </c>
      <c r="F62" s="283" t="s">
        <v>369</v>
      </c>
      <c r="G62" s="26" t="s">
        <v>16</v>
      </c>
      <c r="H62" s="96">
        <v>0.5</v>
      </c>
      <c r="I62" s="283" t="s">
        <v>369</v>
      </c>
      <c r="J62" s="9">
        <v>0.5</v>
      </c>
      <c r="K62" s="283" t="s">
        <v>369</v>
      </c>
      <c r="L62" s="50" t="s">
        <v>16</v>
      </c>
      <c r="M62" s="48" t="s">
        <v>16</v>
      </c>
      <c r="N62" s="48" t="s">
        <v>16</v>
      </c>
      <c r="O62" s="48" t="s">
        <v>16</v>
      </c>
      <c r="P62" s="48" t="s">
        <v>16</v>
      </c>
      <c r="Q62" s="48" t="s">
        <v>16</v>
      </c>
      <c r="R62" s="52" t="s">
        <v>16</v>
      </c>
      <c r="S62" s="114" t="s">
        <v>16</v>
      </c>
      <c r="T62" s="114" t="s">
        <v>16</v>
      </c>
      <c r="U62" s="114" t="s">
        <v>16</v>
      </c>
      <c r="V62" s="50" t="s">
        <v>16</v>
      </c>
      <c r="W62" s="52" t="s">
        <v>16</v>
      </c>
      <c r="X62" s="114" t="s">
        <v>16</v>
      </c>
      <c r="Y62" s="114" t="s">
        <v>16</v>
      </c>
      <c r="Z62" s="114" t="s">
        <v>16</v>
      </c>
      <c r="AA62" s="50" t="s">
        <v>16</v>
      </c>
      <c r="AB62" s="48" t="s">
        <v>16</v>
      </c>
      <c r="AC62" s="48" t="s">
        <v>16</v>
      </c>
      <c r="AD62" s="48" t="s">
        <v>16</v>
      </c>
      <c r="AE62" s="48" t="s">
        <v>16</v>
      </c>
      <c r="AF62" s="48" t="s">
        <v>16</v>
      </c>
      <c r="AG62" s="52" t="s">
        <v>16</v>
      </c>
      <c r="AH62" s="48" t="s">
        <v>16</v>
      </c>
      <c r="AI62" s="48" t="s">
        <v>16</v>
      </c>
      <c r="AJ62" s="48" t="s">
        <v>16</v>
      </c>
      <c r="AK62" s="50" t="s">
        <v>16</v>
      </c>
      <c r="AL62" s="52" t="s">
        <v>16</v>
      </c>
      <c r="AM62" s="48" t="s">
        <v>16</v>
      </c>
      <c r="AN62" s="48" t="s">
        <v>16</v>
      </c>
      <c r="AO62" s="48" t="s">
        <v>16</v>
      </c>
      <c r="AP62" s="48" t="s">
        <v>16</v>
      </c>
      <c r="AQ62" s="52" t="s">
        <v>16</v>
      </c>
      <c r="AR62" s="48" t="s">
        <v>16</v>
      </c>
      <c r="AS62" s="48" t="s">
        <v>16</v>
      </c>
      <c r="AT62" s="48" t="s">
        <v>16</v>
      </c>
      <c r="AU62" s="50" t="s">
        <v>16</v>
      </c>
      <c r="AV62" s="52" t="s">
        <v>16</v>
      </c>
      <c r="AW62" s="48" t="s">
        <v>16</v>
      </c>
      <c r="AX62" s="48" t="s">
        <v>16</v>
      </c>
      <c r="AY62" s="48" t="s">
        <v>16</v>
      </c>
      <c r="AZ62" s="50" t="s">
        <v>16</v>
      </c>
      <c r="BA62" s="48" t="s">
        <v>16</v>
      </c>
      <c r="BB62" s="48" t="s">
        <v>16</v>
      </c>
      <c r="BC62" s="48" t="s">
        <v>16</v>
      </c>
      <c r="BD62" s="48" t="s">
        <v>16</v>
      </c>
      <c r="BE62" s="50" t="s">
        <v>16</v>
      </c>
      <c r="BF62" s="52" t="s">
        <v>16</v>
      </c>
      <c r="BG62" s="48" t="s">
        <v>16</v>
      </c>
      <c r="BH62" s="48" t="s">
        <v>16</v>
      </c>
      <c r="BI62" s="48" t="s">
        <v>16</v>
      </c>
      <c r="BJ62" s="50" t="s">
        <v>16</v>
      </c>
      <c r="BK62" s="52" t="s">
        <v>16</v>
      </c>
      <c r="BL62" s="48" t="s">
        <v>16</v>
      </c>
      <c r="BM62" s="48" t="s">
        <v>16</v>
      </c>
      <c r="BN62" s="48" t="s">
        <v>16</v>
      </c>
      <c r="BO62" s="50" t="s">
        <v>16</v>
      </c>
      <c r="BP62" s="48" t="s">
        <v>16</v>
      </c>
      <c r="BQ62" s="48" t="s">
        <v>16</v>
      </c>
      <c r="BR62" s="48" t="s">
        <v>16</v>
      </c>
      <c r="BS62" s="48" t="s">
        <v>16</v>
      </c>
      <c r="BT62" s="48" t="s">
        <v>16</v>
      </c>
      <c r="BU62" s="52" t="s">
        <v>16</v>
      </c>
      <c r="BV62" s="48" t="s">
        <v>16</v>
      </c>
      <c r="BW62" s="48" t="s">
        <v>16</v>
      </c>
      <c r="BX62" s="48" t="s">
        <v>16</v>
      </c>
      <c r="BY62" s="50" t="s">
        <v>16</v>
      </c>
      <c r="BZ62" s="52" t="s">
        <v>16</v>
      </c>
      <c r="CA62" s="48" t="s">
        <v>16</v>
      </c>
      <c r="CB62" s="48" t="s">
        <v>16</v>
      </c>
      <c r="CC62" s="48" t="s">
        <v>16</v>
      </c>
      <c r="CD62" s="48" t="s">
        <v>16</v>
      </c>
      <c r="CE62" s="52" t="s">
        <v>16</v>
      </c>
      <c r="CF62" s="48" t="s">
        <v>16</v>
      </c>
      <c r="CG62" s="48" t="s">
        <v>16</v>
      </c>
      <c r="CH62" s="48" t="s">
        <v>16</v>
      </c>
      <c r="CI62" s="50" t="s">
        <v>16</v>
      </c>
      <c r="CJ62" s="52" t="s">
        <v>16</v>
      </c>
      <c r="CK62" s="48" t="s">
        <v>16</v>
      </c>
      <c r="CL62" s="48" t="s">
        <v>16</v>
      </c>
      <c r="CM62" s="48" t="s">
        <v>16</v>
      </c>
      <c r="CN62" s="50" t="s">
        <v>16</v>
      </c>
      <c r="CO62" s="9">
        <v>0.5</v>
      </c>
      <c r="CP62" s="286" t="s">
        <v>369</v>
      </c>
      <c r="CQ62" s="9">
        <v>0.5</v>
      </c>
      <c r="CR62" s="286" t="s">
        <v>369</v>
      </c>
      <c r="CS62" s="50" t="s">
        <v>16</v>
      </c>
      <c r="CT62" s="48" t="s">
        <v>16</v>
      </c>
      <c r="CU62" s="48" t="s">
        <v>16</v>
      </c>
      <c r="CV62" s="48" t="s">
        <v>16</v>
      </c>
      <c r="CW62" s="48" t="s">
        <v>16</v>
      </c>
      <c r="CX62" s="50" t="s">
        <v>16</v>
      </c>
      <c r="CY62" s="52" t="s">
        <v>16</v>
      </c>
      <c r="CZ62" s="48" t="s">
        <v>16</v>
      </c>
      <c r="DA62" s="48" t="s">
        <v>16</v>
      </c>
      <c r="DB62" s="48" t="s">
        <v>16</v>
      </c>
      <c r="DC62" s="50" t="s">
        <v>16</v>
      </c>
      <c r="DD62" s="52" t="s">
        <v>16</v>
      </c>
      <c r="DE62" s="48" t="s">
        <v>16</v>
      </c>
      <c r="DF62" s="48" t="s">
        <v>16</v>
      </c>
      <c r="DG62" s="48" t="s">
        <v>16</v>
      </c>
      <c r="DH62" s="50" t="s">
        <v>16</v>
      </c>
    </row>
    <row r="63" spans="1:112" x14ac:dyDescent="0.35">
      <c r="A63" s="264" t="s">
        <v>122</v>
      </c>
      <c r="B63" s="283" t="s">
        <v>108</v>
      </c>
      <c r="C63" s="94">
        <v>1</v>
      </c>
      <c r="D63" s="283" t="s">
        <v>369</v>
      </c>
      <c r="E63" s="112">
        <v>1</v>
      </c>
      <c r="F63" s="283" t="s">
        <v>369</v>
      </c>
      <c r="G63" s="26" t="s">
        <v>16</v>
      </c>
      <c r="H63" s="52" t="s">
        <v>16</v>
      </c>
      <c r="I63" s="48" t="s">
        <v>16</v>
      </c>
      <c r="J63" s="48" t="s">
        <v>16</v>
      </c>
      <c r="K63" s="48" t="s">
        <v>16</v>
      </c>
      <c r="L63" s="50" t="s">
        <v>16</v>
      </c>
      <c r="M63" s="48" t="s">
        <v>16</v>
      </c>
      <c r="N63" s="48" t="s">
        <v>16</v>
      </c>
      <c r="O63" s="48" t="s">
        <v>16</v>
      </c>
      <c r="P63" s="48" t="s">
        <v>16</v>
      </c>
      <c r="Q63" s="48" t="s">
        <v>16</v>
      </c>
      <c r="R63" s="52" t="s">
        <v>16</v>
      </c>
      <c r="S63" s="114" t="s">
        <v>16</v>
      </c>
      <c r="T63" s="114" t="s">
        <v>16</v>
      </c>
      <c r="U63" s="114" t="s">
        <v>16</v>
      </c>
      <c r="V63" s="50" t="s">
        <v>16</v>
      </c>
      <c r="W63" s="52" t="s">
        <v>16</v>
      </c>
      <c r="X63" s="114" t="s">
        <v>16</v>
      </c>
      <c r="Y63" s="114" t="s">
        <v>16</v>
      </c>
      <c r="Z63" s="114" t="s">
        <v>16</v>
      </c>
      <c r="AA63" s="50" t="s">
        <v>16</v>
      </c>
      <c r="AB63" s="48" t="s">
        <v>16</v>
      </c>
      <c r="AC63" s="48" t="s">
        <v>16</v>
      </c>
      <c r="AD63" s="48" t="s">
        <v>16</v>
      </c>
      <c r="AE63" s="48" t="s">
        <v>16</v>
      </c>
      <c r="AF63" s="48" t="s">
        <v>16</v>
      </c>
      <c r="AG63" s="52" t="s">
        <v>16</v>
      </c>
      <c r="AH63" s="48" t="s">
        <v>16</v>
      </c>
      <c r="AI63" s="48" t="s">
        <v>16</v>
      </c>
      <c r="AJ63" s="48" t="s">
        <v>16</v>
      </c>
      <c r="AK63" s="50" t="s">
        <v>16</v>
      </c>
      <c r="AL63" s="52" t="s">
        <v>16</v>
      </c>
      <c r="AM63" s="48" t="s">
        <v>16</v>
      </c>
      <c r="AN63" s="48" t="s">
        <v>16</v>
      </c>
      <c r="AO63" s="48" t="s">
        <v>16</v>
      </c>
      <c r="AP63" s="48" t="s">
        <v>16</v>
      </c>
      <c r="AQ63" s="52" t="s">
        <v>16</v>
      </c>
      <c r="AR63" s="48" t="s">
        <v>16</v>
      </c>
      <c r="AS63" s="48" t="s">
        <v>16</v>
      </c>
      <c r="AT63" s="48" t="s">
        <v>16</v>
      </c>
      <c r="AU63" s="50" t="s">
        <v>16</v>
      </c>
      <c r="AV63" s="52" t="s">
        <v>16</v>
      </c>
      <c r="AW63" s="48" t="s">
        <v>16</v>
      </c>
      <c r="AX63" s="48" t="s">
        <v>16</v>
      </c>
      <c r="AY63" s="48" t="s">
        <v>16</v>
      </c>
      <c r="AZ63" s="50" t="s">
        <v>16</v>
      </c>
      <c r="BA63" s="48" t="s">
        <v>16</v>
      </c>
      <c r="BB63" s="48" t="s">
        <v>16</v>
      </c>
      <c r="BC63" s="48" t="s">
        <v>16</v>
      </c>
      <c r="BD63" s="48" t="s">
        <v>16</v>
      </c>
      <c r="BE63" s="50" t="s">
        <v>16</v>
      </c>
      <c r="BF63" s="52" t="s">
        <v>16</v>
      </c>
      <c r="BG63" s="48" t="s">
        <v>16</v>
      </c>
      <c r="BH63" s="48" t="s">
        <v>16</v>
      </c>
      <c r="BI63" s="48" t="s">
        <v>16</v>
      </c>
      <c r="BJ63" s="50" t="s">
        <v>16</v>
      </c>
      <c r="BK63" s="52" t="s">
        <v>16</v>
      </c>
      <c r="BL63" s="48" t="s">
        <v>16</v>
      </c>
      <c r="BM63" s="48" t="s">
        <v>16</v>
      </c>
      <c r="BN63" s="48" t="s">
        <v>16</v>
      </c>
      <c r="BO63" s="50" t="s">
        <v>16</v>
      </c>
      <c r="BP63" s="48" t="s">
        <v>16</v>
      </c>
      <c r="BQ63" s="48" t="s">
        <v>16</v>
      </c>
      <c r="BR63" s="48" t="s">
        <v>16</v>
      </c>
      <c r="BS63" s="48" t="s">
        <v>16</v>
      </c>
      <c r="BT63" s="48" t="s">
        <v>16</v>
      </c>
      <c r="BU63" s="52" t="s">
        <v>16</v>
      </c>
      <c r="BV63" s="48" t="s">
        <v>16</v>
      </c>
      <c r="BW63" s="48" t="s">
        <v>16</v>
      </c>
      <c r="BX63" s="48" t="s">
        <v>16</v>
      </c>
      <c r="BY63" s="50" t="s">
        <v>16</v>
      </c>
      <c r="BZ63" s="52" t="s">
        <v>16</v>
      </c>
      <c r="CA63" s="48" t="s">
        <v>16</v>
      </c>
      <c r="CB63" s="48" t="s">
        <v>16</v>
      </c>
      <c r="CC63" s="48" t="s">
        <v>16</v>
      </c>
      <c r="CD63" s="48" t="s">
        <v>16</v>
      </c>
      <c r="CE63" s="52" t="s">
        <v>16</v>
      </c>
      <c r="CF63" s="48" t="s">
        <v>16</v>
      </c>
      <c r="CG63" s="48" t="s">
        <v>16</v>
      </c>
      <c r="CH63" s="48" t="s">
        <v>16</v>
      </c>
      <c r="CI63" s="50" t="s">
        <v>16</v>
      </c>
      <c r="CJ63" s="52" t="s">
        <v>16</v>
      </c>
      <c r="CK63" s="48" t="s">
        <v>16</v>
      </c>
      <c r="CL63" s="48" t="s">
        <v>16</v>
      </c>
      <c r="CM63" s="48" t="s">
        <v>16</v>
      </c>
      <c r="CN63" s="50" t="s">
        <v>16</v>
      </c>
      <c r="CO63" s="9">
        <v>0.5</v>
      </c>
      <c r="CP63" s="286" t="s">
        <v>369</v>
      </c>
      <c r="CQ63" s="9">
        <v>0.5</v>
      </c>
      <c r="CR63" s="286" t="s">
        <v>369</v>
      </c>
      <c r="CS63" s="50" t="s">
        <v>16</v>
      </c>
      <c r="CT63" s="48" t="s">
        <v>16</v>
      </c>
      <c r="CU63" s="48" t="s">
        <v>16</v>
      </c>
      <c r="CV63" s="48" t="s">
        <v>16</v>
      </c>
      <c r="CW63" s="48" t="s">
        <v>16</v>
      </c>
      <c r="CX63" s="50" t="s">
        <v>16</v>
      </c>
      <c r="CY63" s="52" t="s">
        <v>16</v>
      </c>
      <c r="CZ63" s="48" t="s">
        <v>16</v>
      </c>
      <c r="DA63" s="48" t="s">
        <v>16</v>
      </c>
      <c r="DB63" s="48" t="s">
        <v>16</v>
      </c>
      <c r="DC63" s="50" t="s">
        <v>16</v>
      </c>
      <c r="DD63" s="52" t="s">
        <v>16</v>
      </c>
      <c r="DE63" s="48" t="s">
        <v>16</v>
      </c>
      <c r="DF63" s="48" t="s">
        <v>16</v>
      </c>
      <c r="DG63" s="48" t="s">
        <v>16</v>
      </c>
      <c r="DH63" s="50" t="s">
        <v>16</v>
      </c>
    </row>
    <row r="64" spans="1:112" x14ac:dyDescent="0.35">
      <c r="A64" s="264" t="s">
        <v>123</v>
      </c>
      <c r="B64" s="283" t="s">
        <v>108</v>
      </c>
      <c r="C64" s="96">
        <v>0.5</v>
      </c>
      <c r="D64" s="283" t="s">
        <v>369</v>
      </c>
      <c r="E64" s="113">
        <v>0.5</v>
      </c>
      <c r="F64" s="283" t="s">
        <v>369</v>
      </c>
      <c r="G64" s="26" t="s">
        <v>16</v>
      </c>
      <c r="H64" s="52" t="s">
        <v>16</v>
      </c>
      <c r="I64" s="48" t="s">
        <v>16</v>
      </c>
      <c r="J64" s="48" t="s">
        <v>16</v>
      </c>
      <c r="K64" s="48" t="s">
        <v>16</v>
      </c>
      <c r="L64" s="50" t="s">
        <v>16</v>
      </c>
      <c r="M64" s="48" t="s">
        <v>16</v>
      </c>
      <c r="N64" s="48" t="s">
        <v>16</v>
      </c>
      <c r="O64" s="48" t="s">
        <v>16</v>
      </c>
      <c r="P64" s="48" t="s">
        <v>16</v>
      </c>
      <c r="Q64" s="48" t="s">
        <v>16</v>
      </c>
      <c r="R64" s="52" t="s">
        <v>16</v>
      </c>
      <c r="S64" s="114" t="s">
        <v>16</v>
      </c>
      <c r="T64" s="114" t="s">
        <v>16</v>
      </c>
      <c r="U64" s="114" t="s">
        <v>16</v>
      </c>
      <c r="V64" s="50" t="s">
        <v>16</v>
      </c>
      <c r="W64" s="52" t="s">
        <v>16</v>
      </c>
      <c r="X64" s="114" t="s">
        <v>16</v>
      </c>
      <c r="Y64" s="114" t="s">
        <v>16</v>
      </c>
      <c r="Z64" s="114" t="s">
        <v>16</v>
      </c>
      <c r="AA64" s="50" t="s">
        <v>16</v>
      </c>
      <c r="AB64" s="48" t="s">
        <v>16</v>
      </c>
      <c r="AC64" s="48" t="s">
        <v>16</v>
      </c>
      <c r="AD64" s="48" t="s">
        <v>16</v>
      </c>
      <c r="AE64" s="48" t="s">
        <v>16</v>
      </c>
      <c r="AF64" s="48" t="s">
        <v>16</v>
      </c>
      <c r="AG64" s="52" t="s">
        <v>16</v>
      </c>
      <c r="AH64" s="48" t="s">
        <v>16</v>
      </c>
      <c r="AI64" s="48" t="s">
        <v>16</v>
      </c>
      <c r="AJ64" s="48" t="s">
        <v>16</v>
      </c>
      <c r="AK64" s="50" t="s">
        <v>16</v>
      </c>
      <c r="AL64" s="52" t="s">
        <v>16</v>
      </c>
      <c r="AM64" s="48" t="s">
        <v>16</v>
      </c>
      <c r="AN64" s="48" t="s">
        <v>16</v>
      </c>
      <c r="AO64" s="48" t="s">
        <v>16</v>
      </c>
      <c r="AP64" s="48" t="s">
        <v>16</v>
      </c>
      <c r="AQ64" s="52" t="s">
        <v>16</v>
      </c>
      <c r="AR64" s="48" t="s">
        <v>16</v>
      </c>
      <c r="AS64" s="48" t="s">
        <v>16</v>
      </c>
      <c r="AT64" s="48" t="s">
        <v>16</v>
      </c>
      <c r="AU64" s="50" t="s">
        <v>16</v>
      </c>
      <c r="AV64" s="52" t="s">
        <v>16</v>
      </c>
      <c r="AW64" s="48" t="s">
        <v>16</v>
      </c>
      <c r="AX64" s="48" t="s">
        <v>16</v>
      </c>
      <c r="AY64" s="48" t="s">
        <v>16</v>
      </c>
      <c r="AZ64" s="50" t="s">
        <v>16</v>
      </c>
      <c r="BA64" s="48" t="s">
        <v>16</v>
      </c>
      <c r="BB64" s="48" t="s">
        <v>16</v>
      </c>
      <c r="BC64" s="48" t="s">
        <v>16</v>
      </c>
      <c r="BD64" s="48" t="s">
        <v>16</v>
      </c>
      <c r="BE64" s="50" t="s">
        <v>16</v>
      </c>
      <c r="BF64" s="52" t="s">
        <v>16</v>
      </c>
      <c r="BG64" s="48" t="s">
        <v>16</v>
      </c>
      <c r="BH64" s="48" t="s">
        <v>16</v>
      </c>
      <c r="BI64" s="48" t="s">
        <v>16</v>
      </c>
      <c r="BJ64" s="50" t="s">
        <v>16</v>
      </c>
      <c r="BK64" s="52" t="s">
        <v>16</v>
      </c>
      <c r="BL64" s="48" t="s">
        <v>16</v>
      </c>
      <c r="BM64" s="48" t="s">
        <v>16</v>
      </c>
      <c r="BN64" s="48" t="s">
        <v>16</v>
      </c>
      <c r="BO64" s="50" t="s">
        <v>16</v>
      </c>
      <c r="BP64" s="48" t="s">
        <v>16</v>
      </c>
      <c r="BQ64" s="48" t="s">
        <v>16</v>
      </c>
      <c r="BR64" s="48" t="s">
        <v>16</v>
      </c>
      <c r="BS64" s="48" t="s">
        <v>16</v>
      </c>
      <c r="BT64" s="48" t="s">
        <v>16</v>
      </c>
      <c r="BU64" s="52" t="s">
        <v>16</v>
      </c>
      <c r="BV64" s="48" t="s">
        <v>16</v>
      </c>
      <c r="BW64" s="48" t="s">
        <v>16</v>
      </c>
      <c r="BX64" s="48" t="s">
        <v>16</v>
      </c>
      <c r="BY64" s="50" t="s">
        <v>16</v>
      </c>
      <c r="BZ64" s="52" t="s">
        <v>16</v>
      </c>
      <c r="CA64" s="48" t="s">
        <v>16</v>
      </c>
      <c r="CB64" s="48" t="s">
        <v>16</v>
      </c>
      <c r="CC64" s="48" t="s">
        <v>16</v>
      </c>
      <c r="CD64" s="48" t="s">
        <v>16</v>
      </c>
      <c r="CE64" s="52" t="s">
        <v>16</v>
      </c>
      <c r="CF64" s="48" t="s">
        <v>16</v>
      </c>
      <c r="CG64" s="48" t="s">
        <v>16</v>
      </c>
      <c r="CH64" s="48" t="s">
        <v>16</v>
      </c>
      <c r="CI64" s="50" t="s">
        <v>16</v>
      </c>
      <c r="CJ64" s="52" t="s">
        <v>16</v>
      </c>
      <c r="CK64" s="48" t="s">
        <v>16</v>
      </c>
      <c r="CL64" s="48" t="s">
        <v>16</v>
      </c>
      <c r="CM64" s="48" t="s">
        <v>16</v>
      </c>
      <c r="CN64" s="50" t="s">
        <v>16</v>
      </c>
      <c r="CO64" s="9">
        <v>0.5</v>
      </c>
      <c r="CP64" s="286" t="s">
        <v>369</v>
      </c>
      <c r="CQ64" s="9">
        <v>0.5</v>
      </c>
      <c r="CR64" s="286" t="s">
        <v>369</v>
      </c>
      <c r="CS64" s="50" t="s">
        <v>16</v>
      </c>
      <c r="CT64" s="48" t="s">
        <v>16</v>
      </c>
      <c r="CU64" s="48" t="s">
        <v>16</v>
      </c>
      <c r="CV64" s="48" t="s">
        <v>16</v>
      </c>
      <c r="CW64" s="48" t="s">
        <v>16</v>
      </c>
      <c r="CX64" s="50" t="s">
        <v>16</v>
      </c>
      <c r="CY64" s="52" t="s">
        <v>16</v>
      </c>
      <c r="CZ64" s="48" t="s">
        <v>16</v>
      </c>
      <c r="DA64" s="48" t="s">
        <v>16</v>
      </c>
      <c r="DB64" s="48" t="s">
        <v>16</v>
      </c>
      <c r="DC64" s="50" t="s">
        <v>16</v>
      </c>
      <c r="DD64" s="52" t="s">
        <v>16</v>
      </c>
      <c r="DE64" s="48" t="s">
        <v>16</v>
      </c>
      <c r="DF64" s="48" t="s">
        <v>16</v>
      </c>
      <c r="DG64" s="48" t="s">
        <v>16</v>
      </c>
      <c r="DH64" s="50" t="s">
        <v>16</v>
      </c>
    </row>
    <row r="65" spans="1:112" x14ac:dyDescent="0.35">
      <c r="A65" s="264" t="s">
        <v>124</v>
      </c>
      <c r="B65" s="283" t="s">
        <v>108</v>
      </c>
      <c r="C65" s="96">
        <v>0.5</v>
      </c>
      <c r="D65" s="283" t="s">
        <v>369</v>
      </c>
      <c r="E65" s="113">
        <v>0.5</v>
      </c>
      <c r="F65" s="283" t="s">
        <v>369</v>
      </c>
      <c r="G65" s="26" t="s">
        <v>16</v>
      </c>
      <c r="H65" s="52" t="s">
        <v>16</v>
      </c>
      <c r="I65" s="48" t="s">
        <v>16</v>
      </c>
      <c r="J65" s="48" t="s">
        <v>16</v>
      </c>
      <c r="K65" s="48" t="s">
        <v>16</v>
      </c>
      <c r="L65" s="50" t="s">
        <v>16</v>
      </c>
      <c r="M65" s="48" t="s">
        <v>16</v>
      </c>
      <c r="N65" s="48" t="s">
        <v>16</v>
      </c>
      <c r="O65" s="48" t="s">
        <v>16</v>
      </c>
      <c r="P65" s="48" t="s">
        <v>16</v>
      </c>
      <c r="Q65" s="48" t="s">
        <v>16</v>
      </c>
      <c r="R65" s="52" t="s">
        <v>16</v>
      </c>
      <c r="S65" s="114" t="s">
        <v>16</v>
      </c>
      <c r="T65" s="114" t="s">
        <v>16</v>
      </c>
      <c r="U65" s="114" t="s">
        <v>16</v>
      </c>
      <c r="V65" s="50" t="s">
        <v>16</v>
      </c>
      <c r="W65" s="52" t="s">
        <v>16</v>
      </c>
      <c r="X65" s="114" t="s">
        <v>16</v>
      </c>
      <c r="Y65" s="114" t="s">
        <v>16</v>
      </c>
      <c r="Z65" s="114" t="s">
        <v>16</v>
      </c>
      <c r="AA65" s="50" t="s">
        <v>16</v>
      </c>
      <c r="AB65" s="48" t="s">
        <v>16</v>
      </c>
      <c r="AC65" s="48" t="s">
        <v>16</v>
      </c>
      <c r="AD65" s="48" t="s">
        <v>16</v>
      </c>
      <c r="AE65" s="48" t="s">
        <v>16</v>
      </c>
      <c r="AF65" s="48" t="s">
        <v>16</v>
      </c>
      <c r="AG65" s="52" t="s">
        <v>16</v>
      </c>
      <c r="AH65" s="48" t="s">
        <v>16</v>
      </c>
      <c r="AI65" s="48" t="s">
        <v>16</v>
      </c>
      <c r="AJ65" s="48" t="s">
        <v>16</v>
      </c>
      <c r="AK65" s="50" t="s">
        <v>16</v>
      </c>
      <c r="AL65" s="52" t="s">
        <v>16</v>
      </c>
      <c r="AM65" s="48" t="s">
        <v>16</v>
      </c>
      <c r="AN65" s="48" t="s">
        <v>16</v>
      </c>
      <c r="AO65" s="48" t="s">
        <v>16</v>
      </c>
      <c r="AP65" s="48" t="s">
        <v>16</v>
      </c>
      <c r="AQ65" s="52" t="s">
        <v>16</v>
      </c>
      <c r="AR65" s="48" t="s">
        <v>16</v>
      </c>
      <c r="AS65" s="48" t="s">
        <v>16</v>
      </c>
      <c r="AT65" s="48" t="s">
        <v>16</v>
      </c>
      <c r="AU65" s="50" t="s">
        <v>16</v>
      </c>
      <c r="AV65" s="52" t="s">
        <v>16</v>
      </c>
      <c r="AW65" s="48" t="s">
        <v>16</v>
      </c>
      <c r="AX65" s="48" t="s">
        <v>16</v>
      </c>
      <c r="AY65" s="48" t="s">
        <v>16</v>
      </c>
      <c r="AZ65" s="50" t="s">
        <v>16</v>
      </c>
      <c r="BA65" s="48" t="s">
        <v>16</v>
      </c>
      <c r="BB65" s="48" t="s">
        <v>16</v>
      </c>
      <c r="BC65" s="48" t="s">
        <v>16</v>
      </c>
      <c r="BD65" s="48" t="s">
        <v>16</v>
      </c>
      <c r="BE65" s="50" t="s">
        <v>16</v>
      </c>
      <c r="BF65" s="52" t="s">
        <v>16</v>
      </c>
      <c r="BG65" s="48" t="s">
        <v>16</v>
      </c>
      <c r="BH65" s="48" t="s">
        <v>16</v>
      </c>
      <c r="BI65" s="48" t="s">
        <v>16</v>
      </c>
      <c r="BJ65" s="50" t="s">
        <v>16</v>
      </c>
      <c r="BK65" s="52" t="s">
        <v>16</v>
      </c>
      <c r="BL65" s="48" t="s">
        <v>16</v>
      </c>
      <c r="BM65" s="48" t="s">
        <v>16</v>
      </c>
      <c r="BN65" s="48" t="s">
        <v>16</v>
      </c>
      <c r="BO65" s="50" t="s">
        <v>16</v>
      </c>
      <c r="BP65" s="48" t="s">
        <v>16</v>
      </c>
      <c r="BQ65" s="48" t="s">
        <v>16</v>
      </c>
      <c r="BR65" s="48" t="s">
        <v>16</v>
      </c>
      <c r="BS65" s="48" t="s">
        <v>16</v>
      </c>
      <c r="BT65" s="48" t="s">
        <v>16</v>
      </c>
      <c r="BU65" s="52" t="s">
        <v>16</v>
      </c>
      <c r="BV65" s="48" t="s">
        <v>16</v>
      </c>
      <c r="BW65" s="48" t="s">
        <v>16</v>
      </c>
      <c r="BX65" s="48" t="s">
        <v>16</v>
      </c>
      <c r="BY65" s="50" t="s">
        <v>16</v>
      </c>
      <c r="BZ65" s="52" t="s">
        <v>16</v>
      </c>
      <c r="CA65" s="48" t="s">
        <v>16</v>
      </c>
      <c r="CB65" s="48" t="s">
        <v>16</v>
      </c>
      <c r="CC65" s="48" t="s">
        <v>16</v>
      </c>
      <c r="CD65" s="48" t="s">
        <v>16</v>
      </c>
      <c r="CE65" s="52" t="s">
        <v>16</v>
      </c>
      <c r="CF65" s="48" t="s">
        <v>16</v>
      </c>
      <c r="CG65" s="48" t="s">
        <v>16</v>
      </c>
      <c r="CH65" s="48" t="s">
        <v>16</v>
      </c>
      <c r="CI65" s="50" t="s">
        <v>16</v>
      </c>
      <c r="CJ65" s="52" t="s">
        <v>16</v>
      </c>
      <c r="CK65" s="48" t="s">
        <v>16</v>
      </c>
      <c r="CL65" s="48" t="s">
        <v>16</v>
      </c>
      <c r="CM65" s="48" t="s">
        <v>16</v>
      </c>
      <c r="CN65" s="50" t="s">
        <v>16</v>
      </c>
      <c r="CO65" s="9">
        <v>0.5</v>
      </c>
      <c r="CP65" s="286" t="s">
        <v>369</v>
      </c>
      <c r="CQ65" s="9">
        <v>0.5</v>
      </c>
      <c r="CR65" s="286" t="s">
        <v>369</v>
      </c>
      <c r="CS65" s="50" t="s">
        <v>16</v>
      </c>
      <c r="CT65" s="48" t="s">
        <v>16</v>
      </c>
      <c r="CU65" s="48" t="s">
        <v>16</v>
      </c>
      <c r="CV65" s="48" t="s">
        <v>16</v>
      </c>
      <c r="CW65" s="48" t="s">
        <v>16</v>
      </c>
      <c r="CX65" s="50" t="s">
        <v>16</v>
      </c>
      <c r="CY65" s="52" t="s">
        <v>16</v>
      </c>
      <c r="CZ65" s="48" t="s">
        <v>16</v>
      </c>
      <c r="DA65" s="48" t="s">
        <v>16</v>
      </c>
      <c r="DB65" s="48" t="s">
        <v>16</v>
      </c>
      <c r="DC65" s="50" t="s">
        <v>16</v>
      </c>
      <c r="DD65" s="52" t="s">
        <v>16</v>
      </c>
      <c r="DE65" s="48" t="s">
        <v>16</v>
      </c>
      <c r="DF65" s="48" t="s">
        <v>16</v>
      </c>
      <c r="DG65" s="48" t="s">
        <v>16</v>
      </c>
      <c r="DH65" s="50" t="s">
        <v>16</v>
      </c>
    </row>
    <row r="66" spans="1:112" x14ac:dyDescent="0.35">
      <c r="A66" s="264" t="s">
        <v>125</v>
      </c>
      <c r="B66" s="283" t="s">
        <v>108</v>
      </c>
      <c r="C66" s="96">
        <v>0.5</v>
      </c>
      <c r="D66" s="283" t="s">
        <v>369</v>
      </c>
      <c r="E66" s="113">
        <v>0.5</v>
      </c>
      <c r="F66" s="283" t="s">
        <v>369</v>
      </c>
      <c r="G66" s="26" t="s">
        <v>16</v>
      </c>
      <c r="H66" s="52" t="s">
        <v>16</v>
      </c>
      <c r="I66" s="48" t="s">
        <v>16</v>
      </c>
      <c r="J66" s="48" t="s">
        <v>16</v>
      </c>
      <c r="K66" s="48" t="s">
        <v>16</v>
      </c>
      <c r="L66" s="50" t="s">
        <v>16</v>
      </c>
      <c r="M66" s="48" t="s">
        <v>16</v>
      </c>
      <c r="N66" s="48" t="s">
        <v>16</v>
      </c>
      <c r="O66" s="48" t="s">
        <v>16</v>
      </c>
      <c r="P66" s="48" t="s">
        <v>16</v>
      </c>
      <c r="Q66" s="48" t="s">
        <v>16</v>
      </c>
      <c r="R66" s="52" t="s">
        <v>16</v>
      </c>
      <c r="S66" s="114" t="s">
        <v>16</v>
      </c>
      <c r="T66" s="114" t="s">
        <v>16</v>
      </c>
      <c r="U66" s="114" t="s">
        <v>16</v>
      </c>
      <c r="V66" s="50" t="s">
        <v>16</v>
      </c>
      <c r="W66" s="52" t="s">
        <v>16</v>
      </c>
      <c r="X66" s="114" t="s">
        <v>16</v>
      </c>
      <c r="Y66" s="114" t="s">
        <v>16</v>
      </c>
      <c r="Z66" s="114" t="s">
        <v>16</v>
      </c>
      <c r="AA66" s="50" t="s">
        <v>16</v>
      </c>
      <c r="AB66" s="48" t="s">
        <v>16</v>
      </c>
      <c r="AC66" s="48" t="s">
        <v>16</v>
      </c>
      <c r="AD66" s="48" t="s">
        <v>16</v>
      </c>
      <c r="AE66" s="48" t="s">
        <v>16</v>
      </c>
      <c r="AF66" s="48" t="s">
        <v>16</v>
      </c>
      <c r="AG66" s="52" t="s">
        <v>16</v>
      </c>
      <c r="AH66" s="48" t="s">
        <v>16</v>
      </c>
      <c r="AI66" s="48" t="s">
        <v>16</v>
      </c>
      <c r="AJ66" s="48" t="s">
        <v>16</v>
      </c>
      <c r="AK66" s="50" t="s">
        <v>16</v>
      </c>
      <c r="AL66" s="52" t="s">
        <v>16</v>
      </c>
      <c r="AM66" s="48" t="s">
        <v>16</v>
      </c>
      <c r="AN66" s="48" t="s">
        <v>16</v>
      </c>
      <c r="AO66" s="48" t="s">
        <v>16</v>
      </c>
      <c r="AP66" s="48" t="s">
        <v>16</v>
      </c>
      <c r="AQ66" s="52" t="s">
        <v>16</v>
      </c>
      <c r="AR66" s="48" t="s">
        <v>16</v>
      </c>
      <c r="AS66" s="48" t="s">
        <v>16</v>
      </c>
      <c r="AT66" s="48" t="s">
        <v>16</v>
      </c>
      <c r="AU66" s="50" t="s">
        <v>16</v>
      </c>
      <c r="AV66" s="52" t="s">
        <v>16</v>
      </c>
      <c r="AW66" s="48" t="s">
        <v>16</v>
      </c>
      <c r="AX66" s="48" t="s">
        <v>16</v>
      </c>
      <c r="AY66" s="48" t="s">
        <v>16</v>
      </c>
      <c r="AZ66" s="50" t="s">
        <v>16</v>
      </c>
      <c r="BA66" s="48" t="s">
        <v>16</v>
      </c>
      <c r="BB66" s="48" t="s">
        <v>16</v>
      </c>
      <c r="BC66" s="48" t="s">
        <v>16</v>
      </c>
      <c r="BD66" s="48" t="s">
        <v>16</v>
      </c>
      <c r="BE66" s="50" t="s">
        <v>16</v>
      </c>
      <c r="BF66" s="52" t="s">
        <v>16</v>
      </c>
      <c r="BG66" s="48" t="s">
        <v>16</v>
      </c>
      <c r="BH66" s="48" t="s">
        <v>16</v>
      </c>
      <c r="BI66" s="48" t="s">
        <v>16</v>
      </c>
      <c r="BJ66" s="50" t="s">
        <v>16</v>
      </c>
      <c r="BK66" s="52" t="s">
        <v>16</v>
      </c>
      <c r="BL66" s="48" t="s">
        <v>16</v>
      </c>
      <c r="BM66" s="48" t="s">
        <v>16</v>
      </c>
      <c r="BN66" s="48" t="s">
        <v>16</v>
      </c>
      <c r="BO66" s="50" t="s">
        <v>16</v>
      </c>
      <c r="BP66" s="48" t="s">
        <v>16</v>
      </c>
      <c r="BQ66" s="48" t="s">
        <v>16</v>
      </c>
      <c r="BR66" s="48" t="s">
        <v>16</v>
      </c>
      <c r="BS66" s="48" t="s">
        <v>16</v>
      </c>
      <c r="BT66" s="48" t="s">
        <v>16</v>
      </c>
      <c r="BU66" s="52" t="s">
        <v>16</v>
      </c>
      <c r="BV66" s="48" t="s">
        <v>16</v>
      </c>
      <c r="BW66" s="48" t="s">
        <v>16</v>
      </c>
      <c r="BX66" s="48" t="s">
        <v>16</v>
      </c>
      <c r="BY66" s="50" t="s">
        <v>16</v>
      </c>
      <c r="BZ66" s="52" t="s">
        <v>16</v>
      </c>
      <c r="CA66" s="48" t="s">
        <v>16</v>
      </c>
      <c r="CB66" s="48" t="s">
        <v>16</v>
      </c>
      <c r="CC66" s="48" t="s">
        <v>16</v>
      </c>
      <c r="CD66" s="48" t="s">
        <v>16</v>
      </c>
      <c r="CE66" s="52" t="s">
        <v>16</v>
      </c>
      <c r="CF66" s="48" t="s">
        <v>16</v>
      </c>
      <c r="CG66" s="48" t="s">
        <v>16</v>
      </c>
      <c r="CH66" s="48" t="s">
        <v>16</v>
      </c>
      <c r="CI66" s="50" t="s">
        <v>16</v>
      </c>
      <c r="CJ66" s="52" t="s">
        <v>16</v>
      </c>
      <c r="CK66" s="48" t="s">
        <v>16</v>
      </c>
      <c r="CL66" s="48" t="s">
        <v>16</v>
      </c>
      <c r="CM66" s="48" t="s">
        <v>16</v>
      </c>
      <c r="CN66" s="50" t="s">
        <v>16</v>
      </c>
      <c r="CO66" s="9">
        <v>0.5</v>
      </c>
      <c r="CP66" s="286" t="s">
        <v>369</v>
      </c>
      <c r="CQ66" s="9">
        <v>0.5</v>
      </c>
      <c r="CR66" s="286" t="s">
        <v>369</v>
      </c>
      <c r="CS66" s="50" t="s">
        <v>16</v>
      </c>
      <c r="CT66" s="48" t="s">
        <v>16</v>
      </c>
      <c r="CU66" s="48" t="s">
        <v>16</v>
      </c>
      <c r="CV66" s="48" t="s">
        <v>16</v>
      </c>
      <c r="CW66" s="48" t="s">
        <v>16</v>
      </c>
      <c r="CX66" s="50" t="s">
        <v>16</v>
      </c>
      <c r="CY66" s="52" t="s">
        <v>16</v>
      </c>
      <c r="CZ66" s="48" t="s">
        <v>16</v>
      </c>
      <c r="DA66" s="48" t="s">
        <v>16</v>
      </c>
      <c r="DB66" s="48" t="s">
        <v>16</v>
      </c>
      <c r="DC66" s="50" t="s">
        <v>16</v>
      </c>
      <c r="DD66" s="52" t="s">
        <v>16</v>
      </c>
      <c r="DE66" s="48" t="s">
        <v>16</v>
      </c>
      <c r="DF66" s="48" t="s">
        <v>16</v>
      </c>
      <c r="DG66" s="48" t="s">
        <v>16</v>
      </c>
      <c r="DH66" s="50" t="s">
        <v>16</v>
      </c>
    </row>
    <row r="67" spans="1:112" x14ac:dyDescent="0.35">
      <c r="A67" s="264" t="s">
        <v>126</v>
      </c>
      <c r="B67" s="283" t="s">
        <v>108</v>
      </c>
      <c r="C67" s="96">
        <v>0.5</v>
      </c>
      <c r="D67" s="283" t="s">
        <v>369</v>
      </c>
      <c r="E67" s="113">
        <v>0.5</v>
      </c>
      <c r="F67" s="283" t="s">
        <v>369</v>
      </c>
      <c r="G67" s="26" t="s">
        <v>16</v>
      </c>
      <c r="H67" s="52" t="s">
        <v>16</v>
      </c>
      <c r="I67" s="48" t="s">
        <v>16</v>
      </c>
      <c r="J67" s="48" t="s">
        <v>16</v>
      </c>
      <c r="K67" s="48" t="s">
        <v>16</v>
      </c>
      <c r="L67" s="50" t="s">
        <v>16</v>
      </c>
      <c r="M67" s="48" t="s">
        <v>16</v>
      </c>
      <c r="N67" s="48" t="s">
        <v>16</v>
      </c>
      <c r="O67" s="48" t="s">
        <v>16</v>
      </c>
      <c r="P67" s="48" t="s">
        <v>16</v>
      </c>
      <c r="Q67" s="48" t="s">
        <v>16</v>
      </c>
      <c r="R67" s="52" t="s">
        <v>16</v>
      </c>
      <c r="S67" s="114" t="s">
        <v>16</v>
      </c>
      <c r="T67" s="114" t="s">
        <v>16</v>
      </c>
      <c r="U67" s="114" t="s">
        <v>16</v>
      </c>
      <c r="V67" s="50" t="s">
        <v>16</v>
      </c>
      <c r="W67" s="52" t="s">
        <v>16</v>
      </c>
      <c r="X67" s="114" t="s">
        <v>16</v>
      </c>
      <c r="Y67" s="114" t="s">
        <v>16</v>
      </c>
      <c r="Z67" s="114" t="s">
        <v>16</v>
      </c>
      <c r="AA67" s="50" t="s">
        <v>16</v>
      </c>
      <c r="AB67" s="48" t="s">
        <v>16</v>
      </c>
      <c r="AC67" s="48" t="s">
        <v>16</v>
      </c>
      <c r="AD67" s="48" t="s">
        <v>16</v>
      </c>
      <c r="AE67" s="48" t="s">
        <v>16</v>
      </c>
      <c r="AF67" s="48" t="s">
        <v>16</v>
      </c>
      <c r="AG67" s="52" t="s">
        <v>16</v>
      </c>
      <c r="AH67" s="48" t="s">
        <v>16</v>
      </c>
      <c r="AI67" s="48" t="s">
        <v>16</v>
      </c>
      <c r="AJ67" s="48" t="s">
        <v>16</v>
      </c>
      <c r="AK67" s="50" t="s">
        <v>16</v>
      </c>
      <c r="AL67" s="52" t="s">
        <v>16</v>
      </c>
      <c r="AM67" s="48" t="s">
        <v>16</v>
      </c>
      <c r="AN67" s="48" t="s">
        <v>16</v>
      </c>
      <c r="AO67" s="48" t="s">
        <v>16</v>
      </c>
      <c r="AP67" s="48" t="s">
        <v>16</v>
      </c>
      <c r="AQ67" s="52" t="s">
        <v>16</v>
      </c>
      <c r="AR67" s="48" t="s">
        <v>16</v>
      </c>
      <c r="AS67" s="48" t="s">
        <v>16</v>
      </c>
      <c r="AT67" s="48" t="s">
        <v>16</v>
      </c>
      <c r="AU67" s="50" t="s">
        <v>16</v>
      </c>
      <c r="AV67" s="52" t="s">
        <v>16</v>
      </c>
      <c r="AW67" s="48" t="s">
        <v>16</v>
      </c>
      <c r="AX67" s="48" t="s">
        <v>16</v>
      </c>
      <c r="AY67" s="48" t="s">
        <v>16</v>
      </c>
      <c r="AZ67" s="50" t="s">
        <v>16</v>
      </c>
      <c r="BA67" s="48" t="s">
        <v>16</v>
      </c>
      <c r="BB67" s="48" t="s">
        <v>16</v>
      </c>
      <c r="BC67" s="48" t="s">
        <v>16</v>
      </c>
      <c r="BD67" s="48" t="s">
        <v>16</v>
      </c>
      <c r="BE67" s="50" t="s">
        <v>16</v>
      </c>
      <c r="BF67" s="52" t="s">
        <v>16</v>
      </c>
      <c r="BG67" s="48" t="s">
        <v>16</v>
      </c>
      <c r="BH67" s="48" t="s">
        <v>16</v>
      </c>
      <c r="BI67" s="48" t="s">
        <v>16</v>
      </c>
      <c r="BJ67" s="50" t="s">
        <v>16</v>
      </c>
      <c r="BK67" s="52" t="s">
        <v>16</v>
      </c>
      <c r="BL67" s="48" t="s">
        <v>16</v>
      </c>
      <c r="BM67" s="48" t="s">
        <v>16</v>
      </c>
      <c r="BN67" s="48" t="s">
        <v>16</v>
      </c>
      <c r="BO67" s="50" t="s">
        <v>16</v>
      </c>
      <c r="BP67" s="48" t="s">
        <v>16</v>
      </c>
      <c r="BQ67" s="48" t="s">
        <v>16</v>
      </c>
      <c r="BR67" s="48" t="s">
        <v>16</v>
      </c>
      <c r="BS67" s="48" t="s">
        <v>16</v>
      </c>
      <c r="BT67" s="48" t="s">
        <v>16</v>
      </c>
      <c r="BU67" s="52" t="s">
        <v>16</v>
      </c>
      <c r="BV67" s="48" t="s">
        <v>16</v>
      </c>
      <c r="BW67" s="48" t="s">
        <v>16</v>
      </c>
      <c r="BX67" s="48" t="s">
        <v>16</v>
      </c>
      <c r="BY67" s="50" t="s">
        <v>16</v>
      </c>
      <c r="BZ67" s="52" t="s">
        <v>16</v>
      </c>
      <c r="CA67" s="48" t="s">
        <v>16</v>
      </c>
      <c r="CB67" s="48" t="s">
        <v>16</v>
      </c>
      <c r="CC67" s="48" t="s">
        <v>16</v>
      </c>
      <c r="CD67" s="48" t="s">
        <v>16</v>
      </c>
      <c r="CE67" s="52" t="s">
        <v>16</v>
      </c>
      <c r="CF67" s="48" t="s">
        <v>16</v>
      </c>
      <c r="CG67" s="48" t="s">
        <v>16</v>
      </c>
      <c r="CH67" s="48" t="s">
        <v>16</v>
      </c>
      <c r="CI67" s="50" t="s">
        <v>16</v>
      </c>
      <c r="CJ67" s="52" t="s">
        <v>16</v>
      </c>
      <c r="CK67" s="48" t="s">
        <v>16</v>
      </c>
      <c r="CL67" s="48" t="s">
        <v>16</v>
      </c>
      <c r="CM67" s="48" t="s">
        <v>16</v>
      </c>
      <c r="CN67" s="50" t="s">
        <v>16</v>
      </c>
      <c r="CO67" s="9">
        <v>0.5</v>
      </c>
      <c r="CP67" s="286" t="s">
        <v>369</v>
      </c>
      <c r="CQ67" s="9">
        <v>0.5</v>
      </c>
      <c r="CR67" s="286" t="s">
        <v>369</v>
      </c>
      <c r="CS67" s="50" t="s">
        <v>16</v>
      </c>
      <c r="CT67" s="48" t="s">
        <v>16</v>
      </c>
      <c r="CU67" s="48" t="s">
        <v>16</v>
      </c>
      <c r="CV67" s="48" t="s">
        <v>16</v>
      </c>
      <c r="CW67" s="48" t="s">
        <v>16</v>
      </c>
      <c r="CX67" s="50" t="s">
        <v>16</v>
      </c>
      <c r="CY67" s="52" t="s">
        <v>16</v>
      </c>
      <c r="CZ67" s="48" t="s">
        <v>16</v>
      </c>
      <c r="DA67" s="48" t="s">
        <v>16</v>
      </c>
      <c r="DB67" s="48" t="s">
        <v>16</v>
      </c>
      <c r="DC67" s="50" t="s">
        <v>16</v>
      </c>
      <c r="DD67" s="52" t="s">
        <v>16</v>
      </c>
      <c r="DE67" s="48" t="s">
        <v>16</v>
      </c>
      <c r="DF67" s="48" t="s">
        <v>16</v>
      </c>
      <c r="DG67" s="48" t="s">
        <v>16</v>
      </c>
      <c r="DH67" s="50" t="s">
        <v>16</v>
      </c>
    </row>
    <row r="68" spans="1:112" x14ac:dyDescent="0.35">
      <c r="A68" s="264" t="s">
        <v>127</v>
      </c>
      <c r="B68" s="283" t="s">
        <v>108</v>
      </c>
      <c r="C68" s="96">
        <v>0.5</v>
      </c>
      <c r="D68" s="283" t="s">
        <v>369</v>
      </c>
      <c r="E68" s="113">
        <v>0.5</v>
      </c>
      <c r="F68" s="283" t="s">
        <v>369</v>
      </c>
      <c r="G68" s="26" t="s">
        <v>16</v>
      </c>
      <c r="H68" s="52" t="s">
        <v>16</v>
      </c>
      <c r="I68" s="48" t="s">
        <v>16</v>
      </c>
      <c r="J68" s="48" t="s">
        <v>16</v>
      </c>
      <c r="K68" s="48" t="s">
        <v>16</v>
      </c>
      <c r="L68" s="50" t="s">
        <v>16</v>
      </c>
      <c r="M68" s="48" t="s">
        <v>16</v>
      </c>
      <c r="N68" s="48" t="s">
        <v>16</v>
      </c>
      <c r="O68" s="48" t="s">
        <v>16</v>
      </c>
      <c r="P68" s="48" t="s">
        <v>16</v>
      </c>
      <c r="Q68" s="48" t="s">
        <v>16</v>
      </c>
      <c r="R68" s="52" t="s">
        <v>16</v>
      </c>
      <c r="S68" s="114" t="s">
        <v>16</v>
      </c>
      <c r="T68" s="114" t="s">
        <v>16</v>
      </c>
      <c r="U68" s="114" t="s">
        <v>16</v>
      </c>
      <c r="V68" s="50" t="s">
        <v>16</v>
      </c>
      <c r="W68" s="52" t="s">
        <v>16</v>
      </c>
      <c r="X68" s="114" t="s">
        <v>16</v>
      </c>
      <c r="Y68" s="114" t="s">
        <v>16</v>
      </c>
      <c r="Z68" s="114" t="s">
        <v>16</v>
      </c>
      <c r="AA68" s="50" t="s">
        <v>16</v>
      </c>
      <c r="AB68" s="48" t="s">
        <v>16</v>
      </c>
      <c r="AC68" s="48" t="s">
        <v>16</v>
      </c>
      <c r="AD68" s="48" t="s">
        <v>16</v>
      </c>
      <c r="AE68" s="48" t="s">
        <v>16</v>
      </c>
      <c r="AF68" s="48" t="s">
        <v>16</v>
      </c>
      <c r="AG68" s="52" t="s">
        <v>16</v>
      </c>
      <c r="AH68" s="48" t="s">
        <v>16</v>
      </c>
      <c r="AI68" s="48" t="s">
        <v>16</v>
      </c>
      <c r="AJ68" s="48" t="s">
        <v>16</v>
      </c>
      <c r="AK68" s="50" t="s">
        <v>16</v>
      </c>
      <c r="AL68" s="52" t="s">
        <v>16</v>
      </c>
      <c r="AM68" s="48" t="s">
        <v>16</v>
      </c>
      <c r="AN68" s="48" t="s">
        <v>16</v>
      </c>
      <c r="AO68" s="48" t="s">
        <v>16</v>
      </c>
      <c r="AP68" s="48" t="s">
        <v>16</v>
      </c>
      <c r="AQ68" s="52" t="s">
        <v>16</v>
      </c>
      <c r="AR68" s="48" t="s">
        <v>16</v>
      </c>
      <c r="AS68" s="48" t="s">
        <v>16</v>
      </c>
      <c r="AT68" s="48" t="s">
        <v>16</v>
      </c>
      <c r="AU68" s="50" t="s">
        <v>16</v>
      </c>
      <c r="AV68" s="52" t="s">
        <v>16</v>
      </c>
      <c r="AW68" s="48" t="s">
        <v>16</v>
      </c>
      <c r="AX68" s="48" t="s">
        <v>16</v>
      </c>
      <c r="AY68" s="48" t="s">
        <v>16</v>
      </c>
      <c r="AZ68" s="50" t="s">
        <v>16</v>
      </c>
      <c r="BA68" s="48" t="s">
        <v>16</v>
      </c>
      <c r="BB68" s="48" t="s">
        <v>16</v>
      </c>
      <c r="BC68" s="48" t="s">
        <v>16</v>
      </c>
      <c r="BD68" s="48" t="s">
        <v>16</v>
      </c>
      <c r="BE68" s="50" t="s">
        <v>16</v>
      </c>
      <c r="BF68" s="52" t="s">
        <v>16</v>
      </c>
      <c r="BG68" s="48" t="s">
        <v>16</v>
      </c>
      <c r="BH68" s="48" t="s">
        <v>16</v>
      </c>
      <c r="BI68" s="48" t="s">
        <v>16</v>
      </c>
      <c r="BJ68" s="50" t="s">
        <v>16</v>
      </c>
      <c r="BK68" s="52" t="s">
        <v>16</v>
      </c>
      <c r="BL68" s="48" t="s">
        <v>16</v>
      </c>
      <c r="BM68" s="48" t="s">
        <v>16</v>
      </c>
      <c r="BN68" s="48" t="s">
        <v>16</v>
      </c>
      <c r="BO68" s="50" t="s">
        <v>16</v>
      </c>
      <c r="BP68" s="48" t="s">
        <v>16</v>
      </c>
      <c r="BQ68" s="48" t="s">
        <v>16</v>
      </c>
      <c r="BR68" s="48" t="s">
        <v>16</v>
      </c>
      <c r="BS68" s="48" t="s">
        <v>16</v>
      </c>
      <c r="BT68" s="48" t="s">
        <v>16</v>
      </c>
      <c r="BU68" s="52" t="s">
        <v>16</v>
      </c>
      <c r="BV68" s="48" t="s">
        <v>16</v>
      </c>
      <c r="BW68" s="48" t="s">
        <v>16</v>
      </c>
      <c r="BX68" s="48" t="s">
        <v>16</v>
      </c>
      <c r="BY68" s="50" t="s">
        <v>16</v>
      </c>
      <c r="BZ68" s="52" t="s">
        <v>16</v>
      </c>
      <c r="CA68" s="48" t="s">
        <v>16</v>
      </c>
      <c r="CB68" s="48" t="s">
        <v>16</v>
      </c>
      <c r="CC68" s="48" t="s">
        <v>16</v>
      </c>
      <c r="CD68" s="48" t="s">
        <v>16</v>
      </c>
      <c r="CE68" s="52" t="s">
        <v>16</v>
      </c>
      <c r="CF68" s="48" t="s">
        <v>16</v>
      </c>
      <c r="CG68" s="48" t="s">
        <v>16</v>
      </c>
      <c r="CH68" s="48" t="s">
        <v>16</v>
      </c>
      <c r="CI68" s="50" t="s">
        <v>16</v>
      </c>
      <c r="CJ68" s="52" t="s">
        <v>16</v>
      </c>
      <c r="CK68" s="48" t="s">
        <v>16</v>
      </c>
      <c r="CL68" s="48" t="s">
        <v>16</v>
      </c>
      <c r="CM68" s="48" t="s">
        <v>16</v>
      </c>
      <c r="CN68" s="50" t="s">
        <v>16</v>
      </c>
      <c r="CO68" s="9">
        <v>0.5</v>
      </c>
      <c r="CP68" s="286" t="s">
        <v>369</v>
      </c>
      <c r="CQ68" s="9">
        <v>0.5</v>
      </c>
      <c r="CR68" s="286" t="s">
        <v>369</v>
      </c>
      <c r="CS68" s="50" t="s">
        <v>16</v>
      </c>
      <c r="CT68" s="48" t="s">
        <v>16</v>
      </c>
      <c r="CU68" s="48" t="s">
        <v>16</v>
      </c>
      <c r="CV68" s="48" t="s">
        <v>16</v>
      </c>
      <c r="CW68" s="48" t="s">
        <v>16</v>
      </c>
      <c r="CX68" s="50" t="s">
        <v>16</v>
      </c>
      <c r="CY68" s="52" t="s">
        <v>16</v>
      </c>
      <c r="CZ68" s="48" t="s">
        <v>16</v>
      </c>
      <c r="DA68" s="48" t="s">
        <v>16</v>
      </c>
      <c r="DB68" s="48" t="s">
        <v>16</v>
      </c>
      <c r="DC68" s="50" t="s">
        <v>16</v>
      </c>
      <c r="DD68" s="52" t="s">
        <v>16</v>
      </c>
      <c r="DE68" s="48" t="s">
        <v>16</v>
      </c>
      <c r="DF68" s="48" t="s">
        <v>16</v>
      </c>
      <c r="DG68" s="48" t="s">
        <v>16</v>
      </c>
      <c r="DH68" s="50" t="s">
        <v>16</v>
      </c>
    </row>
    <row r="69" spans="1:112" x14ac:dyDescent="0.35">
      <c r="A69" s="264" t="s">
        <v>128</v>
      </c>
      <c r="B69" s="283" t="s">
        <v>108</v>
      </c>
      <c r="C69" s="96">
        <v>0.5</v>
      </c>
      <c r="D69" s="283" t="s">
        <v>369</v>
      </c>
      <c r="E69" s="113">
        <v>0.5</v>
      </c>
      <c r="F69" s="283" t="s">
        <v>369</v>
      </c>
      <c r="G69" s="26" t="s">
        <v>16</v>
      </c>
      <c r="H69" s="52" t="s">
        <v>16</v>
      </c>
      <c r="I69" s="48" t="s">
        <v>16</v>
      </c>
      <c r="J69" s="48" t="s">
        <v>16</v>
      </c>
      <c r="K69" s="48" t="s">
        <v>16</v>
      </c>
      <c r="L69" s="50" t="s">
        <v>16</v>
      </c>
      <c r="M69" s="48" t="s">
        <v>16</v>
      </c>
      <c r="N69" s="48" t="s">
        <v>16</v>
      </c>
      <c r="O69" s="48" t="s">
        <v>16</v>
      </c>
      <c r="P69" s="48" t="s">
        <v>16</v>
      </c>
      <c r="Q69" s="48" t="s">
        <v>16</v>
      </c>
      <c r="R69" s="52" t="s">
        <v>16</v>
      </c>
      <c r="S69" s="114" t="s">
        <v>16</v>
      </c>
      <c r="T69" s="114" t="s">
        <v>16</v>
      </c>
      <c r="U69" s="114" t="s">
        <v>16</v>
      </c>
      <c r="V69" s="50" t="s">
        <v>16</v>
      </c>
      <c r="W69" s="52" t="s">
        <v>16</v>
      </c>
      <c r="X69" s="114" t="s">
        <v>16</v>
      </c>
      <c r="Y69" s="114" t="s">
        <v>16</v>
      </c>
      <c r="Z69" s="114" t="s">
        <v>16</v>
      </c>
      <c r="AA69" s="50" t="s">
        <v>16</v>
      </c>
      <c r="AB69" s="48" t="s">
        <v>16</v>
      </c>
      <c r="AC69" s="48" t="s">
        <v>16</v>
      </c>
      <c r="AD69" s="48" t="s">
        <v>16</v>
      </c>
      <c r="AE69" s="48" t="s">
        <v>16</v>
      </c>
      <c r="AF69" s="48" t="s">
        <v>16</v>
      </c>
      <c r="AG69" s="52" t="s">
        <v>16</v>
      </c>
      <c r="AH69" s="48" t="s">
        <v>16</v>
      </c>
      <c r="AI69" s="48" t="s">
        <v>16</v>
      </c>
      <c r="AJ69" s="48" t="s">
        <v>16</v>
      </c>
      <c r="AK69" s="50" t="s">
        <v>16</v>
      </c>
      <c r="AL69" s="52" t="s">
        <v>16</v>
      </c>
      <c r="AM69" s="48" t="s">
        <v>16</v>
      </c>
      <c r="AN69" s="48" t="s">
        <v>16</v>
      </c>
      <c r="AO69" s="48" t="s">
        <v>16</v>
      </c>
      <c r="AP69" s="48" t="s">
        <v>16</v>
      </c>
      <c r="AQ69" s="52" t="s">
        <v>16</v>
      </c>
      <c r="AR69" s="48" t="s">
        <v>16</v>
      </c>
      <c r="AS69" s="48" t="s">
        <v>16</v>
      </c>
      <c r="AT69" s="48" t="s">
        <v>16</v>
      </c>
      <c r="AU69" s="50" t="s">
        <v>16</v>
      </c>
      <c r="AV69" s="52" t="s">
        <v>16</v>
      </c>
      <c r="AW69" s="48" t="s">
        <v>16</v>
      </c>
      <c r="AX69" s="48" t="s">
        <v>16</v>
      </c>
      <c r="AY69" s="48" t="s">
        <v>16</v>
      </c>
      <c r="AZ69" s="50" t="s">
        <v>16</v>
      </c>
      <c r="BA69" s="48" t="s">
        <v>16</v>
      </c>
      <c r="BB69" s="48" t="s">
        <v>16</v>
      </c>
      <c r="BC69" s="48" t="s">
        <v>16</v>
      </c>
      <c r="BD69" s="48" t="s">
        <v>16</v>
      </c>
      <c r="BE69" s="50" t="s">
        <v>16</v>
      </c>
      <c r="BF69" s="52" t="s">
        <v>16</v>
      </c>
      <c r="BG69" s="48" t="s">
        <v>16</v>
      </c>
      <c r="BH69" s="48" t="s">
        <v>16</v>
      </c>
      <c r="BI69" s="48" t="s">
        <v>16</v>
      </c>
      <c r="BJ69" s="50" t="s">
        <v>16</v>
      </c>
      <c r="BK69" s="52" t="s">
        <v>16</v>
      </c>
      <c r="BL69" s="48" t="s">
        <v>16</v>
      </c>
      <c r="BM69" s="48" t="s">
        <v>16</v>
      </c>
      <c r="BN69" s="48" t="s">
        <v>16</v>
      </c>
      <c r="BO69" s="50" t="s">
        <v>16</v>
      </c>
      <c r="BP69" s="48" t="s">
        <v>16</v>
      </c>
      <c r="BQ69" s="48" t="s">
        <v>16</v>
      </c>
      <c r="BR69" s="48" t="s">
        <v>16</v>
      </c>
      <c r="BS69" s="48" t="s">
        <v>16</v>
      </c>
      <c r="BT69" s="48" t="s">
        <v>16</v>
      </c>
      <c r="BU69" s="52" t="s">
        <v>16</v>
      </c>
      <c r="BV69" s="48" t="s">
        <v>16</v>
      </c>
      <c r="BW69" s="48" t="s">
        <v>16</v>
      </c>
      <c r="BX69" s="48" t="s">
        <v>16</v>
      </c>
      <c r="BY69" s="50" t="s">
        <v>16</v>
      </c>
      <c r="BZ69" s="52" t="s">
        <v>16</v>
      </c>
      <c r="CA69" s="48" t="s">
        <v>16</v>
      </c>
      <c r="CB69" s="48" t="s">
        <v>16</v>
      </c>
      <c r="CC69" s="48" t="s">
        <v>16</v>
      </c>
      <c r="CD69" s="48" t="s">
        <v>16</v>
      </c>
      <c r="CE69" s="52" t="s">
        <v>16</v>
      </c>
      <c r="CF69" s="48" t="s">
        <v>16</v>
      </c>
      <c r="CG69" s="48" t="s">
        <v>16</v>
      </c>
      <c r="CH69" s="48" t="s">
        <v>16</v>
      </c>
      <c r="CI69" s="50" t="s">
        <v>16</v>
      </c>
      <c r="CJ69" s="52" t="s">
        <v>16</v>
      </c>
      <c r="CK69" s="48" t="s">
        <v>16</v>
      </c>
      <c r="CL69" s="48" t="s">
        <v>16</v>
      </c>
      <c r="CM69" s="48" t="s">
        <v>16</v>
      </c>
      <c r="CN69" s="50" t="s">
        <v>16</v>
      </c>
      <c r="CO69" s="9">
        <v>0.5</v>
      </c>
      <c r="CP69" s="286" t="s">
        <v>369</v>
      </c>
      <c r="CQ69" s="9">
        <v>0.5</v>
      </c>
      <c r="CR69" s="286" t="s">
        <v>369</v>
      </c>
      <c r="CS69" s="50" t="s">
        <v>16</v>
      </c>
      <c r="CT69" s="48" t="s">
        <v>16</v>
      </c>
      <c r="CU69" s="48" t="s">
        <v>16</v>
      </c>
      <c r="CV69" s="48" t="s">
        <v>16</v>
      </c>
      <c r="CW69" s="48" t="s">
        <v>16</v>
      </c>
      <c r="CX69" s="50" t="s">
        <v>16</v>
      </c>
      <c r="CY69" s="52" t="s">
        <v>16</v>
      </c>
      <c r="CZ69" s="48" t="s">
        <v>16</v>
      </c>
      <c r="DA69" s="48" t="s">
        <v>16</v>
      </c>
      <c r="DB69" s="48" t="s">
        <v>16</v>
      </c>
      <c r="DC69" s="50" t="s">
        <v>16</v>
      </c>
      <c r="DD69" s="52" t="s">
        <v>16</v>
      </c>
      <c r="DE69" s="48" t="s">
        <v>16</v>
      </c>
      <c r="DF69" s="48" t="s">
        <v>16</v>
      </c>
      <c r="DG69" s="48" t="s">
        <v>16</v>
      </c>
      <c r="DH69" s="50" t="s">
        <v>16</v>
      </c>
    </row>
    <row r="70" spans="1:112" x14ac:dyDescent="0.35">
      <c r="A70" s="264" t="s">
        <v>129</v>
      </c>
      <c r="B70" s="283" t="s">
        <v>108</v>
      </c>
      <c r="C70" s="96">
        <v>0.5</v>
      </c>
      <c r="D70" s="283" t="s">
        <v>369</v>
      </c>
      <c r="E70" s="113">
        <v>0.5</v>
      </c>
      <c r="F70" s="283" t="s">
        <v>369</v>
      </c>
      <c r="G70" s="26" t="s">
        <v>16</v>
      </c>
      <c r="H70" s="52" t="s">
        <v>16</v>
      </c>
      <c r="I70" s="48" t="s">
        <v>16</v>
      </c>
      <c r="J70" s="48" t="s">
        <v>16</v>
      </c>
      <c r="K70" s="48" t="s">
        <v>16</v>
      </c>
      <c r="L70" s="50" t="s">
        <v>16</v>
      </c>
      <c r="M70" s="48" t="s">
        <v>16</v>
      </c>
      <c r="N70" s="48" t="s">
        <v>16</v>
      </c>
      <c r="O70" s="48" t="s">
        <v>16</v>
      </c>
      <c r="P70" s="48" t="s">
        <v>16</v>
      </c>
      <c r="Q70" s="48" t="s">
        <v>16</v>
      </c>
      <c r="R70" s="52" t="s">
        <v>16</v>
      </c>
      <c r="S70" s="114" t="s">
        <v>16</v>
      </c>
      <c r="T70" s="114" t="s">
        <v>16</v>
      </c>
      <c r="U70" s="114" t="s">
        <v>16</v>
      </c>
      <c r="V70" s="50" t="s">
        <v>16</v>
      </c>
      <c r="W70" s="52" t="s">
        <v>16</v>
      </c>
      <c r="X70" s="114" t="s">
        <v>16</v>
      </c>
      <c r="Y70" s="114" t="s">
        <v>16</v>
      </c>
      <c r="Z70" s="114" t="s">
        <v>16</v>
      </c>
      <c r="AA70" s="50" t="s">
        <v>16</v>
      </c>
      <c r="AB70" s="48" t="s">
        <v>16</v>
      </c>
      <c r="AC70" s="48" t="s">
        <v>16</v>
      </c>
      <c r="AD70" s="48" t="s">
        <v>16</v>
      </c>
      <c r="AE70" s="48" t="s">
        <v>16</v>
      </c>
      <c r="AF70" s="48" t="s">
        <v>16</v>
      </c>
      <c r="AG70" s="52" t="s">
        <v>16</v>
      </c>
      <c r="AH70" s="48" t="s">
        <v>16</v>
      </c>
      <c r="AI70" s="48" t="s">
        <v>16</v>
      </c>
      <c r="AJ70" s="48" t="s">
        <v>16</v>
      </c>
      <c r="AK70" s="50" t="s">
        <v>16</v>
      </c>
      <c r="AL70" s="52" t="s">
        <v>16</v>
      </c>
      <c r="AM70" s="48" t="s">
        <v>16</v>
      </c>
      <c r="AN70" s="48" t="s">
        <v>16</v>
      </c>
      <c r="AO70" s="48" t="s">
        <v>16</v>
      </c>
      <c r="AP70" s="48" t="s">
        <v>16</v>
      </c>
      <c r="AQ70" s="52" t="s">
        <v>16</v>
      </c>
      <c r="AR70" s="48" t="s">
        <v>16</v>
      </c>
      <c r="AS70" s="48" t="s">
        <v>16</v>
      </c>
      <c r="AT70" s="48" t="s">
        <v>16</v>
      </c>
      <c r="AU70" s="50" t="s">
        <v>16</v>
      </c>
      <c r="AV70" s="52" t="s">
        <v>16</v>
      </c>
      <c r="AW70" s="48" t="s">
        <v>16</v>
      </c>
      <c r="AX70" s="48" t="s">
        <v>16</v>
      </c>
      <c r="AY70" s="48" t="s">
        <v>16</v>
      </c>
      <c r="AZ70" s="50" t="s">
        <v>16</v>
      </c>
      <c r="BA70" s="48" t="s">
        <v>16</v>
      </c>
      <c r="BB70" s="48" t="s">
        <v>16</v>
      </c>
      <c r="BC70" s="48" t="s">
        <v>16</v>
      </c>
      <c r="BD70" s="48" t="s">
        <v>16</v>
      </c>
      <c r="BE70" s="50" t="s">
        <v>16</v>
      </c>
      <c r="BF70" s="52" t="s">
        <v>16</v>
      </c>
      <c r="BG70" s="48" t="s">
        <v>16</v>
      </c>
      <c r="BH70" s="48" t="s">
        <v>16</v>
      </c>
      <c r="BI70" s="48" t="s">
        <v>16</v>
      </c>
      <c r="BJ70" s="50" t="s">
        <v>16</v>
      </c>
      <c r="BK70" s="52" t="s">
        <v>16</v>
      </c>
      <c r="BL70" s="48" t="s">
        <v>16</v>
      </c>
      <c r="BM70" s="48" t="s">
        <v>16</v>
      </c>
      <c r="BN70" s="48" t="s">
        <v>16</v>
      </c>
      <c r="BO70" s="50" t="s">
        <v>16</v>
      </c>
      <c r="BP70" s="48" t="s">
        <v>16</v>
      </c>
      <c r="BQ70" s="48" t="s">
        <v>16</v>
      </c>
      <c r="BR70" s="48" t="s">
        <v>16</v>
      </c>
      <c r="BS70" s="48" t="s">
        <v>16</v>
      </c>
      <c r="BT70" s="48" t="s">
        <v>16</v>
      </c>
      <c r="BU70" s="52" t="s">
        <v>16</v>
      </c>
      <c r="BV70" s="48" t="s">
        <v>16</v>
      </c>
      <c r="BW70" s="48" t="s">
        <v>16</v>
      </c>
      <c r="BX70" s="48" t="s">
        <v>16</v>
      </c>
      <c r="BY70" s="50" t="s">
        <v>16</v>
      </c>
      <c r="BZ70" s="52" t="s">
        <v>16</v>
      </c>
      <c r="CA70" s="48" t="s">
        <v>16</v>
      </c>
      <c r="CB70" s="48" t="s">
        <v>16</v>
      </c>
      <c r="CC70" s="48" t="s">
        <v>16</v>
      </c>
      <c r="CD70" s="48" t="s">
        <v>16</v>
      </c>
      <c r="CE70" s="52" t="s">
        <v>16</v>
      </c>
      <c r="CF70" s="48" t="s">
        <v>16</v>
      </c>
      <c r="CG70" s="48" t="s">
        <v>16</v>
      </c>
      <c r="CH70" s="48" t="s">
        <v>16</v>
      </c>
      <c r="CI70" s="50" t="s">
        <v>16</v>
      </c>
      <c r="CJ70" s="52" t="s">
        <v>16</v>
      </c>
      <c r="CK70" s="48" t="s">
        <v>16</v>
      </c>
      <c r="CL70" s="48" t="s">
        <v>16</v>
      </c>
      <c r="CM70" s="48" t="s">
        <v>16</v>
      </c>
      <c r="CN70" s="50" t="s">
        <v>16</v>
      </c>
      <c r="CO70" s="9">
        <v>0.5</v>
      </c>
      <c r="CP70" s="286" t="s">
        <v>369</v>
      </c>
      <c r="CQ70" s="9">
        <v>0.5</v>
      </c>
      <c r="CR70" s="286" t="s">
        <v>369</v>
      </c>
      <c r="CS70" s="50" t="s">
        <v>16</v>
      </c>
      <c r="CT70" s="48" t="s">
        <v>16</v>
      </c>
      <c r="CU70" s="48" t="s">
        <v>16</v>
      </c>
      <c r="CV70" s="48" t="s">
        <v>16</v>
      </c>
      <c r="CW70" s="48" t="s">
        <v>16</v>
      </c>
      <c r="CX70" s="50" t="s">
        <v>16</v>
      </c>
      <c r="CY70" s="52" t="s">
        <v>16</v>
      </c>
      <c r="CZ70" s="48" t="s">
        <v>16</v>
      </c>
      <c r="DA70" s="48" t="s">
        <v>16</v>
      </c>
      <c r="DB70" s="48" t="s">
        <v>16</v>
      </c>
      <c r="DC70" s="50" t="s">
        <v>16</v>
      </c>
      <c r="DD70" s="52" t="s">
        <v>16</v>
      </c>
      <c r="DE70" s="48" t="s">
        <v>16</v>
      </c>
      <c r="DF70" s="48" t="s">
        <v>16</v>
      </c>
      <c r="DG70" s="48" t="s">
        <v>16</v>
      </c>
      <c r="DH70" s="50" t="s">
        <v>16</v>
      </c>
    </row>
    <row r="71" spans="1:112" x14ac:dyDescent="0.35">
      <c r="A71" s="264" t="s">
        <v>130</v>
      </c>
      <c r="B71" s="283" t="s">
        <v>108</v>
      </c>
      <c r="C71" s="96">
        <v>0.5</v>
      </c>
      <c r="D71" s="283" t="s">
        <v>369</v>
      </c>
      <c r="E71" s="113">
        <v>0.5</v>
      </c>
      <c r="F71" s="283" t="s">
        <v>369</v>
      </c>
      <c r="G71" s="26" t="s">
        <v>16</v>
      </c>
      <c r="H71" s="52" t="s">
        <v>16</v>
      </c>
      <c r="I71" s="48" t="s">
        <v>16</v>
      </c>
      <c r="J71" s="48" t="s">
        <v>16</v>
      </c>
      <c r="K71" s="48" t="s">
        <v>16</v>
      </c>
      <c r="L71" s="50" t="s">
        <v>16</v>
      </c>
      <c r="M71" s="48" t="s">
        <v>16</v>
      </c>
      <c r="N71" s="48" t="s">
        <v>16</v>
      </c>
      <c r="O71" s="48" t="s">
        <v>16</v>
      </c>
      <c r="P71" s="48" t="s">
        <v>16</v>
      </c>
      <c r="Q71" s="48" t="s">
        <v>16</v>
      </c>
      <c r="R71" s="52" t="s">
        <v>16</v>
      </c>
      <c r="S71" s="114" t="s">
        <v>16</v>
      </c>
      <c r="T71" s="114" t="s">
        <v>16</v>
      </c>
      <c r="U71" s="114" t="s">
        <v>16</v>
      </c>
      <c r="V71" s="50" t="s">
        <v>16</v>
      </c>
      <c r="W71" s="52" t="s">
        <v>16</v>
      </c>
      <c r="X71" s="114" t="s">
        <v>16</v>
      </c>
      <c r="Y71" s="114" t="s">
        <v>16</v>
      </c>
      <c r="Z71" s="114" t="s">
        <v>16</v>
      </c>
      <c r="AA71" s="50" t="s">
        <v>16</v>
      </c>
      <c r="AB71" s="48" t="s">
        <v>16</v>
      </c>
      <c r="AC71" s="48" t="s">
        <v>16</v>
      </c>
      <c r="AD71" s="48" t="s">
        <v>16</v>
      </c>
      <c r="AE71" s="48" t="s">
        <v>16</v>
      </c>
      <c r="AF71" s="48" t="s">
        <v>16</v>
      </c>
      <c r="AG71" s="52" t="s">
        <v>16</v>
      </c>
      <c r="AH71" s="48" t="s">
        <v>16</v>
      </c>
      <c r="AI71" s="48" t="s">
        <v>16</v>
      </c>
      <c r="AJ71" s="48" t="s">
        <v>16</v>
      </c>
      <c r="AK71" s="50" t="s">
        <v>16</v>
      </c>
      <c r="AL71" s="52" t="s">
        <v>16</v>
      </c>
      <c r="AM71" s="48" t="s">
        <v>16</v>
      </c>
      <c r="AN71" s="48" t="s">
        <v>16</v>
      </c>
      <c r="AO71" s="48" t="s">
        <v>16</v>
      </c>
      <c r="AP71" s="48" t="s">
        <v>16</v>
      </c>
      <c r="AQ71" s="52" t="s">
        <v>16</v>
      </c>
      <c r="AR71" s="48" t="s">
        <v>16</v>
      </c>
      <c r="AS71" s="48" t="s">
        <v>16</v>
      </c>
      <c r="AT71" s="48" t="s">
        <v>16</v>
      </c>
      <c r="AU71" s="50" t="s">
        <v>16</v>
      </c>
      <c r="AV71" s="52" t="s">
        <v>16</v>
      </c>
      <c r="AW71" s="48" t="s">
        <v>16</v>
      </c>
      <c r="AX71" s="48" t="s">
        <v>16</v>
      </c>
      <c r="AY71" s="48" t="s">
        <v>16</v>
      </c>
      <c r="AZ71" s="50" t="s">
        <v>16</v>
      </c>
      <c r="BA71" s="48" t="s">
        <v>16</v>
      </c>
      <c r="BB71" s="48" t="s">
        <v>16</v>
      </c>
      <c r="BC71" s="48" t="s">
        <v>16</v>
      </c>
      <c r="BD71" s="48" t="s">
        <v>16</v>
      </c>
      <c r="BE71" s="50" t="s">
        <v>16</v>
      </c>
      <c r="BF71" s="52" t="s">
        <v>16</v>
      </c>
      <c r="BG71" s="48" t="s">
        <v>16</v>
      </c>
      <c r="BH71" s="48" t="s">
        <v>16</v>
      </c>
      <c r="BI71" s="48" t="s">
        <v>16</v>
      </c>
      <c r="BJ71" s="50" t="s">
        <v>16</v>
      </c>
      <c r="BK71" s="52" t="s">
        <v>16</v>
      </c>
      <c r="BL71" s="48" t="s">
        <v>16</v>
      </c>
      <c r="BM71" s="48" t="s">
        <v>16</v>
      </c>
      <c r="BN71" s="48" t="s">
        <v>16</v>
      </c>
      <c r="BO71" s="50" t="s">
        <v>16</v>
      </c>
      <c r="BP71" s="48" t="s">
        <v>16</v>
      </c>
      <c r="BQ71" s="48" t="s">
        <v>16</v>
      </c>
      <c r="BR71" s="48" t="s">
        <v>16</v>
      </c>
      <c r="BS71" s="48" t="s">
        <v>16</v>
      </c>
      <c r="BT71" s="48" t="s">
        <v>16</v>
      </c>
      <c r="BU71" s="52" t="s">
        <v>16</v>
      </c>
      <c r="BV71" s="48" t="s">
        <v>16</v>
      </c>
      <c r="BW71" s="48" t="s">
        <v>16</v>
      </c>
      <c r="BX71" s="48" t="s">
        <v>16</v>
      </c>
      <c r="BY71" s="50" t="s">
        <v>16</v>
      </c>
      <c r="BZ71" s="52" t="s">
        <v>16</v>
      </c>
      <c r="CA71" s="48" t="s">
        <v>16</v>
      </c>
      <c r="CB71" s="48" t="s">
        <v>16</v>
      </c>
      <c r="CC71" s="48" t="s">
        <v>16</v>
      </c>
      <c r="CD71" s="48" t="s">
        <v>16</v>
      </c>
      <c r="CE71" s="52" t="s">
        <v>16</v>
      </c>
      <c r="CF71" s="48" t="s">
        <v>16</v>
      </c>
      <c r="CG71" s="48" t="s">
        <v>16</v>
      </c>
      <c r="CH71" s="48" t="s">
        <v>16</v>
      </c>
      <c r="CI71" s="50" t="s">
        <v>16</v>
      </c>
      <c r="CJ71" s="52" t="s">
        <v>16</v>
      </c>
      <c r="CK71" s="48" t="s">
        <v>16</v>
      </c>
      <c r="CL71" s="48" t="s">
        <v>16</v>
      </c>
      <c r="CM71" s="48" t="s">
        <v>16</v>
      </c>
      <c r="CN71" s="50" t="s">
        <v>16</v>
      </c>
      <c r="CO71" s="9">
        <v>0.5</v>
      </c>
      <c r="CP71" s="286" t="s">
        <v>369</v>
      </c>
      <c r="CQ71" s="9">
        <v>0.5</v>
      </c>
      <c r="CR71" s="286" t="s">
        <v>369</v>
      </c>
      <c r="CS71" s="50" t="s">
        <v>16</v>
      </c>
      <c r="CT71" s="48" t="s">
        <v>16</v>
      </c>
      <c r="CU71" s="48" t="s">
        <v>16</v>
      </c>
      <c r="CV71" s="48" t="s">
        <v>16</v>
      </c>
      <c r="CW71" s="48" t="s">
        <v>16</v>
      </c>
      <c r="CX71" s="50" t="s">
        <v>16</v>
      </c>
      <c r="CY71" s="52" t="s">
        <v>16</v>
      </c>
      <c r="CZ71" s="48" t="s">
        <v>16</v>
      </c>
      <c r="DA71" s="48" t="s">
        <v>16</v>
      </c>
      <c r="DB71" s="48" t="s">
        <v>16</v>
      </c>
      <c r="DC71" s="50" t="s">
        <v>16</v>
      </c>
      <c r="DD71" s="52" t="s">
        <v>16</v>
      </c>
      <c r="DE71" s="48" t="s">
        <v>16</v>
      </c>
      <c r="DF71" s="48" t="s">
        <v>16</v>
      </c>
      <c r="DG71" s="48" t="s">
        <v>16</v>
      </c>
      <c r="DH71" s="50" t="s">
        <v>16</v>
      </c>
    </row>
    <row r="72" spans="1:112" x14ac:dyDescent="0.35">
      <c r="A72" s="264" t="s">
        <v>131</v>
      </c>
      <c r="B72" s="283" t="s">
        <v>108</v>
      </c>
      <c r="C72" s="96">
        <v>0.5</v>
      </c>
      <c r="D72" s="283" t="s">
        <v>369</v>
      </c>
      <c r="E72" s="113">
        <v>0.5</v>
      </c>
      <c r="F72" s="283" t="s">
        <v>369</v>
      </c>
      <c r="G72" s="26" t="s">
        <v>16</v>
      </c>
      <c r="H72" s="52" t="s">
        <v>16</v>
      </c>
      <c r="I72" s="48" t="s">
        <v>16</v>
      </c>
      <c r="J72" s="48" t="s">
        <v>16</v>
      </c>
      <c r="K72" s="48" t="s">
        <v>16</v>
      </c>
      <c r="L72" s="50" t="s">
        <v>16</v>
      </c>
      <c r="M72" s="48" t="s">
        <v>16</v>
      </c>
      <c r="N72" s="48" t="s">
        <v>16</v>
      </c>
      <c r="O72" s="48" t="s">
        <v>16</v>
      </c>
      <c r="P72" s="48" t="s">
        <v>16</v>
      </c>
      <c r="Q72" s="48" t="s">
        <v>16</v>
      </c>
      <c r="R72" s="52" t="s">
        <v>16</v>
      </c>
      <c r="S72" s="114" t="s">
        <v>16</v>
      </c>
      <c r="T72" s="114" t="s">
        <v>16</v>
      </c>
      <c r="U72" s="114" t="s">
        <v>16</v>
      </c>
      <c r="V72" s="50" t="s">
        <v>16</v>
      </c>
      <c r="W72" s="52" t="s">
        <v>16</v>
      </c>
      <c r="X72" s="114" t="s">
        <v>16</v>
      </c>
      <c r="Y72" s="114" t="s">
        <v>16</v>
      </c>
      <c r="Z72" s="114" t="s">
        <v>16</v>
      </c>
      <c r="AA72" s="50" t="s">
        <v>16</v>
      </c>
      <c r="AB72" s="48" t="s">
        <v>16</v>
      </c>
      <c r="AC72" s="48" t="s">
        <v>16</v>
      </c>
      <c r="AD72" s="48" t="s">
        <v>16</v>
      </c>
      <c r="AE72" s="48" t="s">
        <v>16</v>
      </c>
      <c r="AF72" s="48" t="s">
        <v>16</v>
      </c>
      <c r="AG72" s="52" t="s">
        <v>16</v>
      </c>
      <c r="AH72" s="48" t="s">
        <v>16</v>
      </c>
      <c r="AI72" s="48" t="s">
        <v>16</v>
      </c>
      <c r="AJ72" s="48" t="s">
        <v>16</v>
      </c>
      <c r="AK72" s="50" t="s">
        <v>16</v>
      </c>
      <c r="AL72" s="52" t="s">
        <v>16</v>
      </c>
      <c r="AM72" s="48" t="s">
        <v>16</v>
      </c>
      <c r="AN72" s="48" t="s">
        <v>16</v>
      </c>
      <c r="AO72" s="48" t="s">
        <v>16</v>
      </c>
      <c r="AP72" s="48" t="s">
        <v>16</v>
      </c>
      <c r="AQ72" s="52" t="s">
        <v>16</v>
      </c>
      <c r="AR72" s="48" t="s">
        <v>16</v>
      </c>
      <c r="AS72" s="48" t="s">
        <v>16</v>
      </c>
      <c r="AT72" s="48" t="s">
        <v>16</v>
      </c>
      <c r="AU72" s="50" t="s">
        <v>16</v>
      </c>
      <c r="AV72" s="52" t="s">
        <v>16</v>
      </c>
      <c r="AW72" s="48" t="s">
        <v>16</v>
      </c>
      <c r="AX72" s="48" t="s">
        <v>16</v>
      </c>
      <c r="AY72" s="48" t="s">
        <v>16</v>
      </c>
      <c r="AZ72" s="50" t="s">
        <v>16</v>
      </c>
      <c r="BA72" s="48" t="s">
        <v>16</v>
      </c>
      <c r="BB72" s="48" t="s">
        <v>16</v>
      </c>
      <c r="BC72" s="48" t="s">
        <v>16</v>
      </c>
      <c r="BD72" s="48" t="s">
        <v>16</v>
      </c>
      <c r="BE72" s="50" t="s">
        <v>16</v>
      </c>
      <c r="BF72" s="52" t="s">
        <v>16</v>
      </c>
      <c r="BG72" s="48" t="s">
        <v>16</v>
      </c>
      <c r="BH72" s="48" t="s">
        <v>16</v>
      </c>
      <c r="BI72" s="48" t="s">
        <v>16</v>
      </c>
      <c r="BJ72" s="50" t="s">
        <v>16</v>
      </c>
      <c r="BK72" s="52" t="s">
        <v>16</v>
      </c>
      <c r="BL72" s="48" t="s">
        <v>16</v>
      </c>
      <c r="BM72" s="48" t="s">
        <v>16</v>
      </c>
      <c r="BN72" s="48" t="s">
        <v>16</v>
      </c>
      <c r="BO72" s="50" t="s">
        <v>16</v>
      </c>
      <c r="BP72" s="48" t="s">
        <v>16</v>
      </c>
      <c r="BQ72" s="48" t="s">
        <v>16</v>
      </c>
      <c r="BR72" s="48" t="s">
        <v>16</v>
      </c>
      <c r="BS72" s="48" t="s">
        <v>16</v>
      </c>
      <c r="BT72" s="48" t="s">
        <v>16</v>
      </c>
      <c r="BU72" s="52" t="s">
        <v>16</v>
      </c>
      <c r="BV72" s="48" t="s">
        <v>16</v>
      </c>
      <c r="BW72" s="48" t="s">
        <v>16</v>
      </c>
      <c r="BX72" s="48" t="s">
        <v>16</v>
      </c>
      <c r="BY72" s="50" t="s">
        <v>16</v>
      </c>
      <c r="BZ72" s="52" t="s">
        <v>16</v>
      </c>
      <c r="CA72" s="48" t="s">
        <v>16</v>
      </c>
      <c r="CB72" s="48" t="s">
        <v>16</v>
      </c>
      <c r="CC72" s="48" t="s">
        <v>16</v>
      </c>
      <c r="CD72" s="48" t="s">
        <v>16</v>
      </c>
      <c r="CE72" s="52" t="s">
        <v>16</v>
      </c>
      <c r="CF72" s="48" t="s">
        <v>16</v>
      </c>
      <c r="CG72" s="48" t="s">
        <v>16</v>
      </c>
      <c r="CH72" s="48" t="s">
        <v>16</v>
      </c>
      <c r="CI72" s="50" t="s">
        <v>16</v>
      </c>
      <c r="CJ72" s="52" t="s">
        <v>16</v>
      </c>
      <c r="CK72" s="48" t="s">
        <v>16</v>
      </c>
      <c r="CL72" s="48" t="s">
        <v>16</v>
      </c>
      <c r="CM72" s="48" t="s">
        <v>16</v>
      </c>
      <c r="CN72" s="50" t="s">
        <v>16</v>
      </c>
      <c r="CO72" s="9">
        <v>0.5</v>
      </c>
      <c r="CP72" s="286" t="s">
        <v>369</v>
      </c>
      <c r="CQ72" s="9">
        <v>0.5</v>
      </c>
      <c r="CR72" s="286" t="s">
        <v>369</v>
      </c>
      <c r="CS72" s="50" t="s">
        <v>16</v>
      </c>
      <c r="CT72" s="48" t="s">
        <v>16</v>
      </c>
      <c r="CU72" s="48" t="s">
        <v>16</v>
      </c>
      <c r="CV72" s="48" t="s">
        <v>16</v>
      </c>
      <c r="CW72" s="48" t="s">
        <v>16</v>
      </c>
      <c r="CX72" s="50" t="s">
        <v>16</v>
      </c>
      <c r="CY72" s="52" t="s">
        <v>16</v>
      </c>
      <c r="CZ72" s="48" t="s">
        <v>16</v>
      </c>
      <c r="DA72" s="48" t="s">
        <v>16</v>
      </c>
      <c r="DB72" s="48" t="s">
        <v>16</v>
      </c>
      <c r="DC72" s="50" t="s">
        <v>16</v>
      </c>
      <c r="DD72" s="52" t="s">
        <v>16</v>
      </c>
      <c r="DE72" s="48" t="s">
        <v>16</v>
      </c>
      <c r="DF72" s="48" t="s">
        <v>16</v>
      </c>
      <c r="DG72" s="48" t="s">
        <v>16</v>
      </c>
      <c r="DH72" s="50" t="s">
        <v>16</v>
      </c>
    </row>
    <row r="73" spans="1:112" x14ac:dyDescent="0.35">
      <c r="A73" s="264" t="s">
        <v>132</v>
      </c>
      <c r="B73" s="283" t="s">
        <v>108</v>
      </c>
      <c r="C73" s="96">
        <v>0.5</v>
      </c>
      <c r="D73" s="283" t="s">
        <v>369</v>
      </c>
      <c r="E73" s="113">
        <v>0.5</v>
      </c>
      <c r="F73" s="283" t="s">
        <v>369</v>
      </c>
      <c r="G73" s="26" t="s">
        <v>16</v>
      </c>
      <c r="H73" s="52" t="s">
        <v>16</v>
      </c>
      <c r="I73" s="48" t="s">
        <v>16</v>
      </c>
      <c r="J73" s="48" t="s">
        <v>16</v>
      </c>
      <c r="K73" s="48" t="s">
        <v>16</v>
      </c>
      <c r="L73" s="50" t="s">
        <v>16</v>
      </c>
      <c r="M73" s="48" t="s">
        <v>16</v>
      </c>
      <c r="N73" s="48" t="s">
        <v>16</v>
      </c>
      <c r="O73" s="48" t="s">
        <v>16</v>
      </c>
      <c r="P73" s="48" t="s">
        <v>16</v>
      </c>
      <c r="Q73" s="48" t="s">
        <v>16</v>
      </c>
      <c r="R73" s="52" t="s">
        <v>16</v>
      </c>
      <c r="S73" s="114" t="s">
        <v>16</v>
      </c>
      <c r="T73" s="114" t="s">
        <v>16</v>
      </c>
      <c r="U73" s="114" t="s">
        <v>16</v>
      </c>
      <c r="V73" s="50" t="s">
        <v>16</v>
      </c>
      <c r="W73" s="52" t="s">
        <v>16</v>
      </c>
      <c r="X73" s="114" t="s">
        <v>16</v>
      </c>
      <c r="Y73" s="114" t="s">
        <v>16</v>
      </c>
      <c r="Z73" s="114" t="s">
        <v>16</v>
      </c>
      <c r="AA73" s="50" t="s">
        <v>16</v>
      </c>
      <c r="AB73" s="48" t="s">
        <v>16</v>
      </c>
      <c r="AC73" s="48" t="s">
        <v>16</v>
      </c>
      <c r="AD73" s="48" t="s">
        <v>16</v>
      </c>
      <c r="AE73" s="48" t="s">
        <v>16</v>
      </c>
      <c r="AF73" s="48" t="s">
        <v>16</v>
      </c>
      <c r="AG73" s="52" t="s">
        <v>16</v>
      </c>
      <c r="AH73" s="48" t="s">
        <v>16</v>
      </c>
      <c r="AI73" s="48" t="s">
        <v>16</v>
      </c>
      <c r="AJ73" s="48" t="s">
        <v>16</v>
      </c>
      <c r="AK73" s="50" t="s">
        <v>16</v>
      </c>
      <c r="AL73" s="52" t="s">
        <v>16</v>
      </c>
      <c r="AM73" s="48" t="s">
        <v>16</v>
      </c>
      <c r="AN73" s="48" t="s">
        <v>16</v>
      </c>
      <c r="AO73" s="48" t="s">
        <v>16</v>
      </c>
      <c r="AP73" s="48" t="s">
        <v>16</v>
      </c>
      <c r="AQ73" s="52" t="s">
        <v>16</v>
      </c>
      <c r="AR73" s="48" t="s">
        <v>16</v>
      </c>
      <c r="AS73" s="48" t="s">
        <v>16</v>
      </c>
      <c r="AT73" s="48" t="s">
        <v>16</v>
      </c>
      <c r="AU73" s="50" t="s">
        <v>16</v>
      </c>
      <c r="AV73" s="52" t="s">
        <v>16</v>
      </c>
      <c r="AW73" s="48" t="s">
        <v>16</v>
      </c>
      <c r="AX73" s="48" t="s">
        <v>16</v>
      </c>
      <c r="AY73" s="48" t="s">
        <v>16</v>
      </c>
      <c r="AZ73" s="50" t="s">
        <v>16</v>
      </c>
      <c r="BA73" s="48" t="s">
        <v>16</v>
      </c>
      <c r="BB73" s="48" t="s">
        <v>16</v>
      </c>
      <c r="BC73" s="48" t="s">
        <v>16</v>
      </c>
      <c r="BD73" s="48" t="s">
        <v>16</v>
      </c>
      <c r="BE73" s="50" t="s">
        <v>16</v>
      </c>
      <c r="BF73" s="52" t="s">
        <v>16</v>
      </c>
      <c r="BG73" s="48" t="s">
        <v>16</v>
      </c>
      <c r="BH73" s="48" t="s">
        <v>16</v>
      </c>
      <c r="BI73" s="48" t="s">
        <v>16</v>
      </c>
      <c r="BJ73" s="50" t="s">
        <v>16</v>
      </c>
      <c r="BK73" s="52" t="s">
        <v>16</v>
      </c>
      <c r="BL73" s="48" t="s">
        <v>16</v>
      </c>
      <c r="BM73" s="48" t="s">
        <v>16</v>
      </c>
      <c r="BN73" s="48" t="s">
        <v>16</v>
      </c>
      <c r="BO73" s="50" t="s">
        <v>16</v>
      </c>
      <c r="BP73" s="48" t="s">
        <v>16</v>
      </c>
      <c r="BQ73" s="48" t="s">
        <v>16</v>
      </c>
      <c r="BR73" s="48" t="s">
        <v>16</v>
      </c>
      <c r="BS73" s="48" t="s">
        <v>16</v>
      </c>
      <c r="BT73" s="48" t="s">
        <v>16</v>
      </c>
      <c r="BU73" s="52" t="s">
        <v>16</v>
      </c>
      <c r="BV73" s="48" t="s">
        <v>16</v>
      </c>
      <c r="BW73" s="48" t="s">
        <v>16</v>
      </c>
      <c r="BX73" s="48" t="s">
        <v>16</v>
      </c>
      <c r="BY73" s="50" t="s">
        <v>16</v>
      </c>
      <c r="BZ73" s="52" t="s">
        <v>16</v>
      </c>
      <c r="CA73" s="48" t="s">
        <v>16</v>
      </c>
      <c r="CB73" s="48" t="s">
        <v>16</v>
      </c>
      <c r="CC73" s="48" t="s">
        <v>16</v>
      </c>
      <c r="CD73" s="48" t="s">
        <v>16</v>
      </c>
      <c r="CE73" s="52" t="s">
        <v>16</v>
      </c>
      <c r="CF73" s="48" t="s">
        <v>16</v>
      </c>
      <c r="CG73" s="48" t="s">
        <v>16</v>
      </c>
      <c r="CH73" s="48" t="s">
        <v>16</v>
      </c>
      <c r="CI73" s="50" t="s">
        <v>16</v>
      </c>
      <c r="CJ73" s="52" t="s">
        <v>16</v>
      </c>
      <c r="CK73" s="48" t="s">
        <v>16</v>
      </c>
      <c r="CL73" s="48" t="s">
        <v>16</v>
      </c>
      <c r="CM73" s="48" t="s">
        <v>16</v>
      </c>
      <c r="CN73" s="50" t="s">
        <v>16</v>
      </c>
      <c r="CO73" s="9">
        <v>0.5</v>
      </c>
      <c r="CP73" s="286" t="s">
        <v>369</v>
      </c>
      <c r="CQ73" s="9">
        <v>0.5</v>
      </c>
      <c r="CR73" s="286" t="s">
        <v>369</v>
      </c>
      <c r="CS73" s="50" t="s">
        <v>16</v>
      </c>
      <c r="CT73" s="48" t="s">
        <v>16</v>
      </c>
      <c r="CU73" s="48" t="s">
        <v>16</v>
      </c>
      <c r="CV73" s="48" t="s">
        <v>16</v>
      </c>
      <c r="CW73" s="48" t="s">
        <v>16</v>
      </c>
      <c r="CX73" s="50" t="s">
        <v>16</v>
      </c>
      <c r="CY73" s="52" t="s">
        <v>16</v>
      </c>
      <c r="CZ73" s="48" t="s">
        <v>16</v>
      </c>
      <c r="DA73" s="48" t="s">
        <v>16</v>
      </c>
      <c r="DB73" s="48" t="s">
        <v>16</v>
      </c>
      <c r="DC73" s="50" t="s">
        <v>16</v>
      </c>
      <c r="DD73" s="52" t="s">
        <v>16</v>
      </c>
      <c r="DE73" s="48" t="s">
        <v>16</v>
      </c>
      <c r="DF73" s="48" t="s">
        <v>16</v>
      </c>
      <c r="DG73" s="48" t="s">
        <v>16</v>
      </c>
      <c r="DH73" s="50" t="s">
        <v>16</v>
      </c>
    </row>
    <row r="74" spans="1:112" x14ac:dyDescent="0.35">
      <c r="A74" s="264" t="s">
        <v>133</v>
      </c>
      <c r="B74" s="283" t="s">
        <v>108</v>
      </c>
      <c r="C74" s="96">
        <v>0.5</v>
      </c>
      <c r="D74" s="283" t="s">
        <v>369</v>
      </c>
      <c r="E74" s="113">
        <v>0.5</v>
      </c>
      <c r="F74" s="283" t="s">
        <v>369</v>
      </c>
      <c r="G74" s="26" t="s">
        <v>16</v>
      </c>
      <c r="H74" s="52" t="s">
        <v>16</v>
      </c>
      <c r="I74" s="48" t="s">
        <v>16</v>
      </c>
      <c r="J74" s="48" t="s">
        <v>16</v>
      </c>
      <c r="K74" s="48" t="s">
        <v>16</v>
      </c>
      <c r="L74" s="50" t="s">
        <v>16</v>
      </c>
      <c r="M74" s="48" t="s">
        <v>16</v>
      </c>
      <c r="N74" s="48" t="s">
        <v>16</v>
      </c>
      <c r="O74" s="48" t="s">
        <v>16</v>
      </c>
      <c r="P74" s="48" t="s">
        <v>16</v>
      </c>
      <c r="Q74" s="48" t="s">
        <v>16</v>
      </c>
      <c r="R74" s="52" t="s">
        <v>16</v>
      </c>
      <c r="S74" s="114" t="s">
        <v>16</v>
      </c>
      <c r="T74" s="114" t="s">
        <v>16</v>
      </c>
      <c r="U74" s="114" t="s">
        <v>16</v>
      </c>
      <c r="V74" s="50" t="s">
        <v>16</v>
      </c>
      <c r="W74" s="52" t="s">
        <v>16</v>
      </c>
      <c r="X74" s="114" t="s">
        <v>16</v>
      </c>
      <c r="Y74" s="114" t="s">
        <v>16</v>
      </c>
      <c r="Z74" s="114" t="s">
        <v>16</v>
      </c>
      <c r="AA74" s="50" t="s">
        <v>16</v>
      </c>
      <c r="AB74" s="48" t="s">
        <v>16</v>
      </c>
      <c r="AC74" s="48" t="s">
        <v>16</v>
      </c>
      <c r="AD74" s="48" t="s">
        <v>16</v>
      </c>
      <c r="AE74" s="48" t="s">
        <v>16</v>
      </c>
      <c r="AF74" s="48" t="s">
        <v>16</v>
      </c>
      <c r="AG74" s="52" t="s">
        <v>16</v>
      </c>
      <c r="AH74" s="48" t="s">
        <v>16</v>
      </c>
      <c r="AI74" s="48" t="s">
        <v>16</v>
      </c>
      <c r="AJ74" s="48" t="s">
        <v>16</v>
      </c>
      <c r="AK74" s="50" t="s">
        <v>16</v>
      </c>
      <c r="AL74" s="52" t="s">
        <v>16</v>
      </c>
      <c r="AM74" s="48" t="s">
        <v>16</v>
      </c>
      <c r="AN74" s="48" t="s">
        <v>16</v>
      </c>
      <c r="AO74" s="48" t="s">
        <v>16</v>
      </c>
      <c r="AP74" s="48" t="s">
        <v>16</v>
      </c>
      <c r="AQ74" s="52" t="s">
        <v>16</v>
      </c>
      <c r="AR74" s="48" t="s">
        <v>16</v>
      </c>
      <c r="AS74" s="48" t="s">
        <v>16</v>
      </c>
      <c r="AT74" s="48" t="s">
        <v>16</v>
      </c>
      <c r="AU74" s="50" t="s">
        <v>16</v>
      </c>
      <c r="AV74" s="52" t="s">
        <v>16</v>
      </c>
      <c r="AW74" s="48" t="s">
        <v>16</v>
      </c>
      <c r="AX74" s="48" t="s">
        <v>16</v>
      </c>
      <c r="AY74" s="48" t="s">
        <v>16</v>
      </c>
      <c r="AZ74" s="50" t="s">
        <v>16</v>
      </c>
      <c r="BA74" s="48" t="s">
        <v>16</v>
      </c>
      <c r="BB74" s="48" t="s">
        <v>16</v>
      </c>
      <c r="BC74" s="48" t="s">
        <v>16</v>
      </c>
      <c r="BD74" s="48" t="s">
        <v>16</v>
      </c>
      <c r="BE74" s="50" t="s">
        <v>16</v>
      </c>
      <c r="BF74" s="52" t="s">
        <v>16</v>
      </c>
      <c r="BG74" s="48" t="s">
        <v>16</v>
      </c>
      <c r="BH74" s="48" t="s">
        <v>16</v>
      </c>
      <c r="BI74" s="48" t="s">
        <v>16</v>
      </c>
      <c r="BJ74" s="50" t="s">
        <v>16</v>
      </c>
      <c r="BK74" s="52" t="s">
        <v>16</v>
      </c>
      <c r="BL74" s="48" t="s">
        <v>16</v>
      </c>
      <c r="BM74" s="48" t="s">
        <v>16</v>
      </c>
      <c r="BN74" s="48" t="s">
        <v>16</v>
      </c>
      <c r="BO74" s="50" t="s">
        <v>16</v>
      </c>
      <c r="BP74" s="48" t="s">
        <v>16</v>
      </c>
      <c r="BQ74" s="48" t="s">
        <v>16</v>
      </c>
      <c r="BR74" s="48" t="s">
        <v>16</v>
      </c>
      <c r="BS74" s="48" t="s">
        <v>16</v>
      </c>
      <c r="BT74" s="48" t="s">
        <v>16</v>
      </c>
      <c r="BU74" s="52" t="s">
        <v>16</v>
      </c>
      <c r="BV74" s="48" t="s">
        <v>16</v>
      </c>
      <c r="BW74" s="48" t="s">
        <v>16</v>
      </c>
      <c r="BX74" s="48" t="s">
        <v>16</v>
      </c>
      <c r="BY74" s="50" t="s">
        <v>16</v>
      </c>
      <c r="BZ74" s="52" t="s">
        <v>16</v>
      </c>
      <c r="CA74" s="48" t="s">
        <v>16</v>
      </c>
      <c r="CB74" s="48" t="s">
        <v>16</v>
      </c>
      <c r="CC74" s="48" t="s">
        <v>16</v>
      </c>
      <c r="CD74" s="48" t="s">
        <v>16</v>
      </c>
      <c r="CE74" s="52" t="s">
        <v>16</v>
      </c>
      <c r="CF74" s="48" t="s">
        <v>16</v>
      </c>
      <c r="CG74" s="48" t="s">
        <v>16</v>
      </c>
      <c r="CH74" s="48" t="s">
        <v>16</v>
      </c>
      <c r="CI74" s="50" t="s">
        <v>16</v>
      </c>
      <c r="CJ74" s="52" t="s">
        <v>16</v>
      </c>
      <c r="CK74" s="48" t="s">
        <v>16</v>
      </c>
      <c r="CL74" s="48" t="s">
        <v>16</v>
      </c>
      <c r="CM74" s="48" t="s">
        <v>16</v>
      </c>
      <c r="CN74" s="50" t="s">
        <v>16</v>
      </c>
      <c r="CO74" s="9">
        <v>0.5</v>
      </c>
      <c r="CP74" s="286" t="s">
        <v>369</v>
      </c>
      <c r="CQ74" s="9">
        <v>0.5</v>
      </c>
      <c r="CR74" s="286" t="s">
        <v>369</v>
      </c>
      <c r="CS74" s="50" t="s">
        <v>16</v>
      </c>
      <c r="CT74" s="48" t="s">
        <v>16</v>
      </c>
      <c r="CU74" s="48" t="s">
        <v>16</v>
      </c>
      <c r="CV74" s="48" t="s">
        <v>16</v>
      </c>
      <c r="CW74" s="48" t="s">
        <v>16</v>
      </c>
      <c r="CX74" s="50" t="s">
        <v>16</v>
      </c>
      <c r="CY74" s="52" t="s">
        <v>16</v>
      </c>
      <c r="CZ74" s="48" t="s">
        <v>16</v>
      </c>
      <c r="DA74" s="48" t="s">
        <v>16</v>
      </c>
      <c r="DB74" s="48" t="s">
        <v>16</v>
      </c>
      <c r="DC74" s="50" t="s">
        <v>16</v>
      </c>
      <c r="DD74" s="52" t="s">
        <v>16</v>
      </c>
      <c r="DE74" s="48" t="s">
        <v>16</v>
      </c>
      <c r="DF74" s="48" t="s">
        <v>16</v>
      </c>
      <c r="DG74" s="48" t="s">
        <v>16</v>
      </c>
      <c r="DH74" s="50" t="s">
        <v>16</v>
      </c>
    </row>
    <row r="75" spans="1:112" x14ac:dyDescent="0.35">
      <c r="A75" s="264" t="s">
        <v>134</v>
      </c>
      <c r="B75" s="283" t="s">
        <v>108</v>
      </c>
      <c r="C75" s="96">
        <v>0.5</v>
      </c>
      <c r="D75" s="283" t="s">
        <v>369</v>
      </c>
      <c r="E75" s="113">
        <v>0.5</v>
      </c>
      <c r="F75" s="283" t="s">
        <v>369</v>
      </c>
      <c r="G75" s="26" t="s">
        <v>16</v>
      </c>
      <c r="H75" s="52" t="s">
        <v>16</v>
      </c>
      <c r="I75" s="48" t="s">
        <v>16</v>
      </c>
      <c r="J75" s="48" t="s">
        <v>16</v>
      </c>
      <c r="K75" s="48" t="s">
        <v>16</v>
      </c>
      <c r="L75" s="50" t="s">
        <v>16</v>
      </c>
      <c r="M75" s="48" t="s">
        <v>16</v>
      </c>
      <c r="N75" s="48" t="s">
        <v>16</v>
      </c>
      <c r="O75" s="48" t="s">
        <v>16</v>
      </c>
      <c r="P75" s="48" t="s">
        <v>16</v>
      </c>
      <c r="Q75" s="48" t="s">
        <v>16</v>
      </c>
      <c r="R75" s="52" t="s">
        <v>16</v>
      </c>
      <c r="S75" s="114" t="s">
        <v>16</v>
      </c>
      <c r="T75" s="114" t="s">
        <v>16</v>
      </c>
      <c r="U75" s="114" t="s">
        <v>16</v>
      </c>
      <c r="V75" s="50" t="s">
        <v>16</v>
      </c>
      <c r="W75" s="52" t="s">
        <v>16</v>
      </c>
      <c r="X75" s="114" t="s">
        <v>16</v>
      </c>
      <c r="Y75" s="114" t="s">
        <v>16</v>
      </c>
      <c r="Z75" s="114" t="s">
        <v>16</v>
      </c>
      <c r="AA75" s="50" t="s">
        <v>16</v>
      </c>
      <c r="AB75" s="48" t="s">
        <v>16</v>
      </c>
      <c r="AC75" s="48" t="s">
        <v>16</v>
      </c>
      <c r="AD75" s="48" t="s">
        <v>16</v>
      </c>
      <c r="AE75" s="48" t="s">
        <v>16</v>
      </c>
      <c r="AF75" s="48" t="s">
        <v>16</v>
      </c>
      <c r="AG75" s="52" t="s">
        <v>16</v>
      </c>
      <c r="AH75" s="48" t="s">
        <v>16</v>
      </c>
      <c r="AI75" s="48" t="s">
        <v>16</v>
      </c>
      <c r="AJ75" s="48" t="s">
        <v>16</v>
      </c>
      <c r="AK75" s="50" t="s">
        <v>16</v>
      </c>
      <c r="AL75" s="52" t="s">
        <v>16</v>
      </c>
      <c r="AM75" s="48" t="s">
        <v>16</v>
      </c>
      <c r="AN75" s="48" t="s">
        <v>16</v>
      </c>
      <c r="AO75" s="48" t="s">
        <v>16</v>
      </c>
      <c r="AP75" s="48" t="s">
        <v>16</v>
      </c>
      <c r="AQ75" s="52" t="s">
        <v>16</v>
      </c>
      <c r="AR75" s="48" t="s">
        <v>16</v>
      </c>
      <c r="AS75" s="48" t="s">
        <v>16</v>
      </c>
      <c r="AT75" s="48" t="s">
        <v>16</v>
      </c>
      <c r="AU75" s="50" t="s">
        <v>16</v>
      </c>
      <c r="AV75" s="52" t="s">
        <v>16</v>
      </c>
      <c r="AW75" s="48" t="s">
        <v>16</v>
      </c>
      <c r="AX75" s="48" t="s">
        <v>16</v>
      </c>
      <c r="AY75" s="48" t="s">
        <v>16</v>
      </c>
      <c r="AZ75" s="50" t="s">
        <v>16</v>
      </c>
      <c r="BA75" s="48" t="s">
        <v>16</v>
      </c>
      <c r="BB75" s="48" t="s">
        <v>16</v>
      </c>
      <c r="BC75" s="48" t="s">
        <v>16</v>
      </c>
      <c r="BD75" s="48" t="s">
        <v>16</v>
      </c>
      <c r="BE75" s="50" t="s">
        <v>16</v>
      </c>
      <c r="BF75" s="52" t="s">
        <v>16</v>
      </c>
      <c r="BG75" s="48" t="s">
        <v>16</v>
      </c>
      <c r="BH75" s="48" t="s">
        <v>16</v>
      </c>
      <c r="BI75" s="48" t="s">
        <v>16</v>
      </c>
      <c r="BJ75" s="50" t="s">
        <v>16</v>
      </c>
      <c r="BK75" s="52" t="s">
        <v>16</v>
      </c>
      <c r="BL75" s="48" t="s">
        <v>16</v>
      </c>
      <c r="BM75" s="48" t="s">
        <v>16</v>
      </c>
      <c r="BN75" s="48" t="s">
        <v>16</v>
      </c>
      <c r="BO75" s="50" t="s">
        <v>16</v>
      </c>
      <c r="BP75" s="48" t="s">
        <v>16</v>
      </c>
      <c r="BQ75" s="48" t="s">
        <v>16</v>
      </c>
      <c r="BR75" s="48" t="s">
        <v>16</v>
      </c>
      <c r="BS75" s="48" t="s">
        <v>16</v>
      </c>
      <c r="BT75" s="48" t="s">
        <v>16</v>
      </c>
      <c r="BU75" s="52" t="s">
        <v>16</v>
      </c>
      <c r="BV75" s="48" t="s">
        <v>16</v>
      </c>
      <c r="BW75" s="48" t="s">
        <v>16</v>
      </c>
      <c r="BX75" s="48" t="s">
        <v>16</v>
      </c>
      <c r="BY75" s="50" t="s">
        <v>16</v>
      </c>
      <c r="BZ75" s="52" t="s">
        <v>16</v>
      </c>
      <c r="CA75" s="48" t="s">
        <v>16</v>
      </c>
      <c r="CB75" s="48" t="s">
        <v>16</v>
      </c>
      <c r="CC75" s="48" t="s">
        <v>16</v>
      </c>
      <c r="CD75" s="48" t="s">
        <v>16</v>
      </c>
      <c r="CE75" s="52" t="s">
        <v>16</v>
      </c>
      <c r="CF75" s="48" t="s">
        <v>16</v>
      </c>
      <c r="CG75" s="48" t="s">
        <v>16</v>
      </c>
      <c r="CH75" s="48" t="s">
        <v>16</v>
      </c>
      <c r="CI75" s="50" t="s">
        <v>16</v>
      </c>
      <c r="CJ75" s="52" t="s">
        <v>16</v>
      </c>
      <c r="CK75" s="48" t="s">
        <v>16</v>
      </c>
      <c r="CL75" s="48" t="s">
        <v>16</v>
      </c>
      <c r="CM75" s="48" t="s">
        <v>16</v>
      </c>
      <c r="CN75" s="50" t="s">
        <v>16</v>
      </c>
      <c r="CO75" s="9">
        <v>0.5</v>
      </c>
      <c r="CP75" s="286" t="s">
        <v>369</v>
      </c>
      <c r="CQ75" s="9">
        <v>0.5</v>
      </c>
      <c r="CR75" s="286" t="s">
        <v>369</v>
      </c>
      <c r="CS75" s="50" t="s">
        <v>16</v>
      </c>
      <c r="CT75" s="48" t="s">
        <v>16</v>
      </c>
      <c r="CU75" s="48" t="s">
        <v>16</v>
      </c>
      <c r="CV75" s="48" t="s">
        <v>16</v>
      </c>
      <c r="CW75" s="48" t="s">
        <v>16</v>
      </c>
      <c r="CX75" s="50" t="s">
        <v>16</v>
      </c>
      <c r="CY75" s="52" t="s">
        <v>16</v>
      </c>
      <c r="CZ75" s="48" t="s">
        <v>16</v>
      </c>
      <c r="DA75" s="48" t="s">
        <v>16</v>
      </c>
      <c r="DB75" s="48" t="s">
        <v>16</v>
      </c>
      <c r="DC75" s="50" t="s">
        <v>16</v>
      </c>
      <c r="DD75" s="52" t="s">
        <v>16</v>
      </c>
      <c r="DE75" s="48" t="s">
        <v>16</v>
      </c>
      <c r="DF75" s="48" t="s">
        <v>16</v>
      </c>
      <c r="DG75" s="48" t="s">
        <v>16</v>
      </c>
      <c r="DH75" s="50" t="s">
        <v>16</v>
      </c>
    </row>
    <row r="76" spans="1:112" x14ac:dyDescent="0.35">
      <c r="A76" s="264" t="s">
        <v>135</v>
      </c>
      <c r="B76" s="283" t="s">
        <v>108</v>
      </c>
      <c r="C76" s="96">
        <v>0.5</v>
      </c>
      <c r="D76" s="283" t="s">
        <v>369</v>
      </c>
      <c r="E76" s="113">
        <v>0.5</v>
      </c>
      <c r="F76" s="283" t="s">
        <v>369</v>
      </c>
      <c r="G76" s="26" t="s">
        <v>16</v>
      </c>
      <c r="H76" s="52" t="s">
        <v>16</v>
      </c>
      <c r="I76" s="48" t="s">
        <v>16</v>
      </c>
      <c r="J76" s="48" t="s">
        <v>16</v>
      </c>
      <c r="K76" s="48" t="s">
        <v>16</v>
      </c>
      <c r="L76" s="50" t="s">
        <v>16</v>
      </c>
      <c r="M76" s="48" t="s">
        <v>16</v>
      </c>
      <c r="N76" s="48" t="s">
        <v>16</v>
      </c>
      <c r="O76" s="48" t="s">
        <v>16</v>
      </c>
      <c r="P76" s="48" t="s">
        <v>16</v>
      </c>
      <c r="Q76" s="48" t="s">
        <v>16</v>
      </c>
      <c r="R76" s="52" t="s">
        <v>16</v>
      </c>
      <c r="S76" s="114" t="s">
        <v>16</v>
      </c>
      <c r="T76" s="114" t="s">
        <v>16</v>
      </c>
      <c r="U76" s="114" t="s">
        <v>16</v>
      </c>
      <c r="V76" s="50" t="s">
        <v>16</v>
      </c>
      <c r="W76" s="52" t="s">
        <v>16</v>
      </c>
      <c r="X76" s="114" t="s">
        <v>16</v>
      </c>
      <c r="Y76" s="114" t="s">
        <v>16</v>
      </c>
      <c r="Z76" s="114" t="s">
        <v>16</v>
      </c>
      <c r="AA76" s="50" t="s">
        <v>16</v>
      </c>
      <c r="AB76" s="48" t="s">
        <v>16</v>
      </c>
      <c r="AC76" s="48" t="s">
        <v>16</v>
      </c>
      <c r="AD76" s="48" t="s">
        <v>16</v>
      </c>
      <c r="AE76" s="48" t="s">
        <v>16</v>
      </c>
      <c r="AF76" s="48" t="s">
        <v>16</v>
      </c>
      <c r="AG76" s="52" t="s">
        <v>16</v>
      </c>
      <c r="AH76" s="48" t="s">
        <v>16</v>
      </c>
      <c r="AI76" s="48" t="s">
        <v>16</v>
      </c>
      <c r="AJ76" s="48" t="s">
        <v>16</v>
      </c>
      <c r="AK76" s="50" t="s">
        <v>16</v>
      </c>
      <c r="AL76" s="52" t="s">
        <v>16</v>
      </c>
      <c r="AM76" s="48" t="s">
        <v>16</v>
      </c>
      <c r="AN76" s="48" t="s">
        <v>16</v>
      </c>
      <c r="AO76" s="48" t="s">
        <v>16</v>
      </c>
      <c r="AP76" s="48" t="s">
        <v>16</v>
      </c>
      <c r="AQ76" s="52" t="s">
        <v>16</v>
      </c>
      <c r="AR76" s="48" t="s">
        <v>16</v>
      </c>
      <c r="AS76" s="48" t="s">
        <v>16</v>
      </c>
      <c r="AT76" s="48" t="s">
        <v>16</v>
      </c>
      <c r="AU76" s="50" t="s">
        <v>16</v>
      </c>
      <c r="AV76" s="52" t="s">
        <v>16</v>
      </c>
      <c r="AW76" s="48" t="s">
        <v>16</v>
      </c>
      <c r="AX76" s="48" t="s">
        <v>16</v>
      </c>
      <c r="AY76" s="48" t="s">
        <v>16</v>
      </c>
      <c r="AZ76" s="50" t="s">
        <v>16</v>
      </c>
      <c r="BA76" s="48" t="s">
        <v>16</v>
      </c>
      <c r="BB76" s="48" t="s">
        <v>16</v>
      </c>
      <c r="BC76" s="48" t="s">
        <v>16</v>
      </c>
      <c r="BD76" s="48" t="s">
        <v>16</v>
      </c>
      <c r="BE76" s="50" t="s">
        <v>16</v>
      </c>
      <c r="BF76" s="52" t="s">
        <v>16</v>
      </c>
      <c r="BG76" s="48" t="s">
        <v>16</v>
      </c>
      <c r="BH76" s="48" t="s">
        <v>16</v>
      </c>
      <c r="BI76" s="48" t="s">
        <v>16</v>
      </c>
      <c r="BJ76" s="50" t="s">
        <v>16</v>
      </c>
      <c r="BK76" s="52" t="s">
        <v>16</v>
      </c>
      <c r="BL76" s="48" t="s">
        <v>16</v>
      </c>
      <c r="BM76" s="48" t="s">
        <v>16</v>
      </c>
      <c r="BN76" s="48" t="s">
        <v>16</v>
      </c>
      <c r="BO76" s="50" t="s">
        <v>16</v>
      </c>
      <c r="BP76" s="48" t="s">
        <v>16</v>
      </c>
      <c r="BQ76" s="48" t="s">
        <v>16</v>
      </c>
      <c r="BR76" s="48" t="s">
        <v>16</v>
      </c>
      <c r="BS76" s="48" t="s">
        <v>16</v>
      </c>
      <c r="BT76" s="48" t="s">
        <v>16</v>
      </c>
      <c r="BU76" s="52" t="s">
        <v>16</v>
      </c>
      <c r="BV76" s="48" t="s">
        <v>16</v>
      </c>
      <c r="BW76" s="48" t="s">
        <v>16</v>
      </c>
      <c r="BX76" s="48" t="s">
        <v>16</v>
      </c>
      <c r="BY76" s="50" t="s">
        <v>16</v>
      </c>
      <c r="BZ76" s="52" t="s">
        <v>16</v>
      </c>
      <c r="CA76" s="48" t="s">
        <v>16</v>
      </c>
      <c r="CB76" s="48" t="s">
        <v>16</v>
      </c>
      <c r="CC76" s="48" t="s">
        <v>16</v>
      </c>
      <c r="CD76" s="48" t="s">
        <v>16</v>
      </c>
      <c r="CE76" s="52" t="s">
        <v>16</v>
      </c>
      <c r="CF76" s="48" t="s">
        <v>16</v>
      </c>
      <c r="CG76" s="48" t="s">
        <v>16</v>
      </c>
      <c r="CH76" s="48" t="s">
        <v>16</v>
      </c>
      <c r="CI76" s="50" t="s">
        <v>16</v>
      </c>
      <c r="CJ76" s="52" t="s">
        <v>16</v>
      </c>
      <c r="CK76" s="48" t="s">
        <v>16</v>
      </c>
      <c r="CL76" s="48" t="s">
        <v>16</v>
      </c>
      <c r="CM76" s="48" t="s">
        <v>16</v>
      </c>
      <c r="CN76" s="50" t="s">
        <v>16</v>
      </c>
      <c r="CO76" s="9">
        <v>0.5</v>
      </c>
      <c r="CP76" s="286" t="s">
        <v>369</v>
      </c>
      <c r="CQ76" s="9">
        <v>0.5</v>
      </c>
      <c r="CR76" s="286" t="s">
        <v>369</v>
      </c>
      <c r="CS76" s="50" t="s">
        <v>16</v>
      </c>
      <c r="CT76" s="48" t="s">
        <v>16</v>
      </c>
      <c r="CU76" s="48" t="s">
        <v>16</v>
      </c>
      <c r="CV76" s="48" t="s">
        <v>16</v>
      </c>
      <c r="CW76" s="48" t="s">
        <v>16</v>
      </c>
      <c r="CX76" s="50" t="s">
        <v>16</v>
      </c>
      <c r="CY76" s="52" t="s">
        <v>16</v>
      </c>
      <c r="CZ76" s="48" t="s">
        <v>16</v>
      </c>
      <c r="DA76" s="48" t="s">
        <v>16</v>
      </c>
      <c r="DB76" s="48" t="s">
        <v>16</v>
      </c>
      <c r="DC76" s="50" t="s">
        <v>16</v>
      </c>
      <c r="DD76" s="52" t="s">
        <v>16</v>
      </c>
      <c r="DE76" s="48" t="s">
        <v>16</v>
      </c>
      <c r="DF76" s="48" t="s">
        <v>16</v>
      </c>
      <c r="DG76" s="48" t="s">
        <v>16</v>
      </c>
      <c r="DH76" s="50" t="s">
        <v>16</v>
      </c>
    </row>
    <row r="77" spans="1:112" x14ac:dyDescent="0.35">
      <c r="A77" s="264" t="s">
        <v>136</v>
      </c>
      <c r="B77" s="283" t="s">
        <v>108</v>
      </c>
      <c r="C77" s="30" t="s">
        <v>16</v>
      </c>
      <c r="D77" s="34" t="s">
        <v>16</v>
      </c>
      <c r="E77" s="34" t="s">
        <v>16</v>
      </c>
      <c r="F77" s="34" t="s">
        <v>16</v>
      </c>
      <c r="G77" s="26" t="s">
        <v>16</v>
      </c>
      <c r="H77" s="52" t="s">
        <v>16</v>
      </c>
      <c r="I77" s="48" t="s">
        <v>16</v>
      </c>
      <c r="J77" s="48" t="s">
        <v>16</v>
      </c>
      <c r="K77" s="48" t="s">
        <v>16</v>
      </c>
      <c r="L77" s="50" t="s">
        <v>16</v>
      </c>
      <c r="M77" s="48" t="s">
        <v>16</v>
      </c>
      <c r="N77" s="48" t="s">
        <v>16</v>
      </c>
      <c r="O77" s="48" t="s">
        <v>16</v>
      </c>
      <c r="P77" s="48" t="s">
        <v>16</v>
      </c>
      <c r="Q77" s="48" t="s">
        <v>16</v>
      </c>
      <c r="R77" s="52" t="s">
        <v>16</v>
      </c>
      <c r="S77" s="114" t="s">
        <v>16</v>
      </c>
      <c r="T77" s="114" t="s">
        <v>16</v>
      </c>
      <c r="U77" s="114" t="s">
        <v>16</v>
      </c>
      <c r="V77" s="50" t="s">
        <v>16</v>
      </c>
      <c r="W77" s="52" t="s">
        <v>16</v>
      </c>
      <c r="X77" s="114" t="s">
        <v>16</v>
      </c>
      <c r="Y77" s="114" t="s">
        <v>16</v>
      </c>
      <c r="Z77" s="114" t="s">
        <v>16</v>
      </c>
      <c r="AA77" s="50" t="s">
        <v>16</v>
      </c>
      <c r="AB77" s="48" t="s">
        <v>16</v>
      </c>
      <c r="AC77" s="48" t="s">
        <v>16</v>
      </c>
      <c r="AD77" s="48" t="s">
        <v>16</v>
      </c>
      <c r="AE77" s="48" t="s">
        <v>16</v>
      </c>
      <c r="AF77" s="48" t="s">
        <v>16</v>
      </c>
      <c r="AG77" s="52" t="s">
        <v>16</v>
      </c>
      <c r="AH77" s="48" t="s">
        <v>16</v>
      </c>
      <c r="AI77" s="48" t="s">
        <v>16</v>
      </c>
      <c r="AJ77" s="48" t="s">
        <v>16</v>
      </c>
      <c r="AK77" s="50" t="s">
        <v>16</v>
      </c>
      <c r="AL77" s="52" t="s">
        <v>16</v>
      </c>
      <c r="AM77" s="48" t="s">
        <v>16</v>
      </c>
      <c r="AN77" s="48" t="s">
        <v>16</v>
      </c>
      <c r="AO77" s="48" t="s">
        <v>16</v>
      </c>
      <c r="AP77" s="48" t="s">
        <v>16</v>
      </c>
      <c r="AQ77" s="52" t="s">
        <v>16</v>
      </c>
      <c r="AR77" s="48" t="s">
        <v>16</v>
      </c>
      <c r="AS77" s="48" t="s">
        <v>16</v>
      </c>
      <c r="AT77" s="48" t="s">
        <v>16</v>
      </c>
      <c r="AU77" s="50" t="s">
        <v>16</v>
      </c>
      <c r="AV77" s="52" t="s">
        <v>16</v>
      </c>
      <c r="AW77" s="48" t="s">
        <v>16</v>
      </c>
      <c r="AX77" s="48" t="s">
        <v>16</v>
      </c>
      <c r="AY77" s="48" t="s">
        <v>16</v>
      </c>
      <c r="AZ77" s="50" t="s">
        <v>16</v>
      </c>
      <c r="BA77" s="48" t="s">
        <v>16</v>
      </c>
      <c r="BB77" s="48" t="s">
        <v>16</v>
      </c>
      <c r="BC77" s="48" t="s">
        <v>16</v>
      </c>
      <c r="BD77" s="48" t="s">
        <v>16</v>
      </c>
      <c r="BE77" s="50" t="s">
        <v>16</v>
      </c>
      <c r="BF77" s="52" t="s">
        <v>16</v>
      </c>
      <c r="BG77" s="48" t="s">
        <v>16</v>
      </c>
      <c r="BH77" s="48" t="s">
        <v>16</v>
      </c>
      <c r="BI77" s="48" t="s">
        <v>16</v>
      </c>
      <c r="BJ77" s="50" t="s">
        <v>16</v>
      </c>
      <c r="BK77" s="52" t="s">
        <v>16</v>
      </c>
      <c r="BL77" s="48" t="s">
        <v>16</v>
      </c>
      <c r="BM77" s="48" t="s">
        <v>16</v>
      </c>
      <c r="BN77" s="48" t="s">
        <v>16</v>
      </c>
      <c r="BO77" s="50" t="s">
        <v>16</v>
      </c>
      <c r="BP77" s="48" t="s">
        <v>16</v>
      </c>
      <c r="BQ77" s="48" t="s">
        <v>16</v>
      </c>
      <c r="BR77" s="48" t="s">
        <v>16</v>
      </c>
      <c r="BS77" s="48" t="s">
        <v>16</v>
      </c>
      <c r="BT77" s="48" t="s">
        <v>16</v>
      </c>
      <c r="BU77" s="52" t="s">
        <v>16</v>
      </c>
      <c r="BV77" s="48" t="s">
        <v>16</v>
      </c>
      <c r="BW77" s="48" t="s">
        <v>16</v>
      </c>
      <c r="BX77" s="48" t="s">
        <v>16</v>
      </c>
      <c r="BY77" s="50" t="s">
        <v>16</v>
      </c>
      <c r="BZ77" s="52" t="s">
        <v>16</v>
      </c>
      <c r="CA77" s="48" t="s">
        <v>16</v>
      </c>
      <c r="CB77" s="48" t="s">
        <v>16</v>
      </c>
      <c r="CC77" s="48" t="s">
        <v>16</v>
      </c>
      <c r="CD77" s="48" t="s">
        <v>16</v>
      </c>
      <c r="CE77" s="52" t="s">
        <v>16</v>
      </c>
      <c r="CF77" s="48" t="s">
        <v>16</v>
      </c>
      <c r="CG77" s="48" t="s">
        <v>16</v>
      </c>
      <c r="CH77" s="48" t="s">
        <v>16</v>
      </c>
      <c r="CI77" s="50" t="s">
        <v>16</v>
      </c>
      <c r="CJ77" s="52" t="s">
        <v>16</v>
      </c>
      <c r="CK77" s="48" t="s">
        <v>16</v>
      </c>
      <c r="CL77" s="48" t="s">
        <v>16</v>
      </c>
      <c r="CM77" s="48" t="s">
        <v>16</v>
      </c>
      <c r="CN77" s="50" t="s">
        <v>16</v>
      </c>
      <c r="CO77" s="9">
        <v>0.5</v>
      </c>
      <c r="CP77" s="286" t="s">
        <v>369</v>
      </c>
      <c r="CQ77" s="9">
        <v>0.5</v>
      </c>
      <c r="CR77" s="286" t="s">
        <v>369</v>
      </c>
      <c r="CS77" s="50" t="s">
        <v>16</v>
      </c>
      <c r="CT77" s="48" t="s">
        <v>16</v>
      </c>
      <c r="CU77" s="48" t="s">
        <v>16</v>
      </c>
      <c r="CV77" s="48" t="s">
        <v>16</v>
      </c>
      <c r="CW77" s="48" t="s">
        <v>16</v>
      </c>
      <c r="CX77" s="50" t="s">
        <v>16</v>
      </c>
      <c r="CY77" s="52" t="s">
        <v>16</v>
      </c>
      <c r="CZ77" s="48" t="s">
        <v>16</v>
      </c>
      <c r="DA77" s="48" t="s">
        <v>16</v>
      </c>
      <c r="DB77" s="48" t="s">
        <v>16</v>
      </c>
      <c r="DC77" s="50" t="s">
        <v>16</v>
      </c>
      <c r="DD77" s="52" t="s">
        <v>16</v>
      </c>
      <c r="DE77" s="48" t="s">
        <v>16</v>
      </c>
      <c r="DF77" s="48" t="s">
        <v>16</v>
      </c>
      <c r="DG77" s="48" t="s">
        <v>16</v>
      </c>
      <c r="DH77" s="50" t="s">
        <v>16</v>
      </c>
    </row>
    <row r="78" spans="1:112" x14ac:dyDescent="0.35">
      <c r="A78" s="264" t="s">
        <v>137</v>
      </c>
      <c r="B78" s="283" t="s">
        <v>108</v>
      </c>
      <c r="C78" s="96">
        <v>0.5</v>
      </c>
      <c r="D78" s="283" t="s">
        <v>369</v>
      </c>
      <c r="E78" s="113">
        <v>0.5</v>
      </c>
      <c r="F78" s="283" t="s">
        <v>369</v>
      </c>
      <c r="G78" s="26" t="s">
        <v>16</v>
      </c>
      <c r="H78" s="52" t="s">
        <v>16</v>
      </c>
      <c r="I78" s="48" t="s">
        <v>16</v>
      </c>
      <c r="J78" s="48" t="s">
        <v>16</v>
      </c>
      <c r="K78" s="48" t="s">
        <v>16</v>
      </c>
      <c r="L78" s="50" t="s">
        <v>16</v>
      </c>
      <c r="M78" s="48" t="s">
        <v>16</v>
      </c>
      <c r="N78" s="48" t="s">
        <v>16</v>
      </c>
      <c r="O78" s="48" t="s">
        <v>16</v>
      </c>
      <c r="P78" s="48" t="s">
        <v>16</v>
      </c>
      <c r="Q78" s="48" t="s">
        <v>16</v>
      </c>
      <c r="R78" s="52" t="s">
        <v>16</v>
      </c>
      <c r="S78" s="114" t="s">
        <v>16</v>
      </c>
      <c r="T78" s="114" t="s">
        <v>16</v>
      </c>
      <c r="U78" s="114" t="s">
        <v>16</v>
      </c>
      <c r="V78" s="50" t="s">
        <v>16</v>
      </c>
      <c r="W78" s="52" t="s">
        <v>16</v>
      </c>
      <c r="X78" s="114" t="s">
        <v>16</v>
      </c>
      <c r="Y78" s="114" t="s">
        <v>16</v>
      </c>
      <c r="Z78" s="114" t="s">
        <v>16</v>
      </c>
      <c r="AA78" s="50" t="s">
        <v>16</v>
      </c>
      <c r="AB78" s="48" t="s">
        <v>16</v>
      </c>
      <c r="AC78" s="48" t="s">
        <v>16</v>
      </c>
      <c r="AD78" s="48" t="s">
        <v>16</v>
      </c>
      <c r="AE78" s="48" t="s">
        <v>16</v>
      </c>
      <c r="AF78" s="48" t="s">
        <v>16</v>
      </c>
      <c r="AG78" s="52" t="s">
        <v>16</v>
      </c>
      <c r="AH78" s="48" t="s">
        <v>16</v>
      </c>
      <c r="AI78" s="48" t="s">
        <v>16</v>
      </c>
      <c r="AJ78" s="48" t="s">
        <v>16</v>
      </c>
      <c r="AK78" s="50" t="s">
        <v>16</v>
      </c>
      <c r="AL78" s="52" t="s">
        <v>16</v>
      </c>
      <c r="AM78" s="48" t="s">
        <v>16</v>
      </c>
      <c r="AN78" s="48" t="s">
        <v>16</v>
      </c>
      <c r="AO78" s="48" t="s">
        <v>16</v>
      </c>
      <c r="AP78" s="48" t="s">
        <v>16</v>
      </c>
      <c r="AQ78" s="52" t="s">
        <v>16</v>
      </c>
      <c r="AR78" s="48" t="s">
        <v>16</v>
      </c>
      <c r="AS78" s="48" t="s">
        <v>16</v>
      </c>
      <c r="AT78" s="48" t="s">
        <v>16</v>
      </c>
      <c r="AU78" s="50" t="s">
        <v>16</v>
      </c>
      <c r="AV78" s="52" t="s">
        <v>16</v>
      </c>
      <c r="AW78" s="48" t="s">
        <v>16</v>
      </c>
      <c r="AX78" s="48" t="s">
        <v>16</v>
      </c>
      <c r="AY78" s="48" t="s">
        <v>16</v>
      </c>
      <c r="AZ78" s="50" t="s">
        <v>16</v>
      </c>
      <c r="BA78" s="48" t="s">
        <v>16</v>
      </c>
      <c r="BB78" s="48" t="s">
        <v>16</v>
      </c>
      <c r="BC78" s="48" t="s">
        <v>16</v>
      </c>
      <c r="BD78" s="48" t="s">
        <v>16</v>
      </c>
      <c r="BE78" s="50" t="s">
        <v>16</v>
      </c>
      <c r="BF78" s="52" t="s">
        <v>16</v>
      </c>
      <c r="BG78" s="48" t="s">
        <v>16</v>
      </c>
      <c r="BH78" s="48" t="s">
        <v>16</v>
      </c>
      <c r="BI78" s="48" t="s">
        <v>16</v>
      </c>
      <c r="BJ78" s="50" t="s">
        <v>16</v>
      </c>
      <c r="BK78" s="52" t="s">
        <v>16</v>
      </c>
      <c r="BL78" s="48" t="s">
        <v>16</v>
      </c>
      <c r="BM78" s="48" t="s">
        <v>16</v>
      </c>
      <c r="BN78" s="48" t="s">
        <v>16</v>
      </c>
      <c r="BO78" s="50" t="s">
        <v>16</v>
      </c>
      <c r="BP78" s="48" t="s">
        <v>16</v>
      </c>
      <c r="BQ78" s="48" t="s">
        <v>16</v>
      </c>
      <c r="BR78" s="48" t="s">
        <v>16</v>
      </c>
      <c r="BS78" s="48" t="s">
        <v>16</v>
      </c>
      <c r="BT78" s="48" t="s">
        <v>16</v>
      </c>
      <c r="BU78" s="52" t="s">
        <v>16</v>
      </c>
      <c r="BV78" s="48" t="s">
        <v>16</v>
      </c>
      <c r="BW78" s="48" t="s">
        <v>16</v>
      </c>
      <c r="BX78" s="48" t="s">
        <v>16</v>
      </c>
      <c r="BY78" s="50" t="s">
        <v>16</v>
      </c>
      <c r="BZ78" s="52" t="s">
        <v>16</v>
      </c>
      <c r="CA78" s="48" t="s">
        <v>16</v>
      </c>
      <c r="CB78" s="48" t="s">
        <v>16</v>
      </c>
      <c r="CC78" s="48" t="s">
        <v>16</v>
      </c>
      <c r="CD78" s="48" t="s">
        <v>16</v>
      </c>
      <c r="CE78" s="52" t="s">
        <v>16</v>
      </c>
      <c r="CF78" s="48" t="s">
        <v>16</v>
      </c>
      <c r="CG78" s="48" t="s">
        <v>16</v>
      </c>
      <c r="CH78" s="48" t="s">
        <v>16</v>
      </c>
      <c r="CI78" s="50" t="s">
        <v>16</v>
      </c>
      <c r="CJ78" s="52" t="s">
        <v>16</v>
      </c>
      <c r="CK78" s="48" t="s">
        <v>16</v>
      </c>
      <c r="CL78" s="48" t="s">
        <v>16</v>
      </c>
      <c r="CM78" s="48" t="s">
        <v>16</v>
      </c>
      <c r="CN78" s="50" t="s">
        <v>16</v>
      </c>
      <c r="CO78" s="9">
        <v>0.5</v>
      </c>
      <c r="CP78" s="286" t="s">
        <v>369</v>
      </c>
      <c r="CQ78" s="9">
        <v>0.5</v>
      </c>
      <c r="CR78" s="286" t="s">
        <v>369</v>
      </c>
      <c r="CS78" s="50" t="s">
        <v>16</v>
      </c>
      <c r="CT78" s="48" t="s">
        <v>16</v>
      </c>
      <c r="CU78" s="48" t="s">
        <v>16</v>
      </c>
      <c r="CV78" s="48" t="s">
        <v>16</v>
      </c>
      <c r="CW78" s="48" t="s">
        <v>16</v>
      </c>
      <c r="CX78" s="50" t="s">
        <v>16</v>
      </c>
      <c r="CY78" s="52" t="s">
        <v>16</v>
      </c>
      <c r="CZ78" s="48" t="s">
        <v>16</v>
      </c>
      <c r="DA78" s="48" t="s">
        <v>16</v>
      </c>
      <c r="DB78" s="48" t="s">
        <v>16</v>
      </c>
      <c r="DC78" s="50" t="s">
        <v>16</v>
      </c>
      <c r="DD78" s="52" t="s">
        <v>16</v>
      </c>
      <c r="DE78" s="48" t="s">
        <v>16</v>
      </c>
      <c r="DF78" s="48" t="s">
        <v>16</v>
      </c>
      <c r="DG78" s="48" t="s">
        <v>16</v>
      </c>
      <c r="DH78" s="50" t="s">
        <v>16</v>
      </c>
    </row>
    <row r="79" spans="1:112" x14ac:dyDescent="0.35">
      <c r="A79" s="264" t="s">
        <v>138</v>
      </c>
      <c r="B79" s="283" t="s">
        <v>108</v>
      </c>
      <c r="C79" s="96">
        <v>0.5</v>
      </c>
      <c r="D79" s="283" t="s">
        <v>369</v>
      </c>
      <c r="E79" s="113">
        <v>0.5</v>
      </c>
      <c r="F79" s="283" t="s">
        <v>369</v>
      </c>
      <c r="G79" s="26" t="s">
        <v>16</v>
      </c>
      <c r="H79" s="52" t="s">
        <v>16</v>
      </c>
      <c r="I79" s="48" t="s">
        <v>16</v>
      </c>
      <c r="J79" s="48" t="s">
        <v>16</v>
      </c>
      <c r="K79" s="48" t="s">
        <v>16</v>
      </c>
      <c r="L79" s="50" t="s">
        <v>16</v>
      </c>
      <c r="M79" s="48" t="s">
        <v>16</v>
      </c>
      <c r="N79" s="48" t="s">
        <v>16</v>
      </c>
      <c r="O79" s="48" t="s">
        <v>16</v>
      </c>
      <c r="P79" s="48" t="s">
        <v>16</v>
      </c>
      <c r="Q79" s="48" t="s">
        <v>16</v>
      </c>
      <c r="R79" s="52" t="s">
        <v>16</v>
      </c>
      <c r="S79" s="114" t="s">
        <v>16</v>
      </c>
      <c r="T79" s="114" t="s">
        <v>16</v>
      </c>
      <c r="U79" s="114" t="s">
        <v>16</v>
      </c>
      <c r="V79" s="50" t="s">
        <v>16</v>
      </c>
      <c r="W79" s="52" t="s">
        <v>16</v>
      </c>
      <c r="X79" s="114" t="s">
        <v>16</v>
      </c>
      <c r="Y79" s="114" t="s">
        <v>16</v>
      </c>
      <c r="Z79" s="114" t="s">
        <v>16</v>
      </c>
      <c r="AA79" s="50" t="s">
        <v>16</v>
      </c>
      <c r="AB79" s="48" t="s">
        <v>16</v>
      </c>
      <c r="AC79" s="48" t="s">
        <v>16</v>
      </c>
      <c r="AD79" s="48" t="s">
        <v>16</v>
      </c>
      <c r="AE79" s="48" t="s">
        <v>16</v>
      </c>
      <c r="AF79" s="48" t="s">
        <v>16</v>
      </c>
      <c r="AG79" s="52" t="s">
        <v>16</v>
      </c>
      <c r="AH79" s="48" t="s">
        <v>16</v>
      </c>
      <c r="AI79" s="48" t="s">
        <v>16</v>
      </c>
      <c r="AJ79" s="48" t="s">
        <v>16</v>
      </c>
      <c r="AK79" s="50" t="s">
        <v>16</v>
      </c>
      <c r="AL79" s="52" t="s">
        <v>16</v>
      </c>
      <c r="AM79" s="48" t="s">
        <v>16</v>
      </c>
      <c r="AN79" s="48" t="s">
        <v>16</v>
      </c>
      <c r="AO79" s="48" t="s">
        <v>16</v>
      </c>
      <c r="AP79" s="48" t="s">
        <v>16</v>
      </c>
      <c r="AQ79" s="52" t="s">
        <v>16</v>
      </c>
      <c r="AR79" s="48" t="s">
        <v>16</v>
      </c>
      <c r="AS79" s="48" t="s">
        <v>16</v>
      </c>
      <c r="AT79" s="48" t="s">
        <v>16</v>
      </c>
      <c r="AU79" s="50" t="s">
        <v>16</v>
      </c>
      <c r="AV79" s="52" t="s">
        <v>16</v>
      </c>
      <c r="AW79" s="48" t="s">
        <v>16</v>
      </c>
      <c r="AX79" s="48" t="s">
        <v>16</v>
      </c>
      <c r="AY79" s="48" t="s">
        <v>16</v>
      </c>
      <c r="AZ79" s="50" t="s">
        <v>16</v>
      </c>
      <c r="BA79" s="48" t="s">
        <v>16</v>
      </c>
      <c r="BB79" s="48" t="s">
        <v>16</v>
      </c>
      <c r="BC79" s="48" t="s">
        <v>16</v>
      </c>
      <c r="BD79" s="48" t="s">
        <v>16</v>
      </c>
      <c r="BE79" s="50" t="s">
        <v>16</v>
      </c>
      <c r="BF79" s="52" t="s">
        <v>16</v>
      </c>
      <c r="BG79" s="48" t="s">
        <v>16</v>
      </c>
      <c r="BH79" s="48" t="s">
        <v>16</v>
      </c>
      <c r="BI79" s="48" t="s">
        <v>16</v>
      </c>
      <c r="BJ79" s="50" t="s">
        <v>16</v>
      </c>
      <c r="BK79" s="52" t="s">
        <v>16</v>
      </c>
      <c r="BL79" s="48" t="s">
        <v>16</v>
      </c>
      <c r="BM79" s="48" t="s">
        <v>16</v>
      </c>
      <c r="BN79" s="48" t="s">
        <v>16</v>
      </c>
      <c r="BO79" s="50" t="s">
        <v>16</v>
      </c>
      <c r="BP79" s="48" t="s">
        <v>16</v>
      </c>
      <c r="BQ79" s="48" t="s">
        <v>16</v>
      </c>
      <c r="BR79" s="48" t="s">
        <v>16</v>
      </c>
      <c r="BS79" s="48" t="s">
        <v>16</v>
      </c>
      <c r="BT79" s="48" t="s">
        <v>16</v>
      </c>
      <c r="BU79" s="52" t="s">
        <v>16</v>
      </c>
      <c r="BV79" s="48" t="s">
        <v>16</v>
      </c>
      <c r="BW79" s="48" t="s">
        <v>16</v>
      </c>
      <c r="BX79" s="48" t="s">
        <v>16</v>
      </c>
      <c r="BY79" s="50" t="s">
        <v>16</v>
      </c>
      <c r="BZ79" s="52" t="s">
        <v>16</v>
      </c>
      <c r="CA79" s="48" t="s">
        <v>16</v>
      </c>
      <c r="CB79" s="48" t="s">
        <v>16</v>
      </c>
      <c r="CC79" s="48" t="s">
        <v>16</v>
      </c>
      <c r="CD79" s="48" t="s">
        <v>16</v>
      </c>
      <c r="CE79" s="52" t="s">
        <v>16</v>
      </c>
      <c r="CF79" s="48" t="s">
        <v>16</v>
      </c>
      <c r="CG79" s="48" t="s">
        <v>16</v>
      </c>
      <c r="CH79" s="48" t="s">
        <v>16</v>
      </c>
      <c r="CI79" s="50" t="s">
        <v>16</v>
      </c>
      <c r="CJ79" s="52" t="s">
        <v>16</v>
      </c>
      <c r="CK79" s="48" t="s">
        <v>16</v>
      </c>
      <c r="CL79" s="48" t="s">
        <v>16</v>
      </c>
      <c r="CM79" s="48" t="s">
        <v>16</v>
      </c>
      <c r="CN79" s="50" t="s">
        <v>16</v>
      </c>
      <c r="CO79" s="9">
        <v>0.5</v>
      </c>
      <c r="CP79" s="286" t="s">
        <v>369</v>
      </c>
      <c r="CQ79" s="9">
        <v>0.5</v>
      </c>
      <c r="CR79" s="286" t="s">
        <v>369</v>
      </c>
      <c r="CS79" s="50" t="s">
        <v>16</v>
      </c>
      <c r="CT79" s="48" t="s">
        <v>16</v>
      </c>
      <c r="CU79" s="48" t="s">
        <v>16</v>
      </c>
      <c r="CV79" s="48" t="s">
        <v>16</v>
      </c>
      <c r="CW79" s="48" t="s">
        <v>16</v>
      </c>
      <c r="CX79" s="50" t="s">
        <v>16</v>
      </c>
      <c r="CY79" s="52" t="s">
        <v>16</v>
      </c>
      <c r="CZ79" s="48" t="s">
        <v>16</v>
      </c>
      <c r="DA79" s="48" t="s">
        <v>16</v>
      </c>
      <c r="DB79" s="48" t="s">
        <v>16</v>
      </c>
      <c r="DC79" s="50" t="s">
        <v>16</v>
      </c>
      <c r="DD79" s="52" t="s">
        <v>16</v>
      </c>
      <c r="DE79" s="48" t="s">
        <v>16</v>
      </c>
      <c r="DF79" s="48" t="s">
        <v>16</v>
      </c>
      <c r="DG79" s="48" t="s">
        <v>16</v>
      </c>
      <c r="DH79" s="50" t="s">
        <v>16</v>
      </c>
    </row>
    <row r="80" spans="1:112" x14ac:dyDescent="0.35">
      <c r="A80" s="264" t="s">
        <v>139</v>
      </c>
      <c r="B80" s="283" t="s">
        <v>108</v>
      </c>
      <c r="C80" s="96">
        <v>0.5</v>
      </c>
      <c r="D80" s="283" t="s">
        <v>369</v>
      </c>
      <c r="E80" s="113">
        <v>0.5</v>
      </c>
      <c r="F80" s="283" t="s">
        <v>369</v>
      </c>
      <c r="G80" s="26" t="s">
        <v>16</v>
      </c>
      <c r="H80" s="52" t="s">
        <v>16</v>
      </c>
      <c r="I80" s="48" t="s">
        <v>16</v>
      </c>
      <c r="J80" s="48" t="s">
        <v>16</v>
      </c>
      <c r="K80" s="48" t="s">
        <v>16</v>
      </c>
      <c r="L80" s="50" t="s">
        <v>16</v>
      </c>
      <c r="M80" s="48" t="s">
        <v>16</v>
      </c>
      <c r="N80" s="48" t="s">
        <v>16</v>
      </c>
      <c r="O80" s="48" t="s">
        <v>16</v>
      </c>
      <c r="P80" s="48" t="s">
        <v>16</v>
      </c>
      <c r="Q80" s="48" t="s">
        <v>16</v>
      </c>
      <c r="R80" s="52" t="s">
        <v>16</v>
      </c>
      <c r="S80" s="114" t="s">
        <v>16</v>
      </c>
      <c r="T80" s="114" t="s">
        <v>16</v>
      </c>
      <c r="U80" s="114" t="s">
        <v>16</v>
      </c>
      <c r="V80" s="50" t="s">
        <v>16</v>
      </c>
      <c r="W80" s="52" t="s">
        <v>16</v>
      </c>
      <c r="X80" s="114" t="s">
        <v>16</v>
      </c>
      <c r="Y80" s="114" t="s">
        <v>16</v>
      </c>
      <c r="Z80" s="114" t="s">
        <v>16</v>
      </c>
      <c r="AA80" s="50" t="s">
        <v>16</v>
      </c>
      <c r="AB80" s="48" t="s">
        <v>16</v>
      </c>
      <c r="AC80" s="48" t="s">
        <v>16</v>
      </c>
      <c r="AD80" s="48" t="s">
        <v>16</v>
      </c>
      <c r="AE80" s="48" t="s">
        <v>16</v>
      </c>
      <c r="AF80" s="48" t="s">
        <v>16</v>
      </c>
      <c r="AG80" s="52" t="s">
        <v>16</v>
      </c>
      <c r="AH80" s="48" t="s">
        <v>16</v>
      </c>
      <c r="AI80" s="48" t="s">
        <v>16</v>
      </c>
      <c r="AJ80" s="48" t="s">
        <v>16</v>
      </c>
      <c r="AK80" s="50" t="s">
        <v>16</v>
      </c>
      <c r="AL80" s="52" t="s">
        <v>16</v>
      </c>
      <c r="AM80" s="48" t="s">
        <v>16</v>
      </c>
      <c r="AN80" s="48" t="s">
        <v>16</v>
      </c>
      <c r="AO80" s="48" t="s">
        <v>16</v>
      </c>
      <c r="AP80" s="48" t="s">
        <v>16</v>
      </c>
      <c r="AQ80" s="52" t="s">
        <v>16</v>
      </c>
      <c r="AR80" s="48" t="s">
        <v>16</v>
      </c>
      <c r="AS80" s="48" t="s">
        <v>16</v>
      </c>
      <c r="AT80" s="48" t="s">
        <v>16</v>
      </c>
      <c r="AU80" s="50" t="s">
        <v>16</v>
      </c>
      <c r="AV80" s="52" t="s">
        <v>16</v>
      </c>
      <c r="AW80" s="48" t="s">
        <v>16</v>
      </c>
      <c r="AX80" s="48" t="s">
        <v>16</v>
      </c>
      <c r="AY80" s="48" t="s">
        <v>16</v>
      </c>
      <c r="AZ80" s="50" t="s">
        <v>16</v>
      </c>
      <c r="BA80" s="48" t="s">
        <v>16</v>
      </c>
      <c r="BB80" s="48" t="s">
        <v>16</v>
      </c>
      <c r="BC80" s="48" t="s">
        <v>16</v>
      </c>
      <c r="BD80" s="48" t="s">
        <v>16</v>
      </c>
      <c r="BE80" s="50" t="s">
        <v>16</v>
      </c>
      <c r="BF80" s="52" t="s">
        <v>16</v>
      </c>
      <c r="BG80" s="48" t="s">
        <v>16</v>
      </c>
      <c r="BH80" s="48" t="s">
        <v>16</v>
      </c>
      <c r="BI80" s="48" t="s">
        <v>16</v>
      </c>
      <c r="BJ80" s="50" t="s">
        <v>16</v>
      </c>
      <c r="BK80" s="52" t="s">
        <v>16</v>
      </c>
      <c r="BL80" s="48" t="s">
        <v>16</v>
      </c>
      <c r="BM80" s="48" t="s">
        <v>16</v>
      </c>
      <c r="BN80" s="48" t="s">
        <v>16</v>
      </c>
      <c r="BO80" s="50" t="s">
        <v>16</v>
      </c>
      <c r="BP80" s="48" t="s">
        <v>16</v>
      </c>
      <c r="BQ80" s="48" t="s">
        <v>16</v>
      </c>
      <c r="BR80" s="48" t="s">
        <v>16</v>
      </c>
      <c r="BS80" s="48" t="s">
        <v>16</v>
      </c>
      <c r="BT80" s="48" t="s">
        <v>16</v>
      </c>
      <c r="BU80" s="52" t="s">
        <v>16</v>
      </c>
      <c r="BV80" s="48" t="s">
        <v>16</v>
      </c>
      <c r="BW80" s="48" t="s">
        <v>16</v>
      </c>
      <c r="BX80" s="48" t="s">
        <v>16</v>
      </c>
      <c r="BY80" s="50" t="s">
        <v>16</v>
      </c>
      <c r="BZ80" s="52" t="s">
        <v>16</v>
      </c>
      <c r="CA80" s="48" t="s">
        <v>16</v>
      </c>
      <c r="CB80" s="48" t="s">
        <v>16</v>
      </c>
      <c r="CC80" s="48" t="s">
        <v>16</v>
      </c>
      <c r="CD80" s="48" t="s">
        <v>16</v>
      </c>
      <c r="CE80" s="52" t="s">
        <v>16</v>
      </c>
      <c r="CF80" s="48" t="s">
        <v>16</v>
      </c>
      <c r="CG80" s="48" t="s">
        <v>16</v>
      </c>
      <c r="CH80" s="48" t="s">
        <v>16</v>
      </c>
      <c r="CI80" s="50" t="s">
        <v>16</v>
      </c>
      <c r="CJ80" s="52" t="s">
        <v>16</v>
      </c>
      <c r="CK80" s="48" t="s">
        <v>16</v>
      </c>
      <c r="CL80" s="48" t="s">
        <v>16</v>
      </c>
      <c r="CM80" s="48" t="s">
        <v>16</v>
      </c>
      <c r="CN80" s="50" t="s">
        <v>16</v>
      </c>
      <c r="CO80" s="9">
        <v>0.5</v>
      </c>
      <c r="CP80" s="286" t="s">
        <v>369</v>
      </c>
      <c r="CQ80" s="9">
        <v>0.5</v>
      </c>
      <c r="CR80" s="286" t="s">
        <v>369</v>
      </c>
      <c r="CS80" s="50" t="s">
        <v>16</v>
      </c>
      <c r="CT80" s="48" t="s">
        <v>16</v>
      </c>
      <c r="CU80" s="48" t="s">
        <v>16</v>
      </c>
      <c r="CV80" s="48" t="s">
        <v>16</v>
      </c>
      <c r="CW80" s="48" t="s">
        <v>16</v>
      </c>
      <c r="CX80" s="50" t="s">
        <v>16</v>
      </c>
      <c r="CY80" s="52" t="s">
        <v>16</v>
      </c>
      <c r="CZ80" s="48" t="s">
        <v>16</v>
      </c>
      <c r="DA80" s="48" t="s">
        <v>16</v>
      </c>
      <c r="DB80" s="48" t="s">
        <v>16</v>
      </c>
      <c r="DC80" s="50" t="s">
        <v>16</v>
      </c>
      <c r="DD80" s="52" t="s">
        <v>16</v>
      </c>
      <c r="DE80" s="48" t="s">
        <v>16</v>
      </c>
      <c r="DF80" s="48" t="s">
        <v>16</v>
      </c>
      <c r="DG80" s="48" t="s">
        <v>16</v>
      </c>
      <c r="DH80" s="50" t="s">
        <v>16</v>
      </c>
    </row>
    <row r="81" spans="1:112" x14ac:dyDescent="0.35">
      <c r="A81" s="264" t="s">
        <v>140</v>
      </c>
      <c r="B81" s="283" t="s">
        <v>108</v>
      </c>
      <c r="C81" s="94">
        <v>1</v>
      </c>
      <c r="D81" s="283" t="s">
        <v>369</v>
      </c>
      <c r="E81" s="112">
        <v>1</v>
      </c>
      <c r="F81" s="283" t="s">
        <v>369</v>
      </c>
      <c r="G81" s="26" t="s">
        <v>16</v>
      </c>
      <c r="H81" s="52" t="s">
        <v>16</v>
      </c>
      <c r="I81" s="48" t="s">
        <v>16</v>
      </c>
      <c r="J81" s="48" t="s">
        <v>16</v>
      </c>
      <c r="K81" s="48" t="s">
        <v>16</v>
      </c>
      <c r="L81" s="50" t="s">
        <v>16</v>
      </c>
      <c r="M81" s="48" t="s">
        <v>16</v>
      </c>
      <c r="N81" s="48" t="s">
        <v>16</v>
      </c>
      <c r="O81" s="48" t="s">
        <v>16</v>
      </c>
      <c r="P81" s="48" t="s">
        <v>16</v>
      </c>
      <c r="Q81" s="48" t="s">
        <v>16</v>
      </c>
      <c r="R81" s="52" t="s">
        <v>16</v>
      </c>
      <c r="S81" s="114" t="s">
        <v>16</v>
      </c>
      <c r="T81" s="114" t="s">
        <v>16</v>
      </c>
      <c r="U81" s="114" t="s">
        <v>16</v>
      </c>
      <c r="V81" s="50" t="s">
        <v>16</v>
      </c>
      <c r="W81" s="52" t="s">
        <v>16</v>
      </c>
      <c r="X81" s="114" t="s">
        <v>16</v>
      </c>
      <c r="Y81" s="114" t="s">
        <v>16</v>
      </c>
      <c r="Z81" s="114" t="s">
        <v>16</v>
      </c>
      <c r="AA81" s="50" t="s">
        <v>16</v>
      </c>
      <c r="AB81" s="48" t="s">
        <v>16</v>
      </c>
      <c r="AC81" s="48" t="s">
        <v>16</v>
      </c>
      <c r="AD81" s="48" t="s">
        <v>16</v>
      </c>
      <c r="AE81" s="48" t="s">
        <v>16</v>
      </c>
      <c r="AF81" s="48" t="s">
        <v>16</v>
      </c>
      <c r="AG81" s="52" t="s">
        <v>16</v>
      </c>
      <c r="AH81" s="48" t="s">
        <v>16</v>
      </c>
      <c r="AI81" s="48" t="s">
        <v>16</v>
      </c>
      <c r="AJ81" s="48" t="s">
        <v>16</v>
      </c>
      <c r="AK81" s="50" t="s">
        <v>16</v>
      </c>
      <c r="AL81" s="52" t="s">
        <v>16</v>
      </c>
      <c r="AM81" s="48" t="s">
        <v>16</v>
      </c>
      <c r="AN81" s="48" t="s">
        <v>16</v>
      </c>
      <c r="AO81" s="48" t="s">
        <v>16</v>
      </c>
      <c r="AP81" s="48" t="s">
        <v>16</v>
      </c>
      <c r="AQ81" s="52" t="s">
        <v>16</v>
      </c>
      <c r="AR81" s="48" t="s">
        <v>16</v>
      </c>
      <c r="AS81" s="48" t="s">
        <v>16</v>
      </c>
      <c r="AT81" s="48" t="s">
        <v>16</v>
      </c>
      <c r="AU81" s="50" t="s">
        <v>16</v>
      </c>
      <c r="AV81" s="52" t="s">
        <v>16</v>
      </c>
      <c r="AW81" s="48" t="s">
        <v>16</v>
      </c>
      <c r="AX81" s="48" t="s">
        <v>16</v>
      </c>
      <c r="AY81" s="48" t="s">
        <v>16</v>
      </c>
      <c r="AZ81" s="50" t="s">
        <v>16</v>
      </c>
      <c r="BA81" s="48" t="s">
        <v>16</v>
      </c>
      <c r="BB81" s="48" t="s">
        <v>16</v>
      </c>
      <c r="BC81" s="48" t="s">
        <v>16</v>
      </c>
      <c r="BD81" s="48" t="s">
        <v>16</v>
      </c>
      <c r="BE81" s="50" t="s">
        <v>16</v>
      </c>
      <c r="BF81" s="52" t="s">
        <v>16</v>
      </c>
      <c r="BG81" s="48" t="s">
        <v>16</v>
      </c>
      <c r="BH81" s="48" t="s">
        <v>16</v>
      </c>
      <c r="BI81" s="48" t="s">
        <v>16</v>
      </c>
      <c r="BJ81" s="50" t="s">
        <v>16</v>
      </c>
      <c r="BK81" s="52" t="s">
        <v>16</v>
      </c>
      <c r="BL81" s="48" t="s">
        <v>16</v>
      </c>
      <c r="BM81" s="48" t="s">
        <v>16</v>
      </c>
      <c r="BN81" s="48" t="s">
        <v>16</v>
      </c>
      <c r="BO81" s="50" t="s">
        <v>16</v>
      </c>
      <c r="BP81" s="48" t="s">
        <v>16</v>
      </c>
      <c r="BQ81" s="48" t="s">
        <v>16</v>
      </c>
      <c r="BR81" s="48" t="s">
        <v>16</v>
      </c>
      <c r="BS81" s="48" t="s">
        <v>16</v>
      </c>
      <c r="BT81" s="48" t="s">
        <v>16</v>
      </c>
      <c r="BU81" s="52" t="s">
        <v>16</v>
      </c>
      <c r="BV81" s="48" t="s">
        <v>16</v>
      </c>
      <c r="BW81" s="48" t="s">
        <v>16</v>
      </c>
      <c r="BX81" s="48" t="s">
        <v>16</v>
      </c>
      <c r="BY81" s="50" t="s">
        <v>16</v>
      </c>
      <c r="BZ81" s="52" t="s">
        <v>16</v>
      </c>
      <c r="CA81" s="48" t="s">
        <v>16</v>
      </c>
      <c r="CB81" s="48" t="s">
        <v>16</v>
      </c>
      <c r="CC81" s="48" t="s">
        <v>16</v>
      </c>
      <c r="CD81" s="48" t="s">
        <v>16</v>
      </c>
      <c r="CE81" s="52" t="s">
        <v>16</v>
      </c>
      <c r="CF81" s="48" t="s">
        <v>16</v>
      </c>
      <c r="CG81" s="48" t="s">
        <v>16</v>
      </c>
      <c r="CH81" s="48" t="s">
        <v>16</v>
      </c>
      <c r="CI81" s="50" t="s">
        <v>16</v>
      </c>
      <c r="CJ81" s="52" t="s">
        <v>16</v>
      </c>
      <c r="CK81" s="48" t="s">
        <v>16</v>
      </c>
      <c r="CL81" s="48" t="s">
        <v>16</v>
      </c>
      <c r="CM81" s="48" t="s">
        <v>16</v>
      </c>
      <c r="CN81" s="50" t="s">
        <v>16</v>
      </c>
      <c r="CO81" s="9">
        <v>0.5</v>
      </c>
      <c r="CP81" s="286" t="s">
        <v>369</v>
      </c>
      <c r="CQ81" s="9">
        <v>0.5</v>
      </c>
      <c r="CR81" s="286" t="s">
        <v>369</v>
      </c>
      <c r="CS81" s="50" t="s">
        <v>16</v>
      </c>
      <c r="CT81" s="48" t="s">
        <v>16</v>
      </c>
      <c r="CU81" s="48" t="s">
        <v>16</v>
      </c>
      <c r="CV81" s="48" t="s">
        <v>16</v>
      </c>
      <c r="CW81" s="48" t="s">
        <v>16</v>
      </c>
      <c r="CX81" s="50" t="s">
        <v>16</v>
      </c>
      <c r="CY81" s="52" t="s">
        <v>16</v>
      </c>
      <c r="CZ81" s="48" t="s">
        <v>16</v>
      </c>
      <c r="DA81" s="48" t="s">
        <v>16</v>
      </c>
      <c r="DB81" s="48" t="s">
        <v>16</v>
      </c>
      <c r="DC81" s="50" t="s">
        <v>16</v>
      </c>
      <c r="DD81" s="52" t="s">
        <v>16</v>
      </c>
      <c r="DE81" s="48" t="s">
        <v>16</v>
      </c>
      <c r="DF81" s="48" t="s">
        <v>16</v>
      </c>
      <c r="DG81" s="48" t="s">
        <v>16</v>
      </c>
      <c r="DH81" s="50" t="s">
        <v>16</v>
      </c>
    </row>
    <row r="82" spans="1:112" x14ac:dyDescent="0.35">
      <c r="A82" s="264" t="s">
        <v>312</v>
      </c>
      <c r="B82" s="283" t="s">
        <v>108</v>
      </c>
      <c r="C82" s="96">
        <v>0.5</v>
      </c>
      <c r="D82" s="283" t="s">
        <v>369</v>
      </c>
      <c r="E82" s="113">
        <v>0.5</v>
      </c>
      <c r="F82" s="283" t="s">
        <v>369</v>
      </c>
      <c r="G82" s="26" t="s">
        <v>16</v>
      </c>
      <c r="H82" s="52" t="s">
        <v>16</v>
      </c>
      <c r="I82" s="48" t="s">
        <v>16</v>
      </c>
      <c r="J82" s="48" t="s">
        <v>16</v>
      </c>
      <c r="K82" s="48" t="s">
        <v>16</v>
      </c>
      <c r="L82" s="50" t="s">
        <v>16</v>
      </c>
      <c r="M82" s="48" t="s">
        <v>16</v>
      </c>
      <c r="N82" s="48" t="s">
        <v>16</v>
      </c>
      <c r="O82" s="48" t="s">
        <v>16</v>
      </c>
      <c r="P82" s="48" t="s">
        <v>16</v>
      </c>
      <c r="Q82" s="48" t="s">
        <v>16</v>
      </c>
      <c r="R82" s="52" t="s">
        <v>16</v>
      </c>
      <c r="S82" s="114" t="s">
        <v>16</v>
      </c>
      <c r="T82" s="114" t="s">
        <v>16</v>
      </c>
      <c r="U82" s="114" t="s">
        <v>16</v>
      </c>
      <c r="V82" s="50" t="s">
        <v>16</v>
      </c>
      <c r="W82" s="52" t="s">
        <v>16</v>
      </c>
      <c r="X82" s="114" t="s">
        <v>16</v>
      </c>
      <c r="Y82" s="114" t="s">
        <v>16</v>
      </c>
      <c r="Z82" s="114" t="s">
        <v>16</v>
      </c>
      <c r="AA82" s="50" t="s">
        <v>16</v>
      </c>
      <c r="AB82" s="48" t="s">
        <v>16</v>
      </c>
      <c r="AC82" s="48" t="s">
        <v>16</v>
      </c>
      <c r="AD82" s="48" t="s">
        <v>16</v>
      </c>
      <c r="AE82" s="48" t="s">
        <v>16</v>
      </c>
      <c r="AF82" s="48" t="s">
        <v>16</v>
      </c>
      <c r="AG82" s="52" t="s">
        <v>16</v>
      </c>
      <c r="AH82" s="48" t="s">
        <v>16</v>
      </c>
      <c r="AI82" s="48" t="s">
        <v>16</v>
      </c>
      <c r="AJ82" s="48" t="s">
        <v>16</v>
      </c>
      <c r="AK82" s="50" t="s">
        <v>16</v>
      </c>
      <c r="AL82" s="52" t="s">
        <v>16</v>
      </c>
      <c r="AM82" s="48" t="s">
        <v>16</v>
      </c>
      <c r="AN82" s="48" t="s">
        <v>16</v>
      </c>
      <c r="AO82" s="48" t="s">
        <v>16</v>
      </c>
      <c r="AP82" s="48" t="s">
        <v>16</v>
      </c>
      <c r="AQ82" s="52" t="s">
        <v>16</v>
      </c>
      <c r="AR82" s="48" t="s">
        <v>16</v>
      </c>
      <c r="AS82" s="48" t="s">
        <v>16</v>
      </c>
      <c r="AT82" s="48" t="s">
        <v>16</v>
      </c>
      <c r="AU82" s="50" t="s">
        <v>16</v>
      </c>
      <c r="AV82" s="52" t="s">
        <v>16</v>
      </c>
      <c r="AW82" s="48" t="s">
        <v>16</v>
      </c>
      <c r="AX82" s="48" t="s">
        <v>16</v>
      </c>
      <c r="AY82" s="48" t="s">
        <v>16</v>
      </c>
      <c r="AZ82" s="50" t="s">
        <v>16</v>
      </c>
      <c r="BA82" s="48" t="s">
        <v>16</v>
      </c>
      <c r="BB82" s="48" t="s">
        <v>16</v>
      </c>
      <c r="BC82" s="48" t="s">
        <v>16</v>
      </c>
      <c r="BD82" s="48" t="s">
        <v>16</v>
      </c>
      <c r="BE82" s="50" t="s">
        <v>16</v>
      </c>
      <c r="BF82" s="52" t="s">
        <v>16</v>
      </c>
      <c r="BG82" s="48" t="s">
        <v>16</v>
      </c>
      <c r="BH82" s="48" t="s">
        <v>16</v>
      </c>
      <c r="BI82" s="48" t="s">
        <v>16</v>
      </c>
      <c r="BJ82" s="50" t="s">
        <v>16</v>
      </c>
      <c r="BK82" s="52" t="s">
        <v>16</v>
      </c>
      <c r="BL82" s="48" t="s">
        <v>16</v>
      </c>
      <c r="BM82" s="48" t="s">
        <v>16</v>
      </c>
      <c r="BN82" s="48" t="s">
        <v>16</v>
      </c>
      <c r="BO82" s="50" t="s">
        <v>16</v>
      </c>
      <c r="BP82" s="48" t="s">
        <v>16</v>
      </c>
      <c r="BQ82" s="48" t="s">
        <v>16</v>
      </c>
      <c r="BR82" s="48" t="s">
        <v>16</v>
      </c>
      <c r="BS82" s="48" t="s">
        <v>16</v>
      </c>
      <c r="BT82" s="48" t="s">
        <v>16</v>
      </c>
      <c r="BU82" s="52" t="s">
        <v>16</v>
      </c>
      <c r="BV82" s="48" t="s">
        <v>16</v>
      </c>
      <c r="BW82" s="48" t="s">
        <v>16</v>
      </c>
      <c r="BX82" s="48" t="s">
        <v>16</v>
      </c>
      <c r="BY82" s="50" t="s">
        <v>16</v>
      </c>
      <c r="BZ82" s="52" t="s">
        <v>16</v>
      </c>
      <c r="CA82" s="48" t="s">
        <v>16</v>
      </c>
      <c r="CB82" s="48" t="s">
        <v>16</v>
      </c>
      <c r="CC82" s="48" t="s">
        <v>16</v>
      </c>
      <c r="CD82" s="48" t="s">
        <v>16</v>
      </c>
      <c r="CE82" s="52" t="s">
        <v>16</v>
      </c>
      <c r="CF82" s="48" t="s">
        <v>16</v>
      </c>
      <c r="CG82" s="48" t="s">
        <v>16</v>
      </c>
      <c r="CH82" s="48" t="s">
        <v>16</v>
      </c>
      <c r="CI82" s="50" t="s">
        <v>16</v>
      </c>
      <c r="CJ82" s="52" t="s">
        <v>16</v>
      </c>
      <c r="CK82" s="48" t="s">
        <v>16</v>
      </c>
      <c r="CL82" s="48" t="s">
        <v>16</v>
      </c>
      <c r="CM82" s="48" t="s">
        <v>16</v>
      </c>
      <c r="CN82" s="50" t="s">
        <v>16</v>
      </c>
      <c r="CO82" s="9">
        <v>0.5</v>
      </c>
      <c r="CP82" s="286" t="s">
        <v>369</v>
      </c>
      <c r="CQ82" s="9">
        <v>0.5</v>
      </c>
      <c r="CR82" s="286" t="s">
        <v>369</v>
      </c>
      <c r="CS82" s="50" t="s">
        <v>16</v>
      </c>
      <c r="CT82" s="48" t="s">
        <v>16</v>
      </c>
      <c r="CU82" s="48" t="s">
        <v>16</v>
      </c>
      <c r="CV82" s="48" t="s">
        <v>16</v>
      </c>
      <c r="CW82" s="48" t="s">
        <v>16</v>
      </c>
      <c r="CX82" s="50" t="s">
        <v>16</v>
      </c>
      <c r="CY82" s="52" t="s">
        <v>16</v>
      </c>
      <c r="CZ82" s="48" t="s">
        <v>16</v>
      </c>
      <c r="DA82" s="48" t="s">
        <v>16</v>
      </c>
      <c r="DB82" s="48" t="s">
        <v>16</v>
      </c>
      <c r="DC82" s="50" t="s">
        <v>16</v>
      </c>
      <c r="DD82" s="52" t="s">
        <v>16</v>
      </c>
      <c r="DE82" s="48" t="s">
        <v>16</v>
      </c>
      <c r="DF82" s="48" t="s">
        <v>16</v>
      </c>
      <c r="DG82" s="48" t="s">
        <v>16</v>
      </c>
      <c r="DH82" s="50" t="s">
        <v>16</v>
      </c>
    </row>
    <row r="83" spans="1:112" x14ac:dyDescent="0.35">
      <c r="A83" s="264" t="s">
        <v>313</v>
      </c>
      <c r="B83" s="283" t="s">
        <v>108</v>
      </c>
      <c r="C83" s="96">
        <v>0.5</v>
      </c>
      <c r="D83" s="283" t="s">
        <v>369</v>
      </c>
      <c r="E83" s="113">
        <v>0.5</v>
      </c>
      <c r="F83" s="283" t="s">
        <v>369</v>
      </c>
      <c r="G83" s="26" t="s">
        <v>16</v>
      </c>
      <c r="H83" s="52" t="s">
        <v>16</v>
      </c>
      <c r="I83" s="48" t="s">
        <v>16</v>
      </c>
      <c r="J83" s="48" t="s">
        <v>16</v>
      </c>
      <c r="K83" s="48" t="s">
        <v>16</v>
      </c>
      <c r="L83" s="50" t="s">
        <v>16</v>
      </c>
      <c r="M83" s="48" t="s">
        <v>16</v>
      </c>
      <c r="N83" s="48" t="s">
        <v>16</v>
      </c>
      <c r="O83" s="48" t="s">
        <v>16</v>
      </c>
      <c r="P83" s="48" t="s">
        <v>16</v>
      </c>
      <c r="Q83" s="48" t="s">
        <v>16</v>
      </c>
      <c r="R83" s="52" t="s">
        <v>16</v>
      </c>
      <c r="S83" s="114" t="s">
        <v>16</v>
      </c>
      <c r="T83" s="114" t="s">
        <v>16</v>
      </c>
      <c r="U83" s="114" t="s">
        <v>16</v>
      </c>
      <c r="V83" s="50" t="s">
        <v>16</v>
      </c>
      <c r="W83" s="52" t="s">
        <v>16</v>
      </c>
      <c r="X83" s="114" t="s">
        <v>16</v>
      </c>
      <c r="Y83" s="114" t="s">
        <v>16</v>
      </c>
      <c r="Z83" s="114" t="s">
        <v>16</v>
      </c>
      <c r="AA83" s="50" t="s">
        <v>16</v>
      </c>
      <c r="AB83" s="48" t="s">
        <v>16</v>
      </c>
      <c r="AC83" s="48" t="s">
        <v>16</v>
      </c>
      <c r="AD83" s="48" t="s">
        <v>16</v>
      </c>
      <c r="AE83" s="48" t="s">
        <v>16</v>
      </c>
      <c r="AF83" s="48" t="s">
        <v>16</v>
      </c>
      <c r="AG83" s="52" t="s">
        <v>16</v>
      </c>
      <c r="AH83" s="48" t="s">
        <v>16</v>
      </c>
      <c r="AI83" s="48" t="s">
        <v>16</v>
      </c>
      <c r="AJ83" s="48" t="s">
        <v>16</v>
      </c>
      <c r="AK83" s="50" t="s">
        <v>16</v>
      </c>
      <c r="AL83" s="52" t="s">
        <v>16</v>
      </c>
      <c r="AM83" s="48" t="s">
        <v>16</v>
      </c>
      <c r="AN83" s="48" t="s">
        <v>16</v>
      </c>
      <c r="AO83" s="48" t="s">
        <v>16</v>
      </c>
      <c r="AP83" s="48" t="s">
        <v>16</v>
      </c>
      <c r="AQ83" s="52" t="s">
        <v>16</v>
      </c>
      <c r="AR83" s="48" t="s">
        <v>16</v>
      </c>
      <c r="AS83" s="48" t="s">
        <v>16</v>
      </c>
      <c r="AT83" s="48" t="s">
        <v>16</v>
      </c>
      <c r="AU83" s="50" t="s">
        <v>16</v>
      </c>
      <c r="AV83" s="52" t="s">
        <v>16</v>
      </c>
      <c r="AW83" s="48" t="s">
        <v>16</v>
      </c>
      <c r="AX83" s="48" t="s">
        <v>16</v>
      </c>
      <c r="AY83" s="48" t="s">
        <v>16</v>
      </c>
      <c r="AZ83" s="50" t="s">
        <v>16</v>
      </c>
      <c r="BA83" s="48" t="s">
        <v>16</v>
      </c>
      <c r="BB83" s="48" t="s">
        <v>16</v>
      </c>
      <c r="BC83" s="48" t="s">
        <v>16</v>
      </c>
      <c r="BD83" s="48" t="s">
        <v>16</v>
      </c>
      <c r="BE83" s="50" t="s">
        <v>16</v>
      </c>
      <c r="BF83" s="52" t="s">
        <v>16</v>
      </c>
      <c r="BG83" s="48" t="s">
        <v>16</v>
      </c>
      <c r="BH83" s="48" t="s">
        <v>16</v>
      </c>
      <c r="BI83" s="48" t="s">
        <v>16</v>
      </c>
      <c r="BJ83" s="50" t="s">
        <v>16</v>
      </c>
      <c r="BK83" s="52" t="s">
        <v>16</v>
      </c>
      <c r="BL83" s="48" t="s">
        <v>16</v>
      </c>
      <c r="BM83" s="48" t="s">
        <v>16</v>
      </c>
      <c r="BN83" s="48" t="s">
        <v>16</v>
      </c>
      <c r="BO83" s="50" t="s">
        <v>16</v>
      </c>
      <c r="BP83" s="48" t="s">
        <v>16</v>
      </c>
      <c r="BQ83" s="48" t="s">
        <v>16</v>
      </c>
      <c r="BR83" s="48" t="s">
        <v>16</v>
      </c>
      <c r="BS83" s="48" t="s">
        <v>16</v>
      </c>
      <c r="BT83" s="48" t="s">
        <v>16</v>
      </c>
      <c r="BU83" s="52" t="s">
        <v>16</v>
      </c>
      <c r="BV83" s="48" t="s">
        <v>16</v>
      </c>
      <c r="BW83" s="48" t="s">
        <v>16</v>
      </c>
      <c r="BX83" s="48" t="s">
        <v>16</v>
      </c>
      <c r="BY83" s="50" t="s">
        <v>16</v>
      </c>
      <c r="BZ83" s="52" t="s">
        <v>16</v>
      </c>
      <c r="CA83" s="48" t="s">
        <v>16</v>
      </c>
      <c r="CB83" s="48" t="s">
        <v>16</v>
      </c>
      <c r="CC83" s="48" t="s">
        <v>16</v>
      </c>
      <c r="CD83" s="48" t="s">
        <v>16</v>
      </c>
      <c r="CE83" s="52" t="s">
        <v>16</v>
      </c>
      <c r="CF83" s="48" t="s">
        <v>16</v>
      </c>
      <c r="CG83" s="48" t="s">
        <v>16</v>
      </c>
      <c r="CH83" s="48" t="s">
        <v>16</v>
      </c>
      <c r="CI83" s="50" t="s">
        <v>16</v>
      </c>
      <c r="CJ83" s="52" t="s">
        <v>16</v>
      </c>
      <c r="CK83" s="48" t="s">
        <v>16</v>
      </c>
      <c r="CL83" s="48" t="s">
        <v>16</v>
      </c>
      <c r="CM83" s="48" t="s">
        <v>16</v>
      </c>
      <c r="CN83" s="50" t="s">
        <v>16</v>
      </c>
      <c r="CO83" s="9">
        <v>0.5</v>
      </c>
      <c r="CP83" s="286" t="s">
        <v>369</v>
      </c>
      <c r="CQ83" s="9">
        <v>0.5</v>
      </c>
      <c r="CR83" s="286" t="s">
        <v>369</v>
      </c>
      <c r="CS83" s="50" t="s">
        <v>16</v>
      </c>
      <c r="CT83" s="48" t="s">
        <v>16</v>
      </c>
      <c r="CU83" s="48" t="s">
        <v>16</v>
      </c>
      <c r="CV83" s="48" t="s">
        <v>16</v>
      </c>
      <c r="CW83" s="48" t="s">
        <v>16</v>
      </c>
      <c r="CX83" s="50" t="s">
        <v>16</v>
      </c>
      <c r="CY83" s="52" t="s">
        <v>16</v>
      </c>
      <c r="CZ83" s="48" t="s">
        <v>16</v>
      </c>
      <c r="DA83" s="48" t="s">
        <v>16</v>
      </c>
      <c r="DB83" s="48" t="s">
        <v>16</v>
      </c>
      <c r="DC83" s="50" t="s">
        <v>16</v>
      </c>
      <c r="DD83" s="52" t="s">
        <v>16</v>
      </c>
      <c r="DE83" s="48" t="s">
        <v>16</v>
      </c>
      <c r="DF83" s="48" t="s">
        <v>16</v>
      </c>
      <c r="DG83" s="48" t="s">
        <v>16</v>
      </c>
      <c r="DH83" s="50" t="s">
        <v>16</v>
      </c>
    </row>
    <row r="84" spans="1:112" x14ac:dyDescent="0.35">
      <c r="A84" s="264" t="s">
        <v>143</v>
      </c>
      <c r="B84" s="283" t="s">
        <v>108</v>
      </c>
      <c r="C84" s="96">
        <v>0.5</v>
      </c>
      <c r="D84" s="283" t="s">
        <v>369</v>
      </c>
      <c r="E84" s="113">
        <v>0.5</v>
      </c>
      <c r="F84" s="283" t="s">
        <v>369</v>
      </c>
      <c r="G84" s="26" t="s">
        <v>16</v>
      </c>
      <c r="H84" s="52" t="s">
        <v>16</v>
      </c>
      <c r="I84" s="48" t="s">
        <v>16</v>
      </c>
      <c r="J84" s="48" t="s">
        <v>16</v>
      </c>
      <c r="K84" s="48" t="s">
        <v>16</v>
      </c>
      <c r="L84" s="50" t="s">
        <v>16</v>
      </c>
      <c r="M84" s="48" t="s">
        <v>16</v>
      </c>
      <c r="N84" s="48" t="s">
        <v>16</v>
      </c>
      <c r="O84" s="48" t="s">
        <v>16</v>
      </c>
      <c r="P84" s="48" t="s">
        <v>16</v>
      </c>
      <c r="Q84" s="48" t="s">
        <v>16</v>
      </c>
      <c r="R84" s="52" t="s">
        <v>16</v>
      </c>
      <c r="S84" s="114" t="s">
        <v>16</v>
      </c>
      <c r="T84" s="114" t="s">
        <v>16</v>
      </c>
      <c r="U84" s="114" t="s">
        <v>16</v>
      </c>
      <c r="V84" s="50" t="s">
        <v>16</v>
      </c>
      <c r="W84" s="52" t="s">
        <v>16</v>
      </c>
      <c r="X84" s="114" t="s">
        <v>16</v>
      </c>
      <c r="Y84" s="114" t="s">
        <v>16</v>
      </c>
      <c r="Z84" s="114" t="s">
        <v>16</v>
      </c>
      <c r="AA84" s="50" t="s">
        <v>16</v>
      </c>
      <c r="AB84" s="48" t="s">
        <v>16</v>
      </c>
      <c r="AC84" s="48" t="s">
        <v>16</v>
      </c>
      <c r="AD84" s="48" t="s">
        <v>16</v>
      </c>
      <c r="AE84" s="48" t="s">
        <v>16</v>
      </c>
      <c r="AF84" s="48" t="s">
        <v>16</v>
      </c>
      <c r="AG84" s="52" t="s">
        <v>16</v>
      </c>
      <c r="AH84" s="48" t="s">
        <v>16</v>
      </c>
      <c r="AI84" s="48" t="s">
        <v>16</v>
      </c>
      <c r="AJ84" s="48" t="s">
        <v>16</v>
      </c>
      <c r="AK84" s="50" t="s">
        <v>16</v>
      </c>
      <c r="AL84" s="52" t="s">
        <v>16</v>
      </c>
      <c r="AM84" s="48" t="s">
        <v>16</v>
      </c>
      <c r="AN84" s="48" t="s">
        <v>16</v>
      </c>
      <c r="AO84" s="48" t="s">
        <v>16</v>
      </c>
      <c r="AP84" s="48" t="s">
        <v>16</v>
      </c>
      <c r="AQ84" s="52" t="s">
        <v>16</v>
      </c>
      <c r="AR84" s="48" t="s">
        <v>16</v>
      </c>
      <c r="AS84" s="48" t="s">
        <v>16</v>
      </c>
      <c r="AT84" s="48" t="s">
        <v>16</v>
      </c>
      <c r="AU84" s="50" t="s">
        <v>16</v>
      </c>
      <c r="AV84" s="52" t="s">
        <v>16</v>
      </c>
      <c r="AW84" s="48" t="s">
        <v>16</v>
      </c>
      <c r="AX84" s="48" t="s">
        <v>16</v>
      </c>
      <c r="AY84" s="48" t="s">
        <v>16</v>
      </c>
      <c r="AZ84" s="50" t="s">
        <v>16</v>
      </c>
      <c r="BA84" s="48" t="s">
        <v>16</v>
      </c>
      <c r="BB84" s="48" t="s">
        <v>16</v>
      </c>
      <c r="BC84" s="48" t="s">
        <v>16</v>
      </c>
      <c r="BD84" s="48" t="s">
        <v>16</v>
      </c>
      <c r="BE84" s="50" t="s">
        <v>16</v>
      </c>
      <c r="BF84" s="52" t="s">
        <v>16</v>
      </c>
      <c r="BG84" s="48" t="s">
        <v>16</v>
      </c>
      <c r="BH84" s="48" t="s">
        <v>16</v>
      </c>
      <c r="BI84" s="48" t="s">
        <v>16</v>
      </c>
      <c r="BJ84" s="50" t="s">
        <v>16</v>
      </c>
      <c r="BK84" s="52" t="s">
        <v>16</v>
      </c>
      <c r="BL84" s="48" t="s">
        <v>16</v>
      </c>
      <c r="BM84" s="48" t="s">
        <v>16</v>
      </c>
      <c r="BN84" s="48" t="s">
        <v>16</v>
      </c>
      <c r="BO84" s="50" t="s">
        <v>16</v>
      </c>
      <c r="BP84" s="48" t="s">
        <v>16</v>
      </c>
      <c r="BQ84" s="48" t="s">
        <v>16</v>
      </c>
      <c r="BR84" s="48" t="s">
        <v>16</v>
      </c>
      <c r="BS84" s="48" t="s">
        <v>16</v>
      </c>
      <c r="BT84" s="48" t="s">
        <v>16</v>
      </c>
      <c r="BU84" s="52" t="s">
        <v>16</v>
      </c>
      <c r="BV84" s="48" t="s">
        <v>16</v>
      </c>
      <c r="BW84" s="48" t="s">
        <v>16</v>
      </c>
      <c r="BX84" s="48" t="s">
        <v>16</v>
      </c>
      <c r="BY84" s="50" t="s">
        <v>16</v>
      </c>
      <c r="BZ84" s="52" t="s">
        <v>16</v>
      </c>
      <c r="CA84" s="48" t="s">
        <v>16</v>
      </c>
      <c r="CB84" s="48" t="s">
        <v>16</v>
      </c>
      <c r="CC84" s="48" t="s">
        <v>16</v>
      </c>
      <c r="CD84" s="48" t="s">
        <v>16</v>
      </c>
      <c r="CE84" s="52" t="s">
        <v>16</v>
      </c>
      <c r="CF84" s="48" t="s">
        <v>16</v>
      </c>
      <c r="CG84" s="48" t="s">
        <v>16</v>
      </c>
      <c r="CH84" s="48" t="s">
        <v>16</v>
      </c>
      <c r="CI84" s="50" t="s">
        <v>16</v>
      </c>
      <c r="CJ84" s="52" t="s">
        <v>16</v>
      </c>
      <c r="CK84" s="48" t="s">
        <v>16</v>
      </c>
      <c r="CL84" s="48" t="s">
        <v>16</v>
      </c>
      <c r="CM84" s="48" t="s">
        <v>16</v>
      </c>
      <c r="CN84" s="50" t="s">
        <v>16</v>
      </c>
      <c r="CO84" s="9">
        <v>0.5</v>
      </c>
      <c r="CP84" s="286" t="s">
        <v>369</v>
      </c>
      <c r="CQ84" s="9">
        <v>0.5</v>
      </c>
      <c r="CR84" s="286" t="s">
        <v>369</v>
      </c>
      <c r="CS84" s="50" t="s">
        <v>16</v>
      </c>
      <c r="CT84" s="48" t="s">
        <v>16</v>
      </c>
      <c r="CU84" s="48" t="s">
        <v>16</v>
      </c>
      <c r="CV84" s="48" t="s">
        <v>16</v>
      </c>
      <c r="CW84" s="48" t="s">
        <v>16</v>
      </c>
      <c r="CX84" s="50" t="s">
        <v>16</v>
      </c>
      <c r="CY84" s="52" t="s">
        <v>16</v>
      </c>
      <c r="CZ84" s="48" t="s">
        <v>16</v>
      </c>
      <c r="DA84" s="48" t="s">
        <v>16</v>
      </c>
      <c r="DB84" s="48" t="s">
        <v>16</v>
      </c>
      <c r="DC84" s="50" t="s">
        <v>16</v>
      </c>
      <c r="DD84" s="52" t="s">
        <v>16</v>
      </c>
      <c r="DE84" s="48" t="s">
        <v>16</v>
      </c>
      <c r="DF84" s="48" t="s">
        <v>16</v>
      </c>
      <c r="DG84" s="48" t="s">
        <v>16</v>
      </c>
      <c r="DH84" s="50" t="s">
        <v>16</v>
      </c>
    </row>
    <row r="85" spans="1:112" x14ac:dyDescent="0.35">
      <c r="A85" s="264" t="s">
        <v>144</v>
      </c>
      <c r="B85" s="283" t="s">
        <v>108</v>
      </c>
      <c r="C85" s="96">
        <v>0.5</v>
      </c>
      <c r="D85" s="283" t="s">
        <v>369</v>
      </c>
      <c r="E85" s="113">
        <v>0.5</v>
      </c>
      <c r="F85" s="283" t="s">
        <v>369</v>
      </c>
      <c r="G85" s="26" t="s">
        <v>16</v>
      </c>
      <c r="H85" s="52" t="s">
        <v>16</v>
      </c>
      <c r="I85" s="48" t="s">
        <v>16</v>
      </c>
      <c r="J85" s="48" t="s">
        <v>16</v>
      </c>
      <c r="K85" s="48" t="s">
        <v>16</v>
      </c>
      <c r="L85" s="50" t="s">
        <v>16</v>
      </c>
      <c r="M85" s="48" t="s">
        <v>16</v>
      </c>
      <c r="N85" s="48" t="s">
        <v>16</v>
      </c>
      <c r="O85" s="48" t="s">
        <v>16</v>
      </c>
      <c r="P85" s="48" t="s">
        <v>16</v>
      </c>
      <c r="Q85" s="48" t="s">
        <v>16</v>
      </c>
      <c r="R85" s="52" t="s">
        <v>16</v>
      </c>
      <c r="S85" s="114" t="s">
        <v>16</v>
      </c>
      <c r="T85" s="114" t="s">
        <v>16</v>
      </c>
      <c r="U85" s="114" t="s">
        <v>16</v>
      </c>
      <c r="V85" s="50" t="s">
        <v>16</v>
      </c>
      <c r="W85" s="52" t="s">
        <v>16</v>
      </c>
      <c r="X85" s="114" t="s">
        <v>16</v>
      </c>
      <c r="Y85" s="114" t="s">
        <v>16</v>
      </c>
      <c r="Z85" s="114" t="s">
        <v>16</v>
      </c>
      <c r="AA85" s="50" t="s">
        <v>16</v>
      </c>
      <c r="AB85" s="48" t="s">
        <v>16</v>
      </c>
      <c r="AC85" s="48" t="s">
        <v>16</v>
      </c>
      <c r="AD85" s="48" t="s">
        <v>16</v>
      </c>
      <c r="AE85" s="48" t="s">
        <v>16</v>
      </c>
      <c r="AF85" s="48" t="s">
        <v>16</v>
      </c>
      <c r="AG85" s="52" t="s">
        <v>16</v>
      </c>
      <c r="AH85" s="48" t="s">
        <v>16</v>
      </c>
      <c r="AI85" s="48" t="s">
        <v>16</v>
      </c>
      <c r="AJ85" s="48" t="s">
        <v>16</v>
      </c>
      <c r="AK85" s="50" t="s">
        <v>16</v>
      </c>
      <c r="AL85" s="52" t="s">
        <v>16</v>
      </c>
      <c r="AM85" s="48" t="s">
        <v>16</v>
      </c>
      <c r="AN85" s="48" t="s">
        <v>16</v>
      </c>
      <c r="AO85" s="48" t="s">
        <v>16</v>
      </c>
      <c r="AP85" s="48" t="s">
        <v>16</v>
      </c>
      <c r="AQ85" s="52" t="s">
        <v>16</v>
      </c>
      <c r="AR85" s="48" t="s">
        <v>16</v>
      </c>
      <c r="AS85" s="48" t="s">
        <v>16</v>
      </c>
      <c r="AT85" s="48" t="s">
        <v>16</v>
      </c>
      <c r="AU85" s="50" t="s">
        <v>16</v>
      </c>
      <c r="AV85" s="52" t="s">
        <v>16</v>
      </c>
      <c r="AW85" s="48" t="s">
        <v>16</v>
      </c>
      <c r="AX85" s="48" t="s">
        <v>16</v>
      </c>
      <c r="AY85" s="48" t="s">
        <v>16</v>
      </c>
      <c r="AZ85" s="50" t="s">
        <v>16</v>
      </c>
      <c r="BA85" s="48" t="s">
        <v>16</v>
      </c>
      <c r="BB85" s="48" t="s">
        <v>16</v>
      </c>
      <c r="BC85" s="48" t="s">
        <v>16</v>
      </c>
      <c r="BD85" s="48" t="s">
        <v>16</v>
      </c>
      <c r="BE85" s="50" t="s">
        <v>16</v>
      </c>
      <c r="BF85" s="52" t="s">
        <v>16</v>
      </c>
      <c r="BG85" s="48" t="s">
        <v>16</v>
      </c>
      <c r="BH85" s="48" t="s">
        <v>16</v>
      </c>
      <c r="BI85" s="48" t="s">
        <v>16</v>
      </c>
      <c r="BJ85" s="50" t="s">
        <v>16</v>
      </c>
      <c r="BK85" s="52" t="s">
        <v>16</v>
      </c>
      <c r="BL85" s="48" t="s">
        <v>16</v>
      </c>
      <c r="BM85" s="48" t="s">
        <v>16</v>
      </c>
      <c r="BN85" s="48" t="s">
        <v>16</v>
      </c>
      <c r="BO85" s="50" t="s">
        <v>16</v>
      </c>
      <c r="BP85" s="48" t="s">
        <v>16</v>
      </c>
      <c r="BQ85" s="48" t="s">
        <v>16</v>
      </c>
      <c r="BR85" s="48" t="s">
        <v>16</v>
      </c>
      <c r="BS85" s="48" t="s">
        <v>16</v>
      </c>
      <c r="BT85" s="48" t="s">
        <v>16</v>
      </c>
      <c r="BU85" s="52" t="s">
        <v>16</v>
      </c>
      <c r="BV85" s="48" t="s">
        <v>16</v>
      </c>
      <c r="BW85" s="48" t="s">
        <v>16</v>
      </c>
      <c r="BX85" s="48" t="s">
        <v>16</v>
      </c>
      <c r="BY85" s="50" t="s">
        <v>16</v>
      </c>
      <c r="BZ85" s="52" t="s">
        <v>16</v>
      </c>
      <c r="CA85" s="48" t="s">
        <v>16</v>
      </c>
      <c r="CB85" s="48" t="s">
        <v>16</v>
      </c>
      <c r="CC85" s="48" t="s">
        <v>16</v>
      </c>
      <c r="CD85" s="48" t="s">
        <v>16</v>
      </c>
      <c r="CE85" s="52" t="s">
        <v>16</v>
      </c>
      <c r="CF85" s="48" t="s">
        <v>16</v>
      </c>
      <c r="CG85" s="48" t="s">
        <v>16</v>
      </c>
      <c r="CH85" s="48" t="s">
        <v>16</v>
      </c>
      <c r="CI85" s="50" t="s">
        <v>16</v>
      </c>
      <c r="CJ85" s="52" t="s">
        <v>16</v>
      </c>
      <c r="CK85" s="48" t="s">
        <v>16</v>
      </c>
      <c r="CL85" s="48" t="s">
        <v>16</v>
      </c>
      <c r="CM85" s="48" t="s">
        <v>16</v>
      </c>
      <c r="CN85" s="50" t="s">
        <v>16</v>
      </c>
      <c r="CO85" s="9">
        <v>0.5</v>
      </c>
      <c r="CP85" s="286" t="s">
        <v>369</v>
      </c>
      <c r="CQ85" s="9">
        <v>0.5</v>
      </c>
      <c r="CR85" s="286" t="s">
        <v>369</v>
      </c>
      <c r="CS85" s="50" t="s">
        <v>16</v>
      </c>
      <c r="CT85" s="48" t="s">
        <v>16</v>
      </c>
      <c r="CU85" s="48" t="s">
        <v>16</v>
      </c>
      <c r="CV85" s="48" t="s">
        <v>16</v>
      </c>
      <c r="CW85" s="48" t="s">
        <v>16</v>
      </c>
      <c r="CX85" s="50" t="s">
        <v>16</v>
      </c>
      <c r="CY85" s="52" t="s">
        <v>16</v>
      </c>
      <c r="CZ85" s="48" t="s">
        <v>16</v>
      </c>
      <c r="DA85" s="48" t="s">
        <v>16</v>
      </c>
      <c r="DB85" s="48" t="s">
        <v>16</v>
      </c>
      <c r="DC85" s="50" t="s">
        <v>16</v>
      </c>
      <c r="DD85" s="52" t="s">
        <v>16</v>
      </c>
      <c r="DE85" s="48" t="s">
        <v>16</v>
      </c>
      <c r="DF85" s="48" t="s">
        <v>16</v>
      </c>
      <c r="DG85" s="48" t="s">
        <v>16</v>
      </c>
      <c r="DH85" s="50" t="s">
        <v>16</v>
      </c>
    </row>
    <row r="86" spans="1:112" x14ac:dyDescent="0.35">
      <c r="A86" s="264" t="s">
        <v>145</v>
      </c>
      <c r="B86" s="283" t="s">
        <v>108</v>
      </c>
      <c r="C86" s="96">
        <v>0.5</v>
      </c>
      <c r="D86" s="283" t="s">
        <v>369</v>
      </c>
      <c r="E86" s="113">
        <v>0.5</v>
      </c>
      <c r="F86" s="283" t="s">
        <v>369</v>
      </c>
      <c r="G86" s="26" t="s">
        <v>16</v>
      </c>
      <c r="H86" s="52" t="s">
        <v>16</v>
      </c>
      <c r="I86" s="48" t="s">
        <v>16</v>
      </c>
      <c r="J86" s="48" t="s">
        <v>16</v>
      </c>
      <c r="K86" s="48" t="s">
        <v>16</v>
      </c>
      <c r="L86" s="50" t="s">
        <v>16</v>
      </c>
      <c r="M86" s="48" t="s">
        <v>16</v>
      </c>
      <c r="N86" s="48" t="s">
        <v>16</v>
      </c>
      <c r="O86" s="48" t="s">
        <v>16</v>
      </c>
      <c r="P86" s="48" t="s">
        <v>16</v>
      </c>
      <c r="Q86" s="48" t="s">
        <v>16</v>
      </c>
      <c r="R86" s="52" t="s">
        <v>16</v>
      </c>
      <c r="S86" s="114" t="s">
        <v>16</v>
      </c>
      <c r="T86" s="114" t="s">
        <v>16</v>
      </c>
      <c r="U86" s="114" t="s">
        <v>16</v>
      </c>
      <c r="V86" s="50" t="s">
        <v>16</v>
      </c>
      <c r="W86" s="52" t="s">
        <v>16</v>
      </c>
      <c r="X86" s="114" t="s">
        <v>16</v>
      </c>
      <c r="Y86" s="114" t="s">
        <v>16</v>
      </c>
      <c r="Z86" s="114" t="s">
        <v>16</v>
      </c>
      <c r="AA86" s="50" t="s">
        <v>16</v>
      </c>
      <c r="AB86" s="48" t="s">
        <v>16</v>
      </c>
      <c r="AC86" s="48" t="s">
        <v>16</v>
      </c>
      <c r="AD86" s="48" t="s">
        <v>16</v>
      </c>
      <c r="AE86" s="48" t="s">
        <v>16</v>
      </c>
      <c r="AF86" s="48" t="s">
        <v>16</v>
      </c>
      <c r="AG86" s="52" t="s">
        <v>16</v>
      </c>
      <c r="AH86" s="48" t="s">
        <v>16</v>
      </c>
      <c r="AI86" s="48" t="s">
        <v>16</v>
      </c>
      <c r="AJ86" s="48" t="s">
        <v>16</v>
      </c>
      <c r="AK86" s="50" t="s">
        <v>16</v>
      </c>
      <c r="AL86" s="52" t="s">
        <v>16</v>
      </c>
      <c r="AM86" s="48" t="s">
        <v>16</v>
      </c>
      <c r="AN86" s="48" t="s">
        <v>16</v>
      </c>
      <c r="AO86" s="48" t="s">
        <v>16</v>
      </c>
      <c r="AP86" s="48" t="s">
        <v>16</v>
      </c>
      <c r="AQ86" s="52" t="s">
        <v>16</v>
      </c>
      <c r="AR86" s="48" t="s">
        <v>16</v>
      </c>
      <c r="AS86" s="48" t="s">
        <v>16</v>
      </c>
      <c r="AT86" s="48" t="s">
        <v>16</v>
      </c>
      <c r="AU86" s="50" t="s">
        <v>16</v>
      </c>
      <c r="AV86" s="52" t="s">
        <v>16</v>
      </c>
      <c r="AW86" s="48" t="s">
        <v>16</v>
      </c>
      <c r="AX86" s="48" t="s">
        <v>16</v>
      </c>
      <c r="AY86" s="48" t="s">
        <v>16</v>
      </c>
      <c r="AZ86" s="50" t="s">
        <v>16</v>
      </c>
      <c r="BA86" s="48" t="s">
        <v>16</v>
      </c>
      <c r="BB86" s="48" t="s">
        <v>16</v>
      </c>
      <c r="BC86" s="48" t="s">
        <v>16</v>
      </c>
      <c r="BD86" s="48" t="s">
        <v>16</v>
      </c>
      <c r="BE86" s="50" t="s">
        <v>16</v>
      </c>
      <c r="BF86" s="52" t="s">
        <v>16</v>
      </c>
      <c r="BG86" s="48" t="s">
        <v>16</v>
      </c>
      <c r="BH86" s="48" t="s">
        <v>16</v>
      </c>
      <c r="BI86" s="48" t="s">
        <v>16</v>
      </c>
      <c r="BJ86" s="50" t="s">
        <v>16</v>
      </c>
      <c r="BK86" s="52" t="s">
        <v>16</v>
      </c>
      <c r="BL86" s="48" t="s">
        <v>16</v>
      </c>
      <c r="BM86" s="48" t="s">
        <v>16</v>
      </c>
      <c r="BN86" s="48" t="s">
        <v>16</v>
      </c>
      <c r="BO86" s="50" t="s">
        <v>16</v>
      </c>
      <c r="BP86" s="48" t="s">
        <v>16</v>
      </c>
      <c r="BQ86" s="48" t="s">
        <v>16</v>
      </c>
      <c r="BR86" s="48" t="s">
        <v>16</v>
      </c>
      <c r="BS86" s="48" t="s">
        <v>16</v>
      </c>
      <c r="BT86" s="48" t="s">
        <v>16</v>
      </c>
      <c r="BU86" s="52" t="s">
        <v>16</v>
      </c>
      <c r="BV86" s="48" t="s">
        <v>16</v>
      </c>
      <c r="BW86" s="48" t="s">
        <v>16</v>
      </c>
      <c r="BX86" s="48" t="s">
        <v>16</v>
      </c>
      <c r="BY86" s="50" t="s">
        <v>16</v>
      </c>
      <c r="BZ86" s="52" t="s">
        <v>16</v>
      </c>
      <c r="CA86" s="48" t="s">
        <v>16</v>
      </c>
      <c r="CB86" s="48" t="s">
        <v>16</v>
      </c>
      <c r="CC86" s="48" t="s">
        <v>16</v>
      </c>
      <c r="CD86" s="48" t="s">
        <v>16</v>
      </c>
      <c r="CE86" s="52" t="s">
        <v>16</v>
      </c>
      <c r="CF86" s="48" t="s">
        <v>16</v>
      </c>
      <c r="CG86" s="48" t="s">
        <v>16</v>
      </c>
      <c r="CH86" s="48" t="s">
        <v>16</v>
      </c>
      <c r="CI86" s="50" t="s">
        <v>16</v>
      </c>
      <c r="CJ86" s="52" t="s">
        <v>16</v>
      </c>
      <c r="CK86" s="48" t="s">
        <v>16</v>
      </c>
      <c r="CL86" s="48" t="s">
        <v>16</v>
      </c>
      <c r="CM86" s="48" t="s">
        <v>16</v>
      </c>
      <c r="CN86" s="50" t="s">
        <v>16</v>
      </c>
      <c r="CO86" s="9">
        <v>0.5</v>
      </c>
      <c r="CP86" s="286" t="s">
        <v>369</v>
      </c>
      <c r="CQ86" s="9">
        <v>0.5</v>
      </c>
      <c r="CR86" s="286" t="s">
        <v>369</v>
      </c>
      <c r="CS86" s="50" t="s">
        <v>16</v>
      </c>
      <c r="CT86" s="48" t="s">
        <v>16</v>
      </c>
      <c r="CU86" s="48" t="s">
        <v>16</v>
      </c>
      <c r="CV86" s="48" t="s">
        <v>16</v>
      </c>
      <c r="CW86" s="48" t="s">
        <v>16</v>
      </c>
      <c r="CX86" s="50" t="s">
        <v>16</v>
      </c>
      <c r="CY86" s="52" t="s">
        <v>16</v>
      </c>
      <c r="CZ86" s="48" t="s">
        <v>16</v>
      </c>
      <c r="DA86" s="48" t="s">
        <v>16</v>
      </c>
      <c r="DB86" s="48" t="s">
        <v>16</v>
      </c>
      <c r="DC86" s="50" t="s">
        <v>16</v>
      </c>
      <c r="DD86" s="52" t="s">
        <v>16</v>
      </c>
      <c r="DE86" s="48" t="s">
        <v>16</v>
      </c>
      <c r="DF86" s="48" t="s">
        <v>16</v>
      </c>
      <c r="DG86" s="48" t="s">
        <v>16</v>
      </c>
      <c r="DH86" s="50" t="s">
        <v>16</v>
      </c>
    </row>
    <row r="87" spans="1:112" x14ac:dyDescent="0.35">
      <c r="A87" s="264" t="s">
        <v>314</v>
      </c>
      <c r="B87" s="283" t="s">
        <v>108</v>
      </c>
      <c r="C87" s="96">
        <v>0.5</v>
      </c>
      <c r="D87" s="283" t="s">
        <v>369</v>
      </c>
      <c r="E87" s="113">
        <v>0.5</v>
      </c>
      <c r="F87" s="283" t="s">
        <v>369</v>
      </c>
      <c r="G87" s="26" t="s">
        <v>16</v>
      </c>
      <c r="H87" s="52" t="s">
        <v>16</v>
      </c>
      <c r="I87" s="48" t="s">
        <v>16</v>
      </c>
      <c r="J87" s="48" t="s">
        <v>16</v>
      </c>
      <c r="K87" s="48" t="s">
        <v>16</v>
      </c>
      <c r="L87" s="50" t="s">
        <v>16</v>
      </c>
      <c r="M87" s="48" t="s">
        <v>16</v>
      </c>
      <c r="N87" s="48" t="s">
        <v>16</v>
      </c>
      <c r="O87" s="48" t="s">
        <v>16</v>
      </c>
      <c r="P87" s="48" t="s">
        <v>16</v>
      </c>
      <c r="Q87" s="48" t="s">
        <v>16</v>
      </c>
      <c r="R87" s="52" t="s">
        <v>16</v>
      </c>
      <c r="S87" s="114" t="s">
        <v>16</v>
      </c>
      <c r="T87" s="114" t="s">
        <v>16</v>
      </c>
      <c r="U87" s="114" t="s">
        <v>16</v>
      </c>
      <c r="V87" s="50" t="s">
        <v>16</v>
      </c>
      <c r="W87" s="52" t="s">
        <v>16</v>
      </c>
      <c r="X87" s="114" t="s">
        <v>16</v>
      </c>
      <c r="Y87" s="114" t="s">
        <v>16</v>
      </c>
      <c r="Z87" s="114" t="s">
        <v>16</v>
      </c>
      <c r="AA87" s="50" t="s">
        <v>16</v>
      </c>
      <c r="AB87" s="48" t="s">
        <v>16</v>
      </c>
      <c r="AC87" s="48" t="s">
        <v>16</v>
      </c>
      <c r="AD87" s="48" t="s">
        <v>16</v>
      </c>
      <c r="AE87" s="48" t="s">
        <v>16</v>
      </c>
      <c r="AF87" s="48" t="s">
        <v>16</v>
      </c>
      <c r="AG87" s="52" t="s">
        <v>16</v>
      </c>
      <c r="AH87" s="48" t="s">
        <v>16</v>
      </c>
      <c r="AI87" s="48" t="s">
        <v>16</v>
      </c>
      <c r="AJ87" s="48" t="s">
        <v>16</v>
      </c>
      <c r="AK87" s="50" t="s">
        <v>16</v>
      </c>
      <c r="AL87" s="52" t="s">
        <v>16</v>
      </c>
      <c r="AM87" s="48" t="s">
        <v>16</v>
      </c>
      <c r="AN87" s="48" t="s">
        <v>16</v>
      </c>
      <c r="AO87" s="48" t="s">
        <v>16</v>
      </c>
      <c r="AP87" s="48" t="s">
        <v>16</v>
      </c>
      <c r="AQ87" s="52" t="s">
        <v>16</v>
      </c>
      <c r="AR87" s="48" t="s">
        <v>16</v>
      </c>
      <c r="AS87" s="48" t="s">
        <v>16</v>
      </c>
      <c r="AT87" s="48" t="s">
        <v>16</v>
      </c>
      <c r="AU87" s="50" t="s">
        <v>16</v>
      </c>
      <c r="AV87" s="52" t="s">
        <v>16</v>
      </c>
      <c r="AW87" s="48" t="s">
        <v>16</v>
      </c>
      <c r="AX87" s="48" t="s">
        <v>16</v>
      </c>
      <c r="AY87" s="48" t="s">
        <v>16</v>
      </c>
      <c r="AZ87" s="50" t="s">
        <v>16</v>
      </c>
      <c r="BA87" s="48" t="s">
        <v>16</v>
      </c>
      <c r="BB87" s="48" t="s">
        <v>16</v>
      </c>
      <c r="BC87" s="48" t="s">
        <v>16</v>
      </c>
      <c r="BD87" s="48" t="s">
        <v>16</v>
      </c>
      <c r="BE87" s="50" t="s">
        <v>16</v>
      </c>
      <c r="BF87" s="52" t="s">
        <v>16</v>
      </c>
      <c r="BG87" s="48" t="s">
        <v>16</v>
      </c>
      <c r="BH87" s="48" t="s">
        <v>16</v>
      </c>
      <c r="BI87" s="48" t="s">
        <v>16</v>
      </c>
      <c r="BJ87" s="50" t="s">
        <v>16</v>
      </c>
      <c r="BK87" s="52" t="s">
        <v>16</v>
      </c>
      <c r="BL87" s="48" t="s">
        <v>16</v>
      </c>
      <c r="BM87" s="48" t="s">
        <v>16</v>
      </c>
      <c r="BN87" s="48" t="s">
        <v>16</v>
      </c>
      <c r="BO87" s="50" t="s">
        <v>16</v>
      </c>
      <c r="BP87" s="48" t="s">
        <v>16</v>
      </c>
      <c r="BQ87" s="48" t="s">
        <v>16</v>
      </c>
      <c r="BR87" s="48" t="s">
        <v>16</v>
      </c>
      <c r="BS87" s="48" t="s">
        <v>16</v>
      </c>
      <c r="BT87" s="48" t="s">
        <v>16</v>
      </c>
      <c r="BU87" s="52" t="s">
        <v>16</v>
      </c>
      <c r="BV87" s="48" t="s">
        <v>16</v>
      </c>
      <c r="BW87" s="48" t="s">
        <v>16</v>
      </c>
      <c r="BX87" s="48" t="s">
        <v>16</v>
      </c>
      <c r="BY87" s="50" t="s">
        <v>16</v>
      </c>
      <c r="BZ87" s="52" t="s">
        <v>16</v>
      </c>
      <c r="CA87" s="48" t="s">
        <v>16</v>
      </c>
      <c r="CB87" s="48" t="s">
        <v>16</v>
      </c>
      <c r="CC87" s="48" t="s">
        <v>16</v>
      </c>
      <c r="CD87" s="48" t="s">
        <v>16</v>
      </c>
      <c r="CE87" s="52" t="s">
        <v>16</v>
      </c>
      <c r="CF87" s="48" t="s">
        <v>16</v>
      </c>
      <c r="CG87" s="48" t="s">
        <v>16</v>
      </c>
      <c r="CH87" s="48" t="s">
        <v>16</v>
      </c>
      <c r="CI87" s="50" t="s">
        <v>16</v>
      </c>
      <c r="CJ87" s="52" t="s">
        <v>16</v>
      </c>
      <c r="CK87" s="48" t="s">
        <v>16</v>
      </c>
      <c r="CL87" s="48" t="s">
        <v>16</v>
      </c>
      <c r="CM87" s="48" t="s">
        <v>16</v>
      </c>
      <c r="CN87" s="50" t="s">
        <v>16</v>
      </c>
      <c r="CO87" s="9">
        <v>0.5</v>
      </c>
      <c r="CP87" s="286" t="s">
        <v>369</v>
      </c>
      <c r="CQ87" s="9">
        <v>0.5</v>
      </c>
      <c r="CR87" s="286" t="s">
        <v>369</v>
      </c>
      <c r="CS87" s="50" t="s">
        <v>16</v>
      </c>
      <c r="CT87" s="48" t="s">
        <v>16</v>
      </c>
      <c r="CU87" s="48" t="s">
        <v>16</v>
      </c>
      <c r="CV87" s="48" t="s">
        <v>16</v>
      </c>
      <c r="CW87" s="48" t="s">
        <v>16</v>
      </c>
      <c r="CX87" s="50" t="s">
        <v>16</v>
      </c>
      <c r="CY87" s="52" t="s">
        <v>16</v>
      </c>
      <c r="CZ87" s="48" t="s">
        <v>16</v>
      </c>
      <c r="DA87" s="48" t="s">
        <v>16</v>
      </c>
      <c r="DB87" s="48" t="s">
        <v>16</v>
      </c>
      <c r="DC87" s="50" t="s">
        <v>16</v>
      </c>
      <c r="DD87" s="52" t="s">
        <v>16</v>
      </c>
      <c r="DE87" s="48" t="s">
        <v>16</v>
      </c>
      <c r="DF87" s="48" t="s">
        <v>16</v>
      </c>
      <c r="DG87" s="48" t="s">
        <v>16</v>
      </c>
      <c r="DH87" s="50" t="s">
        <v>16</v>
      </c>
    </row>
    <row r="88" spans="1:112" x14ac:dyDescent="0.35">
      <c r="A88" s="264" t="s">
        <v>179</v>
      </c>
      <c r="B88" s="283" t="s">
        <v>108</v>
      </c>
      <c r="C88" s="96">
        <v>0.5</v>
      </c>
      <c r="D88" s="283" t="s">
        <v>369</v>
      </c>
      <c r="E88" s="113">
        <v>0.5</v>
      </c>
      <c r="F88" s="283" t="s">
        <v>369</v>
      </c>
      <c r="G88" s="26" t="s">
        <v>16</v>
      </c>
      <c r="H88" s="52" t="s">
        <v>16</v>
      </c>
      <c r="I88" s="48" t="s">
        <v>16</v>
      </c>
      <c r="J88" s="48" t="s">
        <v>16</v>
      </c>
      <c r="K88" s="48" t="s">
        <v>16</v>
      </c>
      <c r="L88" s="50" t="s">
        <v>16</v>
      </c>
      <c r="M88" s="48" t="s">
        <v>16</v>
      </c>
      <c r="N88" s="48" t="s">
        <v>16</v>
      </c>
      <c r="O88" s="48" t="s">
        <v>16</v>
      </c>
      <c r="P88" s="48" t="s">
        <v>16</v>
      </c>
      <c r="Q88" s="48" t="s">
        <v>16</v>
      </c>
      <c r="R88" s="52" t="s">
        <v>16</v>
      </c>
      <c r="S88" s="114" t="s">
        <v>16</v>
      </c>
      <c r="T88" s="114" t="s">
        <v>16</v>
      </c>
      <c r="U88" s="114" t="s">
        <v>16</v>
      </c>
      <c r="V88" s="50" t="s">
        <v>16</v>
      </c>
      <c r="W88" s="52" t="s">
        <v>16</v>
      </c>
      <c r="X88" s="114" t="s">
        <v>16</v>
      </c>
      <c r="Y88" s="114" t="s">
        <v>16</v>
      </c>
      <c r="Z88" s="114" t="s">
        <v>16</v>
      </c>
      <c r="AA88" s="50" t="s">
        <v>16</v>
      </c>
      <c r="AB88" s="48" t="s">
        <v>16</v>
      </c>
      <c r="AC88" s="48" t="s">
        <v>16</v>
      </c>
      <c r="AD88" s="48" t="s">
        <v>16</v>
      </c>
      <c r="AE88" s="48" t="s">
        <v>16</v>
      </c>
      <c r="AF88" s="48" t="s">
        <v>16</v>
      </c>
      <c r="AG88" s="52" t="s">
        <v>16</v>
      </c>
      <c r="AH88" s="48" t="s">
        <v>16</v>
      </c>
      <c r="AI88" s="48" t="s">
        <v>16</v>
      </c>
      <c r="AJ88" s="48" t="s">
        <v>16</v>
      </c>
      <c r="AK88" s="50" t="s">
        <v>16</v>
      </c>
      <c r="AL88" s="52" t="s">
        <v>16</v>
      </c>
      <c r="AM88" s="48" t="s">
        <v>16</v>
      </c>
      <c r="AN88" s="48" t="s">
        <v>16</v>
      </c>
      <c r="AO88" s="48" t="s">
        <v>16</v>
      </c>
      <c r="AP88" s="48" t="s">
        <v>16</v>
      </c>
      <c r="AQ88" s="52" t="s">
        <v>16</v>
      </c>
      <c r="AR88" s="48" t="s">
        <v>16</v>
      </c>
      <c r="AS88" s="48" t="s">
        <v>16</v>
      </c>
      <c r="AT88" s="48" t="s">
        <v>16</v>
      </c>
      <c r="AU88" s="50" t="s">
        <v>16</v>
      </c>
      <c r="AV88" s="52" t="s">
        <v>16</v>
      </c>
      <c r="AW88" s="48" t="s">
        <v>16</v>
      </c>
      <c r="AX88" s="48" t="s">
        <v>16</v>
      </c>
      <c r="AY88" s="48" t="s">
        <v>16</v>
      </c>
      <c r="AZ88" s="50" t="s">
        <v>16</v>
      </c>
      <c r="BA88" s="48" t="s">
        <v>16</v>
      </c>
      <c r="BB88" s="48" t="s">
        <v>16</v>
      </c>
      <c r="BC88" s="48" t="s">
        <v>16</v>
      </c>
      <c r="BD88" s="48" t="s">
        <v>16</v>
      </c>
      <c r="BE88" s="50" t="s">
        <v>16</v>
      </c>
      <c r="BF88" s="52" t="s">
        <v>16</v>
      </c>
      <c r="BG88" s="48" t="s">
        <v>16</v>
      </c>
      <c r="BH88" s="48" t="s">
        <v>16</v>
      </c>
      <c r="BI88" s="48" t="s">
        <v>16</v>
      </c>
      <c r="BJ88" s="50" t="s">
        <v>16</v>
      </c>
      <c r="BK88" s="52" t="s">
        <v>16</v>
      </c>
      <c r="BL88" s="48" t="s">
        <v>16</v>
      </c>
      <c r="BM88" s="48" t="s">
        <v>16</v>
      </c>
      <c r="BN88" s="48" t="s">
        <v>16</v>
      </c>
      <c r="BO88" s="50" t="s">
        <v>16</v>
      </c>
      <c r="BP88" s="48" t="s">
        <v>16</v>
      </c>
      <c r="BQ88" s="48" t="s">
        <v>16</v>
      </c>
      <c r="BR88" s="48" t="s">
        <v>16</v>
      </c>
      <c r="BS88" s="48" t="s">
        <v>16</v>
      </c>
      <c r="BT88" s="48" t="s">
        <v>16</v>
      </c>
      <c r="BU88" s="52" t="s">
        <v>16</v>
      </c>
      <c r="BV88" s="48" t="s">
        <v>16</v>
      </c>
      <c r="BW88" s="48" t="s">
        <v>16</v>
      </c>
      <c r="BX88" s="48" t="s">
        <v>16</v>
      </c>
      <c r="BY88" s="50" t="s">
        <v>16</v>
      </c>
      <c r="BZ88" s="52" t="s">
        <v>16</v>
      </c>
      <c r="CA88" s="48" t="s">
        <v>16</v>
      </c>
      <c r="CB88" s="48" t="s">
        <v>16</v>
      </c>
      <c r="CC88" s="48" t="s">
        <v>16</v>
      </c>
      <c r="CD88" s="48" t="s">
        <v>16</v>
      </c>
      <c r="CE88" s="52" t="s">
        <v>16</v>
      </c>
      <c r="CF88" s="48" t="s">
        <v>16</v>
      </c>
      <c r="CG88" s="48" t="s">
        <v>16</v>
      </c>
      <c r="CH88" s="48" t="s">
        <v>16</v>
      </c>
      <c r="CI88" s="50" t="s">
        <v>16</v>
      </c>
      <c r="CJ88" s="52" t="s">
        <v>16</v>
      </c>
      <c r="CK88" s="48" t="s">
        <v>16</v>
      </c>
      <c r="CL88" s="48" t="s">
        <v>16</v>
      </c>
      <c r="CM88" s="48" t="s">
        <v>16</v>
      </c>
      <c r="CN88" s="50" t="s">
        <v>16</v>
      </c>
      <c r="CO88" s="9">
        <v>0.5</v>
      </c>
      <c r="CP88" s="286" t="s">
        <v>369</v>
      </c>
      <c r="CQ88" s="9">
        <v>0.5</v>
      </c>
      <c r="CR88" s="286" t="s">
        <v>369</v>
      </c>
      <c r="CS88" s="50" t="s">
        <v>16</v>
      </c>
      <c r="CT88" s="48" t="s">
        <v>16</v>
      </c>
      <c r="CU88" s="48" t="s">
        <v>16</v>
      </c>
      <c r="CV88" s="48" t="s">
        <v>16</v>
      </c>
      <c r="CW88" s="48" t="s">
        <v>16</v>
      </c>
      <c r="CX88" s="50" t="s">
        <v>16</v>
      </c>
      <c r="CY88" s="52" t="s">
        <v>16</v>
      </c>
      <c r="CZ88" s="48" t="s">
        <v>16</v>
      </c>
      <c r="DA88" s="48" t="s">
        <v>16</v>
      </c>
      <c r="DB88" s="48" t="s">
        <v>16</v>
      </c>
      <c r="DC88" s="50" t="s">
        <v>16</v>
      </c>
      <c r="DD88" s="52" t="s">
        <v>16</v>
      </c>
      <c r="DE88" s="48" t="s">
        <v>16</v>
      </c>
      <c r="DF88" s="48" t="s">
        <v>16</v>
      </c>
      <c r="DG88" s="48" t="s">
        <v>16</v>
      </c>
      <c r="DH88" s="50" t="s">
        <v>16</v>
      </c>
    </row>
    <row r="89" spans="1:112" x14ac:dyDescent="0.35">
      <c r="A89" s="264" t="s">
        <v>315</v>
      </c>
      <c r="B89" s="283" t="s">
        <v>108</v>
      </c>
      <c r="C89" s="96">
        <v>0.5</v>
      </c>
      <c r="D89" s="283" t="s">
        <v>369</v>
      </c>
      <c r="E89" s="113">
        <v>0.5</v>
      </c>
      <c r="F89" s="283" t="s">
        <v>369</v>
      </c>
      <c r="G89" s="26" t="s">
        <v>16</v>
      </c>
      <c r="H89" s="52" t="s">
        <v>16</v>
      </c>
      <c r="I89" s="48" t="s">
        <v>16</v>
      </c>
      <c r="J89" s="48" t="s">
        <v>16</v>
      </c>
      <c r="K89" s="48" t="s">
        <v>16</v>
      </c>
      <c r="L89" s="50" t="s">
        <v>16</v>
      </c>
      <c r="M89" s="48" t="s">
        <v>16</v>
      </c>
      <c r="N89" s="48" t="s">
        <v>16</v>
      </c>
      <c r="O89" s="48" t="s">
        <v>16</v>
      </c>
      <c r="P89" s="48" t="s">
        <v>16</v>
      </c>
      <c r="Q89" s="48" t="s">
        <v>16</v>
      </c>
      <c r="R89" s="52" t="s">
        <v>16</v>
      </c>
      <c r="S89" s="114" t="s">
        <v>16</v>
      </c>
      <c r="T89" s="114" t="s">
        <v>16</v>
      </c>
      <c r="U89" s="114" t="s">
        <v>16</v>
      </c>
      <c r="V89" s="50" t="s">
        <v>16</v>
      </c>
      <c r="W89" s="52" t="s">
        <v>16</v>
      </c>
      <c r="X89" s="114" t="s">
        <v>16</v>
      </c>
      <c r="Y89" s="114" t="s">
        <v>16</v>
      </c>
      <c r="Z89" s="114" t="s">
        <v>16</v>
      </c>
      <c r="AA89" s="50" t="s">
        <v>16</v>
      </c>
      <c r="AB89" s="48" t="s">
        <v>16</v>
      </c>
      <c r="AC89" s="48" t="s">
        <v>16</v>
      </c>
      <c r="AD89" s="48" t="s">
        <v>16</v>
      </c>
      <c r="AE89" s="48" t="s">
        <v>16</v>
      </c>
      <c r="AF89" s="48" t="s">
        <v>16</v>
      </c>
      <c r="AG89" s="52" t="s">
        <v>16</v>
      </c>
      <c r="AH89" s="48" t="s">
        <v>16</v>
      </c>
      <c r="AI89" s="48" t="s">
        <v>16</v>
      </c>
      <c r="AJ89" s="48" t="s">
        <v>16</v>
      </c>
      <c r="AK89" s="50" t="s">
        <v>16</v>
      </c>
      <c r="AL89" s="52" t="s">
        <v>16</v>
      </c>
      <c r="AM89" s="48" t="s">
        <v>16</v>
      </c>
      <c r="AN89" s="48" t="s">
        <v>16</v>
      </c>
      <c r="AO89" s="48" t="s">
        <v>16</v>
      </c>
      <c r="AP89" s="48" t="s">
        <v>16</v>
      </c>
      <c r="AQ89" s="52" t="s">
        <v>16</v>
      </c>
      <c r="AR89" s="48" t="s">
        <v>16</v>
      </c>
      <c r="AS89" s="48" t="s">
        <v>16</v>
      </c>
      <c r="AT89" s="48" t="s">
        <v>16</v>
      </c>
      <c r="AU89" s="50" t="s">
        <v>16</v>
      </c>
      <c r="AV89" s="52" t="s">
        <v>16</v>
      </c>
      <c r="AW89" s="48" t="s">
        <v>16</v>
      </c>
      <c r="AX89" s="48" t="s">
        <v>16</v>
      </c>
      <c r="AY89" s="48" t="s">
        <v>16</v>
      </c>
      <c r="AZ89" s="50" t="s">
        <v>16</v>
      </c>
      <c r="BA89" s="48" t="s">
        <v>16</v>
      </c>
      <c r="BB89" s="48" t="s">
        <v>16</v>
      </c>
      <c r="BC89" s="48" t="s">
        <v>16</v>
      </c>
      <c r="BD89" s="48" t="s">
        <v>16</v>
      </c>
      <c r="BE89" s="50" t="s">
        <v>16</v>
      </c>
      <c r="BF89" s="52" t="s">
        <v>16</v>
      </c>
      <c r="BG89" s="48" t="s">
        <v>16</v>
      </c>
      <c r="BH89" s="48" t="s">
        <v>16</v>
      </c>
      <c r="BI89" s="48" t="s">
        <v>16</v>
      </c>
      <c r="BJ89" s="50" t="s">
        <v>16</v>
      </c>
      <c r="BK89" s="52" t="s">
        <v>16</v>
      </c>
      <c r="BL89" s="48" t="s">
        <v>16</v>
      </c>
      <c r="BM89" s="48" t="s">
        <v>16</v>
      </c>
      <c r="BN89" s="48" t="s">
        <v>16</v>
      </c>
      <c r="BO89" s="50" t="s">
        <v>16</v>
      </c>
      <c r="BP89" s="48" t="s">
        <v>16</v>
      </c>
      <c r="BQ89" s="48" t="s">
        <v>16</v>
      </c>
      <c r="BR89" s="48" t="s">
        <v>16</v>
      </c>
      <c r="BS89" s="48" t="s">
        <v>16</v>
      </c>
      <c r="BT89" s="48" t="s">
        <v>16</v>
      </c>
      <c r="BU89" s="52" t="s">
        <v>16</v>
      </c>
      <c r="BV89" s="48" t="s">
        <v>16</v>
      </c>
      <c r="BW89" s="48" t="s">
        <v>16</v>
      </c>
      <c r="BX89" s="48" t="s">
        <v>16</v>
      </c>
      <c r="BY89" s="50" t="s">
        <v>16</v>
      </c>
      <c r="BZ89" s="52" t="s">
        <v>16</v>
      </c>
      <c r="CA89" s="48" t="s">
        <v>16</v>
      </c>
      <c r="CB89" s="48" t="s">
        <v>16</v>
      </c>
      <c r="CC89" s="48" t="s">
        <v>16</v>
      </c>
      <c r="CD89" s="48" t="s">
        <v>16</v>
      </c>
      <c r="CE89" s="52" t="s">
        <v>16</v>
      </c>
      <c r="CF89" s="48" t="s">
        <v>16</v>
      </c>
      <c r="CG89" s="48" t="s">
        <v>16</v>
      </c>
      <c r="CH89" s="48" t="s">
        <v>16</v>
      </c>
      <c r="CI89" s="50" t="s">
        <v>16</v>
      </c>
      <c r="CJ89" s="52" t="s">
        <v>16</v>
      </c>
      <c r="CK89" s="48" t="s">
        <v>16</v>
      </c>
      <c r="CL89" s="48" t="s">
        <v>16</v>
      </c>
      <c r="CM89" s="48" t="s">
        <v>16</v>
      </c>
      <c r="CN89" s="50" t="s">
        <v>16</v>
      </c>
      <c r="CO89" s="9">
        <v>0.5</v>
      </c>
      <c r="CP89" s="286" t="s">
        <v>369</v>
      </c>
      <c r="CQ89" s="9">
        <v>0.5</v>
      </c>
      <c r="CR89" s="286" t="s">
        <v>369</v>
      </c>
      <c r="CS89" s="50" t="s">
        <v>16</v>
      </c>
      <c r="CT89" s="48" t="s">
        <v>16</v>
      </c>
      <c r="CU89" s="48" t="s">
        <v>16</v>
      </c>
      <c r="CV89" s="48" t="s">
        <v>16</v>
      </c>
      <c r="CW89" s="48" t="s">
        <v>16</v>
      </c>
      <c r="CX89" s="50" t="s">
        <v>16</v>
      </c>
      <c r="CY89" s="52" t="s">
        <v>16</v>
      </c>
      <c r="CZ89" s="48" t="s">
        <v>16</v>
      </c>
      <c r="DA89" s="48" t="s">
        <v>16</v>
      </c>
      <c r="DB89" s="48" t="s">
        <v>16</v>
      </c>
      <c r="DC89" s="50" t="s">
        <v>16</v>
      </c>
      <c r="DD89" s="52" t="s">
        <v>16</v>
      </c>
      <c r="DE89" s="48" t="s">
        <v>16</v>
      </c>
      <c r="DF89" s="48" t="s">
        <v>16</v>
      </c>
      <c r="DG89" s="48" t="s">
        <v>16</v>
      </c>
      <c r="DH89" s="50" t="s">
        <v>16</v>
      </c>
    </row>
    <row r="90" spans="1:112" x14ac:dyDescent="0.35">
      <c r="A90" s="264" t="s">
        <v>181</v>
      </c>
      <c r="B90" s="283" t="s">
        <v>108</v>
      </c>
      <c r="C90" s="96">
        <v>0.5</v>
      </c>
      <c r="D90" s="283" t="s">
        <v>369</v>
      </c>
      <c r="E90" s="113">
        <v>0.5</v>
      </c>
      <c r="F90" s="283" t="s">
        <v>369</v>
      </c>
      <c r="G90" s="26" t="s">
        <v>16</v>
      </c>
      <c r="H90" s="52" t="s">
        <v>16</v>
      </c>
      <c r="I90" s="48" t="s">
        <v>16</v>
      </c>
      <c r="J90" s="48" t="s">
        <v>16</v>
      </c>
      <c r="K90" s="48" t="s">
        <v>16</v>
      </c>
      <c r="L90" s="50" t="s">
        <v>16</v>
      </c>
      <c r="M90" s="48" t="s">
        <v>16</v>
      </c>
      <c r="N90" s="48" t="s">
        <v>16</v>
      </c>
      <c r="O90" s="48" t="s">
        <v>16</v>
      </c>
      <c r="P90" s="48" t="s">
        <v>16</v>
      </c>
      <c r="Q90" s="48" t="s">
        <v>16</v>
      </c>
      <c r="R90" s="52" t="s">
        <v>16</v>
      </c>
      <c r="S90" s="114" t="s">
        <v>16</v>
      </c>
      <c r="T90" s="114" t="s">
        <v>16</v>
      </c>
      <c r="U90" s="114" t="s">
        <v>16</v>
      </c>
      <c r="V90" s="50" t="s">
        <v>16</v>
      </c>
      <c r="W90" s="52" t="s">
        <v>16</v>
      </c>
      <c r="X90" s="114" t="s">
        <v>16</v>
      </c>
      <c r="Y90" s="114" t="s">
        <v>16</v>
      </c>
      <c r="Z90" s="114" t="s">
        <v>16</v>
      </c>
      <c r="AA90" s="50" t="s">
        <v>16</v>
      </c>
      <c r="AB90" s="48" t="s">
        <v>16</v>
      </c>
      <c r="AC90" s="48" t="s">
        <v>16</v>
      </c>
      <c r="AD90" s="48" t="s">
        <v>16</v>
      </c>
      <c r="AE90" s="48" t="s">
        <v>16</v>
      </c>
      <c r="AF90" s="48" t="s">
        <v>16</v>
      </c>
      <c r="AG90" s="52" t="s">
        <v>16</v>
      </c>
      <c r="AH90" s="48" t="s">
        <v>16</v>
      </c>
      <c r="AI90" s="48" t="s">
        <v>16</v>
      </c>
      <c r="AJ90" s="48" t="s">
        <v>16</v>
      </c>
      <c r="AK90" s="50" t="s">
        <v>16</v>
      </c>
      <c r="AL90" s="52" t="s">
        <v>16</v>
      </c>
      <c r="AM90" s="48" t="s">
        <v>16</v>
      </c>
      <c r="AN90" s="48" t="s">
        <v>16</v>
      </c>
      <c r="AO90" s="48" t="s">
        <v>16</v>
      </c>
      <c r="AP90" s="48" t="s">
        <v>16</v>
      </c>
      <c r="AQ90" s="52" t="s">
        <v>16</v>
      </c>
      <c r="AR90" s="48" t="s">
        <v>16</v>
      </c>
      <c r="AS90" s="48" t="s">
        <v>16</v>
      </c>
      <c r="AT90" s="48" t="s">
        <v>16</v>
      </c>
      <c r="AU90" s="50" t="s">
        <v>16</v>
      </c>
      <c r="AV90" s="52" t="s">
        <v>16</v>
      </c>
      <c r="AW90" s="48" t="s">
        <v>16</v>
      </c>
      <c r="AX90" s="48" t="s">
        <v>16</v>
      </c>
      <c r="AY90" s="48" t="s">
        <v>16</v>
      </c>
      <c r="AZ90" s="50" t="s">
        <v>16</v>
      </c>
      <c r="BA90" s="48" t="s">
        <v>16</v>
      </c>
      <c r="BB90" s="48" t="s">
        <v>16</v>
      </c>
      <c r="BC90" s="48" t="s">
        <v>16</v>
      </c>
      <c r="BD90" s="48" t="s">
        <v>16</v>
      </c>
      <c r="BE90" s="50" t="s">
        <v>16</v>
      </c>
      <c r="BF90" s="52" t="s">
        <v>16</v>
      </c>
      <c r="BG90" s="48" t="s">
        <v>16</v>
      </c>
      <c r="BH90" s="48" t="s">
        <v>16</v>
      </c>
      <c r="BI90" s="48" t="s">
        <v>16</v>
      </c>
      <c r="BJ90" s="50" t="s">
        <v>16</v>
      </c>
      <c r="BK90" s="52" t="s">
        <v>16</v>
      </c>
      <c r="BL90" s="48" t="s">
        <v>16</v>
      </c>
      <c r="BM90" s="48" t="s">
        <v>16</v>
      </c>
      <c r="BN90" s="48" t="s">
        <v>16</v>
      </c>
      <c r="BO90" s="50" t="s">
        <v>16</v>
      </c>
      <c r="BP90" s="48" t="s">
        <v>16</v>
      </c>
      <c r="BQ90" s="48" t="s">
        <v>16</v>
      </c>
      <c r="BR90" s="48" t="s">
        <v>16</v>
      </c>
      <c r="BS90" s="48" t="s">
        <v>16</v>
      </c>
      <c r="BT90" s="48" t="s">
        <v>16</v>
      </c>
      <c r="BU90" s="52" t="s">
        <v>16</v>
      </c>
      <c r="BV90" s="48" t="s">
        <v>16</v>
      </c>
      <c r="BW90" s="48" t="s">
        <v>16</v>
      </c>
      <c r="BX90" s="48" t="s">
        <v>16</v>
      </c>
      <c r="BY90" s="50" t="s">
        <v>16</v>
      </c>
      <c r="BZ90" s="52" t="s">
        <v>16</v>
      </c>
      <c r="CA90" s="48" t="s">
        <v>16</v>
      </c>
      <c r="CB90" s="48" t="s">
        <v>16</v>
      </c>
      <c r="CC90" s="48" t="s">
        <v>16</v>
      </c>
      <c r="CD90" s="48" t="s">
        <v>16</v>
      </c>
      <c r="CE90" s="52" t="s">
        <v>16</v>
      </c>
      <c r="CF90" s="48" t="s">
        <v>16</v>
      </c>
      <c r="CG90" s="48" t="s">
        <v>16</v>
      </c>
      <c r="CH90" s="48" t="s">
        <v>16</v>
      </c>
      <c r="CI90" s="50" t="s">
        <v>16</v>
      </c>
      <c r="CJ90" s="52" t="s">
        <v>16</v>
      </c>
      <c r="CK90" s="48" t="s">
        <v>16</v>
      </c>
      <c r="CL90" s="48" t="s">
        <v>16</v>
      </c>
      <c r="CM90" s="48" t="s">
        <v>16</v>
      </c>
      <c r="CN90" s="50" t="s">
        <v>16</v>
      </c>
      <c r="CO90" s="9">
        <v>0.5</v>
      </c>
      <c r="CP90" s="286" t="s">
        <v>369</v>
      </c>
      <c r="CQ90" s="9">
        <v>0.5</v>
      </c>
      <c r="CR90" s="286" t="s">
        <v>369</v>
      </c>
      <c r="CS90" s="50" t="s">
        <v>16</v>
      </c>
      <c r="CT90" s="48" t="s">
        <v>16</v>
      </c>
      <c r="CU90" s="48" t="s">
        <v>16</v>
      </c>
      <c r="CV90" s="48" t="s">
        <v>16</v>
      </c>
      <c r="CW90" s="48" t="s">
        <v>16</v>
      </c>
      <c r="CX90" s="50" t="s">
        <v>16</v>
      </c>
      <c r="CY90" s="52" t="s">
        <v>16</v>
      </c>
      <c r="CZ90" s="48" t="s">
        <v>16</v>
      </c>
      <c r="DA90" s="48" t="s">
        <v>16</v>
      </c>
      <c r="DB90" s="48" t="s">
        <v>16</v>
      </c>
      <c r="DC90" s="50" t="s">
        <v>16</v>
      </c>
      <c r="DD90" s="52" t="s">
        <v>16</v>
      </c>
      <c r="DE90" s="48" t="s">
        <v>16</v>
      </c>
      <c r="DF90" s="48" t="s">
        <v>16</v>
      </c>
      <c r="DG90" s="48" t="s">
        <v>16</v>
      </c>
      <c r="DH90" s="50" t="s">
        <v>16</v>
      </c>
    </row>
    <row r="91" spans="1:112" x14ac:dyDescent="0.35">
      <c r="A91" s="264" t="s">
        <v>182</v>
      </c>
      <c r="B91" s="283" t="s">
        <v>108</v>
      </c>
      <c r="C91" s="96">
        <v>0.5</v>
      </c>
      <c r="D91" s="283" t="s">
        <v>369</v>
      </c>
      <c r="E91" s="113">
        <v>0.5</v>
      </c>
      <c r="F91" s="283" t="s">
        <v>369</v>
      </c>
      <c r="G91" s="26" t="s">
        <v>16</v>
      </c>
      <c r="H91" s="52" t="s">
        <v>16</v>
      </c>
      <c r="I91" s="48" t="s">
        <v>16</v>
      </c>
      <c r="J91" s="48" t="s">
        <v>16</v>
      </c>
      <c r="K91" s="48" t="s">
        <v>16</v>
      </c>
      <c r="L91" s="50" t="s">
        <v>16</v>
      </c>
      <c r="M91" s="48" t="s">
        <v>16</v>
      </c>
      <c r="N91" s="48" t="s">
        <v>16</v>
      </c>
      <c r="O91" s="48" t="s">
        <v>16</v>
      </c>
      <c r="P91" s="48" t="s">
        <v>16</v>
      </c>
      <c r="Q91" s="48" t="s">
        <v>16</v>
      </c>
      <c r="R91" s="52" t="s">
        <v>16</v>
      </c>
      <c r="S91" s="114" t="s">
        <v>16</v>
      </c>
      <c r="T91" s="114" t="s">
        <v>16</v>
      </c>
      <c r="U91" s="114" t="s">
        <v>16</v>
      </c>
      <c r="V91" s="50" t="s">
        <v>16</v>
      </c>
      <c r="W91" s="52" t="s">
        <v>16</v>
      </c>
      <c r="X91" s="114" t="s">
        <v>16</v>
      </c>
      <c r="Y91" s="114" t="s">
        <v>16</v>
      </c>
      <c r="Z91" s="114" t="s">
        <v>16</v>
      </c>
      <c r="AA91" s="50" t="s">
        <v>16</v>
      </c>
      <c r="AB91" s="48" t="s">
        <v>16</v>
      </c>
      <c r="AC91" s="48" t="s">
        <v>16</v>
      </c>
      <c r="AD91" s="48" t="s">
        <v>16</v>
      </c>
      <c r="AE91" s="48" t="s">
        <v>16</v>
      </c>
      <c r="AF91" s="48" t="s">
        <v>16</v>
      </c>
      <c r="AG91" s="52" t="s">
        <v>16</v>
      </c>
      <c r="AH91" s="48" t="s">
        <v>16</v>
      </c>
      <c r="AI91" s="48" t="s">
        <v>16</v>
      </c>
      <c r="AJ91" s="48" t="s">
        <v>16</v>
      </c>
      <c r="AK91" s="50" t="s">
        <v>16</v>
      </c>
      <c r="AL91" s="52" t="s">
        <v>16</v>
      </c>
      <c r="AM91" s="48" t="s">
        <v>16</v>
      </c>
      <c r="AN91" s="48" t="s">
        <v>16</v>
      </c>
      <c r="AO91" s="48" t="s">
        <v>16</v>
      </c>
      <c r="AP91" s="48" t="s">
        <v>16</v>
      </c>
      <c r="AQ91" s="52" t="s">
        <v>16</v>
      </c>
      <c r="AR91" s="48" t="s">
        <v>16</v>
      </c>
      <c r="AS91" s="48" t="s">
        <v>16</v>
      </c>
      <c r="AT91" s="48" t="s">
        <v>16</v>
      </c>
      <c r="AU91" s="50" t="s">
        <v>16</v>
      </c>
      <c r="AV91" s="52" t="s">
        <v>16</v>
      </c>
      <c r="AW91" s="48" t="s">
        <v>16</v>
      </c>
      <c r="AX91" s="48" t="s">
        <v>16</v>
      </c>
      <c r="AY91" s="48" t="s">
        <v>16</v>
      </c>
      <c r="AZ91" s="50" t="s">
        <v>16</v>
      </c>
      <c r="BA91" s="48" t="s">
        <v>16</v>
      </c>
      <c r="BB91" s="48" t="s">
        <v>16</v>
      </c>
      <c r="BC91" s="48" t="s">
        <v>16</v>
      </c>
      <c r="BD91" s="48" t="s">
        <v>16</v>
      </c>
      <c r="BE91" s="50" t="s">
        <v>16</v>
      </c>
      <c r="BF91" s="52" t="s">
        <v>16</v>
      </c>
      <c r="BG91" s="48" t="s">
        <v>16</v>
      </c>
      <c r="BH91" s="48" t="s">
        <v>16</v>
      </c>
      <c r="BI91" s="48" t="s">
        <v>16</v>
      </c>
      <c r="BJ91" s="50" t="s">
        <v>16</v>
      </c>
      <c r="BK91" s="52" t="s">
        <v>16</v>
      </c>
      <c r="BL91" s="48" t="s">
        <v>16</v>
      </c>
      <c r="BM91" s="48" t="s">
        <v>16</v>
      </c>
      <c r="BN91" s="48" t="s">
        <v>16</v>
      </c>
      <c r="BO91" s="50" t="s">
        <v>16</v>
      </c>
      <c r="BP91" s="48" t="s">
        <v>16</v>
      </c>
      <c r="BQ91" s="48" t="s">
        <v>16</v>
      </c>
      <c r="BR91" s="48" t="s">
        <v>16</v>
      </c>
      <c r="BS91" s="48" t="s">
        <v>16</v>
      </c>
      <c r="BT91" s="48" t="s">
        <v>16</v>
      </c>
      <c r="BU91" s="52" t="s">
        <v>16</v>
      </c>
      <c r="BV91" s="48" t="s">
        <v>16</v>
      </c>
      <c r="BW91" s="48" t="s">
        <v>16</v>
      </c>
      <c r="BX91" s="48" t="s">
        <v>16</v>
      </c>
      <c r="BY91" s="50" t="s">
        <v>16</v>
      </c>
      <c r="BZ91" s="52" t="s">
        <v>16</v>
      </c>
      <c r="CA91" s="48" t="s">
        <v>16</v>
      </c>
      <c r="CB91" s="48" t="s">
        <v>16</v>
      </c>
      <c r="CC91" s="48" t="s">
        <v>16</v>
      </c>
      <c r="CD91" s="48" t="s">
        <v>16</v>
      </c>
      <c r="CE91" s="52" t="s">
        <v>16</v>
      </c>
      <c r="CF91" s="48" t="s">
        <v>16</v>
      </c>
      <c r="CG91" s="48" t="s">
        <v>16</v>
      </c>
      <c r="CH91" s="48" t="s">
        <v>16</v>
      </c>
      <c r="CI91" s="50" t="s">
        <v>16</v>
      </c>
      <c r="CJ91" s="52" t="s">
        <v>16</v>
      </c>
      <c r="CK91" s="48" t="s">
        <v>16</v>
      </c>
      <c r="CL91" s="48" t="s">
        <v>16</v>
      </c>
      <c r="CM91" s="48" t="s">
        <v>16</v>
      </c>
      <c r="CN91" s="50" t="s">
        <v>16</v>
      </c>
      <c r="CO91" s="9">
        <v>0.5</v>
      </c>
      <c r="CP91" s="286" t="s">
        <v>369</v>
      </c>
      <c r="CQ91" s="9">
        <v>0.5</v>
      </c>
      <c r="CR91" s="286" t="s">
        <v>369</v>
      </c>
      <c r="CS91" s="50" t="s">
        <v>16</v>
      </c>
      <c r="CT91" s="48" t="s">
        <v>16</v>
      </c>
      <c r="CU91" s="48" t="s">
        <v>16</v>
      </c>
      <c r="CV91" s="48" t="s">
        <v>16</v>
      </c>
      <c r="CW91" s="48" t="s">
        <v>16</v>
      </c>
      <c r="CX91" s="50" t="s">
        <v>16</v>
      </c>
      <c r="CY91" s="52" t="s">
        <v>16</v>
      </c>
      <c r="CZ91" s="48" t="s">
        <v>16</v>
      </c>
      <c r="DA91" s="48" t="s">
        <v>16</v>
      </c>
      <c r="DB91" s="48" t="s">
        <v>16</v>
      </c>
      <c r="DC91" s="50" t="s">
        <v>16</v>
      </c>
      <c r="DD91" s="52" t="s">
        <v>16</v>
      </c>
      <c r="DE91" s="48" t="s">
        <v>16</v>
      </c>
      <c r="DF91" s="48" t="s">
        <v>16</v>
      </c>
      <c r="DG91" s="48" t="s">
        <v>16</v>
      </c>
      <c r="DH91" s="50" t="s">
        <v>16</v>
      </c>
    </row>
    <row r="92" spans="1:112" x14ac:dyDescent="0.35">
      <c r="A92" s="264" t="s">
        <v>183</v>
      </c>
      <c r="B92" s="283" t="s">
        <v>108</v>
      </c>
      <c r="C92" s="96">
        <v>0.5</v>
      </c>
      <c r="D92" s="283" t="s">
        <v>369</v>
      </c>
      <c r="E92" s="113">
        <v>0.5</v>
      </c>
      <c r="F92" s="283" t="s">
        <v>369</v>
      </c>
      <c r="G92" s="26" t="s">
        <v>16</v>
      </c>
      <c r="H92" s="52" t="s">
        <v>16</v>
      </c>
      <c r="I92" s="48" t="s">
        <v>16</v>
      </c>
      <c r="J92" s="48" t="s">
        <v>16</v>
      </c>
      <c r="K92" s="48" t="s">
        <v>16</v>
      </c>
      <c r="L92" s="50" t="s">
        <v>16</v>
      </c>
      <c r="M92" s="48" t="s">
        <v>16</v>
      </c>
      <c r="N92" s="48" t="s">
        <v>16</v>
      </c>
      <c r="O92" s="48" t="s">
        <v>16</v>
      </c>
      <c r="P92" s="48" t="s">
        <v>16</v>
      </c>
      <c r="Q92" s="48" t="s">
        <v>16</v>
      </c>
      <c r="R92" s="52" t="s">
        <v>16</v>
      </c>
      <c r="S92" s="114" t="s">
        <v>16</v>
      </c>
      <c r="T92" s="114" t="s">
        <v>16</v>
      </c>
      <c r="U92" s="114" t="s">
        <v>16</v>
      </c>
      <c r="V92" s="50" t="s">
        <v>16</v>
      </c>
      <c r="W92" s="52" t="s">
        <v>16</v>
      </c>
      <c r="X92" s="114" t="s">
        <v>16</v>
      </c>
      <c r="Y92" s="114" t="s">
        <v>16</v>
      </c>
      <c r="Z92" s="114" t="s">
        <v>16</v>
      </c>
      <c r="AA92" s="50" t="s">
        <v>16</v>
      </c>
      <c r="AB92" s="48" t="s">
        <v>16</v>
      </c>
      <c r="AC92" s="48" t="s">
        <v>16</v>
      </c>
      <c r="AD92" s="48" t="s">
        <v>16</v>
      </c>
      <c r="AE92" s="48" t="s">
        <v>16</v>
      </c>
      <c r="AF92" s="48" t="s">
        <v>16</v>
      </c>
      <c r="AG92" s="52" t="s">
        <v>16</v>
      </c>
      <c r="AH92" s="48" t="s">
        <v>16</v>
      </c>
      <c r="AI92" s="48" t="s">
        <v>16</v>
      </c>
      <c r="AJ92" s="48" t="s">
        <v>16</v>
      </c>
      <c r="AK92" s="50" t="s">
        <v>16</v>
      </c>
      <c r="AL92" s="52" t="s">
        <v>16</v>
      </c>
      <c r="AM92" s="48" t="s">
        <v>16</v>
      </c>
      <c r="AN92" s="48" t="s">
        <v>16</v>
      </c>
      <c r="AO92" s="48" t="s">
        <v>16</v>
      </c>
      <c r="AP92" s="48" t="s">
        <v>16</v>
      </c>
      <c r="AQ92" s="52" t="s">
        <v>16</v>
      </c>
      <c r="AR92" s="48" t="s">
        <v>16</v>
      </c>
      <c r="AS92" s="48" t="s">
        <v>16</v>
      </c>
      <c r="AT92" s="48" t="s">
        <v>16</v>
      </c>
      <c r="AU92" s="50" t="s">
        <v>16</v>
      </c>
      <c r="AV92" s="52" t="s">
        <v>16</v>
      </c>
      <c r="AW92" s="48" t="s">
        <v>16</v>
      </c>
      <c r="AX92" s="48" t="s">
        <v>16</v>
      </c>
      <c r="AY92" s="48" t="s">
        <v>16</v>
      </c>
      <c r="AZ92" s="50" t="s">
        <v>16</v>
      </c>
      <c r="BA92" s="48" t="s">
        <v>16</v>
      </c>
      <c r="BB92" s="48" t="s">
        <v>16</v>
      </c>
      <c r="BC92" s="48" t="s">
        <v>16</v>
      </c>
      <c r="BD92" s="48" t="s">
        <v>16</v>
      </c>
      <c r="BE92" s="50" t="s">
        <v>16</v>
      </c>
      <c r="BF92" s="52" t="s">
        <v>16</v>
      </c>
      <c r="BG92" s="48" t="s">
        <v>16</v>
      </c>
      <c r="BH92" s="48" t="s">
        <v>16</v>
      </c>
      <c r="BI92" s="48" t="s">
        <v>16</v>
      </c>
      <c r="BJ92" s="50" t="s">
        <v>16</v>
      </c>
      <c r="BK92" s="52" t="s">
        <v>16</v>
      </c>
      <c r="BL92" s="48" t="s">
        <v>16</v>
      </c>
      <c r="BM92" s="48" t="s">
        <v>16</v>
      </c>
      <c r="BN92" s="48" t="s">
        <v>16</v>
      </c>
      <c r="BO92" s="50" t="s">
        <v>16</v>
      </c>
      <c r="BP92" s="48" t="s">
        <v>16</v>
      </c>
      <c r="BQ92" s="48" t="s">
        <v>16</v>
      </c>
      <c r="BR92" s="48" t="s">
        <v>16</v>
      </c>
      <c r="BS92" s="48" t="s">
        <v>16</v>
      </c>
      <c r="BT92" s="48" t="s">
        <v>16</v>
      </c>
      <c r="BU92" s="52" t="s">
        <v>16</v>
      </c>
      <c r="BV92" s="48" t="s">
        <v>16</v>
      </c>
      <c r="BW92" s="48" t="s">
        <v>16</v>
      </c>
      <c r="BX92" s="48" t="s">
        <v>16</v>
      </c>
      <c r="BY92" s="50" t="s">
        <v>16</v>
      </c>
      <c r="BZ92" s="52" t="s">
        <v>16</v>
      </c>
      <c r="CA92" s="48" t="s">
        <v>16</v>
      </c>
      <c r="CB92" s="48" t="s">
        <v>16</v>
      </c>
      <c r="CC92" s="48" t="s">
        <v>16</v>
      </c>
      <c r="CD92" s="48" t="s">
        <v>16</v>
      </c>
      <c r="CE92" s="52" t="s">
        <v>16</v>
      </c>
      <c r="CF92" s="48" t="s">
        <v>16</v>
      </c>
      <c r="CG92" s="48" t="s">
        <v>16</v>
      </c>
      <c r="CH92" s="48" t="s">
        <v>16</v>
      </c>
      <c r="CI92" s="50" t="s">
        <v>16</v>
      </c>
      <c r="CJ92" s="52" t="s">
        <v>16</v>
      </c>
      <c r="CK92" s="48" t="s">
        <v>16</v>
      </c>
      <c r="CL92" s="48" t="s">
        <v>16</v>
      </c>
      <c r="CM92" s="48" t="s">
        <v>16</v>
      </c>
      <c r="CN92" s="50" t="s">
        <v>16</v>
      </c>
      <c r="CO92" s="9">
        <v>0.5</v>
      </c>
      <c r="CP92" s="286" t="s">
        <v>369</v>
      </c>
      <c r="CQ92" s="9">
        <v>0.5</v>
      </c>
      <c r="CR92" s="286" t="s">
        <v>369</v>
      </c>
      <c r="CS92" s="50" t="s">
        <v>16</v>
      </c>
      <c r="CT92" s="48" t="s">
        <v>16</v>
      </c>
      <c r="CU92" s="48" t="s">
        <v>16</v>
      </c>
      <c r="CV92" s="48" t="s">
        <v>16</v>
      </c>
      <c r="CW92" s="48" t="s">
        <v>16</v>
      </c>
      <c r="CX92" s="50" t="s">
        <v>16</v>
      </c>
      <c r="CY92" s="52" t="s">
        <v>16</v>
      </c>
      <c r="CZ92" s="48" t="s">
        <v>16</v>
      </c>
      <c r="DA92" s="48" t="s">
        <v>16</v>
      </c>
      <c r="DB92" s="48" t="s">
        <v>16</v>
      </c>
      <c r="DC92" s="50" t="s">
        <v>16</v>
      </c>
      <c r="DD92" s="52" t="s">
        <v>16</v>
      </c>
      <c r="DE92" s="48" t="s">
        <v>16</v>
      </c>
      <c r="DF92" s="48" t="s">
        <v>16</v>
      </c>
      <c r="DG92" s="48" t="s">
        <v>16</v>
      </c>
      <c r="DH92" s="50" t="s">
        <v>16</v>
      </c>
    </row>
    <row r="93" spans="1:112" x14ac:dyDescent="0.35">
      <c r="A93" s="264" t="s">
        <v>184</v>
      </c>
      <c r="B93" s="283" t="s">
        <v>108</v>
      </c>
      <c r="C93" s="96">
        <v>0.5</v>
      </c>
      <c r="D93" s="283" t="s">
        <v>369</v>
      </c>
      <c r="E93" s="113">
        <v>0.5</v>
      </c>
      <c r="F93" s="283" t="s">
        <v>369</v>
      </c>
      <c r="G93" s="26" t="s">
        <v>16</v>
      </c>
      <c r="H93" s="52" t="s">
        <v>16</v>
      </c>
      <c r="I93" s="48" t="s">
        <v>16</v>
      </c>
      <c r="J93" s="48" t="s">
        <v>16</v>
      </c>
      <c r="K93" s="48" t="s">
        <v>16</v>
      </c>
      <c r="L93" s="50" t="s">
        <v>16</v>
      </c>
      <c r="M93" s="48" t="s">
        <v>16</v>
      </c>
      <c r="N93" s="48" t="s">
        <v>16</v>
      </c>
      <c r="O93" s="48" t="s">
        <v>16</v>
      </c>
      <c r="P93" s="48" t="s">
        <v>16</v>
      </c>
      <c r="Q93" s="48" t="s">
        <v>16</v>
      </c>
      <c r="R93" s="52" t="s">
        <v>16</v>
      </c>
      <c r="S93" s="114" t="s">
        <v>16</v>
      </c>
      <c r="T93" s="114" t="s">
        <v>16</v>
      </c>
      <c r="U93" s="114" t="s">
        <v>16</v>
      </c>
      <c r="V93" s="50" t="s">
        <v>16</v>
      </c>
      <c r="W93" s="52" t="s">
        <v>16</v>
      </c>
      <c r="X93" s="114" t="s">
        <v>16</v>
      </c>
      <c r="Y93" s="114" t="s">
        <v>16</v>
      </c>
      <c r="Z93" s="114" t="s">
        <v>16</v>
      </c>
      <c r="AA93" s="50" t="s">
        <v>16</v>
      </c>
      <c r="AB93" s="48" t="s">
        <v>16</v>
      </c>
      <c r="AC93" s="48" t="s">
        <v>16</v>
      </c>
      <c r="AD93" s="48" t="s">
        <v>16</v>
      </c>
      <c r="AE93" s="48" t="s">
        <v>16</v>
      </c>
      <c r="AF93" s="48" t="s">
        <v>16</v>
      </c>
      <c r="AG93" s="52" t="s">
        <v>16</v>
      </c>
      <c r="AH93" s="48" t="s">
        <v>16</v>
      </c>
      <c r="AI93" s="48" t="s">
        <v>16</v>
      </c>
      <c r="AJ93" s="48" t="s">
        <v>16</v>
      </c>
      <c r="AK93" s="50" t="s">
        <v>16</v>
      </c>
      <c r="AL93" s="52" t="s">
        <v>16</v>
      </c>
      <c r="AM93" s="48" t="s">
        <v>16</v>
      </c>
      <c r="AN93" s="48" t="s">
        <v>16</v>
      </c>
      <c r="AO93" s="48" t="s">
        <v>16</v>
      </c>
      <c r="AP93" s="48" t="s">
        <v>16</v>
      </c>
      <c r="AQ93" s="52" t="s">
        <v>16</v>
      </c>
      <c r="AR93" s="48" t="s">
        <v>16</v>
      </c>
      <c r="AS93" s="48" t="s">
        <v>16</v>
      </c>
      <c r="AT93" s="48" t="s">
        <v>16</v>
      </c>
      <c r="AU93" s="50" t="s">
        <v>16</v>
      </c>
      <c r="AV93" s="52" t="s">
        <v>16</v>
      </c>
      <c r="AW93" s="48" t="s">
        <v>16</v>
      </c>
      <c r="AX93" s="48" t="s">
        <v>16</v>
      </c>
      <c r="AY93" s="48" t="s">
        <v>16</v>
      </c>
      <c r="AZ93" s="50" t="s">
        <v>16</v>
      </c>
      <c r="BA93" s="48" t="s">
        <v>16</v>
      </c>
      <c r="BB93" s="48" t="s">
        <v>16</v>
      </c>
      <c r="BC93" s="48" t="s">
        <v>16</v>
      </c>
      <c r="BD93" s="48" t="s">
        <v>16</v>
      </c>
      <c r="BE93" s="50" t="s">
        <v>16</v>
      </c>
      <c r="BF93" s="52" t="s">
        <v>16</v>
      </c>
      <c r="BG93" s="48" t="s">
        <v>16</v>
      </c>
      <c r="BH93" s="48" t="s">
        <v>16</v>
      </c>
      <c r="BI93" s="48" t="s">
        <v>16</v>
      </c>
      <c r="BJ93" s="50" t="s">
        <v>16</v>
      </c>
      <c r="BK93" s="52" t="s">
        <v>16</v>
      </c>
      <c r="BL93" s="48" t="s">
        <v>16</v>
      </c>
      <c r="BM93" s="48" t="s">
        <v>16</v>
      </c>
      <c r="BN93" s="48" t="s">
        <v>16</v>
      </c>
      <c r="BO93" s="50" t="s">
        <v>16</v>
      </c>
      <c r="BP93" s="48" t="s">
        <v>16</v>
      </c>
      <c r="BQ93" s="48" t="s">
        <v>16</v>
      </c>
      <c r="BR93" s="48" t="s">
        <v>16</v>
      </c>
      <c r="BS93" s="48" t="s">
        <v>16</v>
      </c>
      <c r="BT93" s="48" t="s">
        <v>16</v>
      </c>
      <c r="BU93" s="52" t="s">
        <v>16</v>
      </c>
      <c r="BV93" s="48" t="s">
        <v>16</v>
      </c>
      <c r="BW93" s="48" t="s">
        <v>16</v>
      </c>
      <c r="BX93" s="48" t="s">
        <v>16</v>
      </c>
      <c r="BY93" s="50" t="s">
        <v>16</v>
      </c>
      <c r="BZ93" s="52" t="s">
        <v>16</v>
      </c>
      <c r="CA93" s="48" t="s">
        <v>16</v>
      </c>
      <c r="CB93" s="48" t="s">
        <v>16</v>
      </c>
      <c r="CC93" s="48" t="s">
        <v>16</v>
      </c>
      <c r="CD93" s="48" t="s">
        <v>16</v>
      </c>
      <c r="CE93" s="52" t="s">
        <v>16</v>
      </c>
      <c r="CF93" s="48" t="s">
        <v>16</v>
      </c>
      <c r="CG93" s="48" t="s">
        <v>16</v>
      </c>
      <c r="CH93" s="48" t="s">
        <v>16</v>
      </c>
      <c r="CI93" s="50" t="s">
        <v>16</v>
      </c>
      <c r="CJ93" s="52" t="s">
        <v>16</v>
      </c>
      <c r="CK93" s="48" t="s">
        <v>16</v>
      </c>
      <c r="CL93" s="48" t="s">
        <v>16</v>
      </c>
      <c r="CM93" s="48" t="s">
        <v>16</v>
      </c>
      <c r="CN93" s="50" t="s">
        <v>16</v>
      </c>
      <c r="CO93" s="9">
        <v>0.5</v>
      </c>
      <c r="CP93" s="286" t="s">
        <v>369</v>
      </c>
      <c r="CQ93" s="9">
        <v>0.5</v>
      </c>
      <c r="CR93" s="286" t="s">
        <v>369</v>
      </c>
      <c r="CS93" s="50" t="s">
        <v>16</v>
      </c>
      <c r="CT93" s="48" t="s">
        <v>16</v>
      </c>
      <c r="CU93" s="48" t="s">
        <v>16</v>
      </c>
      <c r="CV93" s="48" t="s">
        <v>16</v>
      </c>
      <c r="CW93" s="48" t="s">
        <v>16</v>
      </c>
      <c r="CX93" s="50" t="s">
        <v>16</v>
      </c>
      <c r="CY93" s="52" t="s">
        <v>16</v>
      </c>
      <c r="CZ93" s="48" t="s">
        <v>16</v>
      </c>
      <c r="DA93" s="48" t="s">
        <v>16</v>
      </c>
      <c r="DB93" s="48" t="s">
        <v>16</v>
      </c>
      <c r="DC93" s="50" t="s">
        <v>16</v>
      </c>
      <c r="DD93" s="52" t="s">
        <v>16</v>
      </c>
      <c r="DE93" s="48" t="s">
        <v>16</v>
      </c>
      <c r="DF93" s="48" t="s">
        <v>16</v>
      </c>
      <c r="DG93" s="48" t="s">
        <v>16</v>
      </c>
      <c r="DH93" s="50" t="s">
        <v>16</v>
      </c>
    </row>
    <row r="94" spans="1:112" x14ac:dyDescent="0.35">
      <c r="A94" s="264" t="s">
        <v>185</v>
      </c>
      <c r="B94" s="283" t="s">
        <v>108</v>
      </c>
      <c r="C94" s="96">
        <v>0.5</v>
      </c>
      <c r="D94" s="283" t="s">
        <v>369</v>
      </c>
      <c r="E94" s="113">
        <v>0.5</v>
      </c>
      <c r="F94" s="283" t="s">
        <v>369</v>
      </c>
      <c r="G94" s="26" t="s">
        <v>16</v>
      </c>
      <c r="H94" s="52" t="s">
        <v>16</v>
      </c>
      <c r="I94" s="48" t="s">
        <v>16</v>
      </c>
      <c r="J94" s="48" t="s">
        <v>16</v>
      </c>
      <c r="K94" s="48" t="s">
        <v>16</v>
      </c>
      <c r="L94" s="50" t="s">
        <v>16</v>
      </c>
      <c r="M94" s="48" t="s">
        <v>16</v>
      </c>
      <c r="N94" s="48" t="s">
        <v>16</v>
      </c>
      <c r="O94" s="48" t="s">
        <v>16</v>
      </c>
      <c r="P94" s="48" t="s">
        <v>16</v>
      </c>
      <c r="Q94" s="48" t="s">
        <v>16</v>
      </c>
      <c r="R94" s="52" t="s">
        <v>16</v>
      </c>
      <c r="S94" s="114" t="s">
        <v>16</v>
      </c>
      <c r="T94" s="114" t="s">
        <v>16</v>
      </c>
      <c r="U94" s="114" t="s">
        <v>16</v>
      </c>
      <c r="V94" s="50" t="s">
        <v>16</v>
      </c>
      <c r="W94" s="52" t="s">
        <v>16</v>
      </c>
      <c r="X94" s="114" t="s">
        <v>16</v>
      </c>
      <c r="Y94" s="114" t="s">
        <v>16</v>
      </c>
      <c r="Z94" s="114" t="s">
        <v>16</v>
      </c>
      <c r="AA94" s="50" t="s">
        <v>16</v>
      </c>
      <c r="AB94" s="48" t="s">
        <v>16</v>
      </c>
      <c r="AC94" s="48" t="s">
        <v>16</v>
      </c>
      <c r="AD94" s="48" t="s">
        <v>16</v>
      </c>
      <c r="AE94" s="48" t="s">
        <v>16</v>
      </c>
      <c r="AF94" s="48" t="s">
        <v>16</v>
      </c>
      <c r="AG94" s="52" t="s">
        <v>16</v>
      </c>
      <c r="AH94" s="48" t="s">
        <v>16</v>
      </c>
      <c r="AI94" s="48" t="s">
        <v>16</v>
      </c>
      <c r="AJ94" s="48" t="s">
        <v>16</v>
      </c>
      <c r="AK94" s="50" t="s">
        <v>16</v>
      </c>
      <c r="AL94" s="52" t="s">
        <v>16</v>
      </c>
      <c r="AM94" s="48" t="s">
        <v>16</v>
      </c>
      <c r="AN94" s="48" t="s">
        <v>16</v>
      </c>
      <c r="AO94" s="48" t="s">
        <v>16</v>
      </c>
      <c r="AP94" s="48" t="s">
        <v>16</v>
      </c>
      <c r="AQ94" s="52" t="s">
        <v>16</v>
      </c>
      <c r="AR94" s="48" t="s">
        <v>16</v>
      </c>
      <c r="AS94" s="48" t="s">
        <v>16</v>
      </c>
      <c r="AT94" s="48" t="s">
        <v>16</v>
      </c>
      <c r="AU94" s="50" t="s">
        <v>16</v>
      </c>
      <c r="AV94" s="52" t="s">
        <v>16</v>
      </c>
      <c r="AW94" s="48" t="s">
        <v>16</v>
      </c>
      <c r="AX94" s="48" t="s">
        <v>16</v>
      </c>
      <c r="AY94" s="48" t="s">
        <v>16</v>
      </c>
      <c r="AZ94" s="50" t="s">
        <v>16</v>
      </c>
      <c r="BA94" s="48" t="s">
        <v>16</v>
      </c>
      <c r="BB94" s="48" t="s">
        <v>16</v>
      </c>
      <c r="BC94" s="48" t="s">
        <v>16</v>
      </c>
      <c r="BD94" s="48" t="s">
        <v>16</v>
      </c>
      <c r="BE94" s="50" t="s">
        <v>16</v>
      </c>
      <c r="BF94" s="52" t="s">
        <v>16</v>
      </c>
      <c r="BG94" s="48" t="s">
        <v>16</v>
      </c>
      <c r="BH94" s="48" t="s">
        <v>16</v>
      </c>
      <c r="BI94" s="48" t="s">
        <v>16</v>
      </c>
      <c r="BJ94" s="50" t="s">
        <v>16</v>
      </c>
      <c r="BK94" s="52" t="s">
        <v>16</v>
      </c>
      <c r="BL94" s="48" t="s">
        <v>16</v>
      </c>
      <c r="BM94" s="48" t="s">
        <v>16</v>
      </c>
      <c r="BN94" s="48" t="s">
        <v>16</v>
      </c>
      <c r="BO94" s="50" t="s">
        <v>16</v>
      </c>
      <c r="BP94" s="48" t="s">
        <v>16</v>
      </c>
      <c r="BQ94" s="48" t="s">
        <v>16</v>
      </c>
      <c r="BR94" s="48" t="s">
        <v>16</v>
      </c>
      <c r="BS94" s="48" t="s">
        <v>16</v>
      </c>
      <c r="BT94" s="48" t="s">
        <v>16</v>
      </c>
      <c r="BU94" s="52" t="s">
        <v>16</v>
      </c>
      <c r="BV94" s="48" t="s">
        <v>16</v>
      </c>
      <c r="BW94" s="48" t="s">
        <v>16</v>
      </c>
      <c r="BX94" s="48" t="s">
        <v>16</v>
      </c>
      <c r="BY94" s="50" t="s">
        <v>16</v>
      </c>
      <c r="BZ94" s="52" t="s">
        <v>16</v>
      </c>
      <c r="CA94" s="48" t="s">
        <v>16</v>
      </c>
      <c r="CB94" s="48" t="s">
        <v>16</v>
      </c>
      <c r="CC94" s="48" t="s">
        <v>16</v>
      </c>
      <c r="CD94" s="48" t="s">
        <v>16</v>
      </c>
      <c r="CE94" s="52" t="s">
        <v>16</v>
      </c>
      <c r="CF94" s="48" t="s">
        <v>16</v>
      </c>
      <c r="CG94" s="48" t="s">
        <v>16</v>
      </c>
      <c r="CH94" s="48" t="s">
        <v>16</v>
      </c>
      <c r="CI94" s="50" t="s">
        <v>16</v>
      </c>
      <c r="CJ94" s="52" t="s">
        <v>16</v>
      </c>
      <c r="CK94" s="48" t="s">
        <v>16</v>
      </c>
      <c r="CL94" s="48" t="s">
        <v>16</v>
      </c>
      <c r="CM94" s="48" t="s">
        <v>16</v>
      </c>
      <c r="CN94" s="50" t="s">
        <v>16</v>
      </c>
      <c r="CO94" s="9">
        <v>0.5</v>
      </c>
      <c r="CP94" s="286" t="s">
        <v>369</v>
      </c>
      <c r="CQ94" s="9">
        <v>0.5</v>
      </c>
      <c r="CR94" s="286" t="s">
        <v>369</v>
      </c>
      <c r="CS94" s="50" t="s">
        <v>16</v>
      </c>
      <c r="CT94" s="48" t="s">
        <v>16</v>
      </c>
      <c r="CU94" s="48" t="s">
        <v>16</v>
      </c>
      <c r="CV94" s="48" t="s">
        <v>16</v>
      </c>
      <c r="CW94" s="48" t="s">
        <v>16</v>
      </c>
      <c r="CX94" s="50" t="s">
        <v>16</v>
      </c>
      <c r="CY94" s="52" t="s">
        <v>16</v>
      </c>
      <c r="CZ94" s="48" t="s">
        <v>16</v>
      </c>
      <c r="DA94" s="48" t="s">
        <v>16</v>
      </c>
      <c r="DB94" s="48" t="s">
        <v>16</v>
      </c>
      <c r="DC94" s="50" t="s">
        <v>16</v>
      </c>
      <c r="DD94" s="52" t="s">
        <v>16</v>
      </c>
      <c r="DE94" s="48" t="s">
        <v>16</v>
      </c>
      <c r="DF94" s="48" t="s">
        <v>16</v>
      </c>
      <c r="DG94" s="48" t="s">
        <v>16</v>
      </c>
      <c r="DH94" s="50" t="s">
        <v>16</v>
      </c>
    </row>
    <row r="95" spans="1:112" x14ac:dyDescent="0.35">
      <c r="A95" s="264" t="s">
        <v>186</v>
      </c>
      <c r="B95" s="283" t="s">
        <v>108</v>
      </c>
      <c r="C95" s="96">
        <v>0.5</v>
      </c>
      <c r="D95" s="283" t="s">
        <v>369</v>
      </c>
      <c r="E95" s="113">
        <v>0.5</v>
      </c>
      <c r="F95" s="283" t="s">
        <v>369</v>
      </c>
      <c r="G95" s="26" t="s">
        <v>16</v>
      </c>
      <c r="H95" s="52" t="s">
        <v>16</v>
      </c>
      <c r="I95" s="48" t="s">
        <v>16</v>
      </c>
      <c r="J95" s="48" t="s">
        <v>16</v>
      </c>
      <c r="K95" s="48" t="s">
        <v>16</v>
      </c>
      <c r="L95" s="50" t="s">
        <v>16</v>
      </c>
      <c r="M95" s="48" t="s">
        <v>16</v>
      </c>
      <c r="N95" s="48" t="s">
        <v>16</v>
      </c>
      <c r="O95" s="48" t="s">
        <v>16</v>
      </c>
      <c r="P95" s="48" t="s">
        <v>16</v>
      </c>
      <c r="Q95" s="48" t="s">
        <v>16</v>
      </c>
      <c r="R95" s="52" t="s">
        <v>16</v>
      </c>
      <c r="S95" s="114" t="s">
        <v>16</v>
      </c>
      <c r="T95" s="114" t="s">
        <v>16</v>
      </c>
      <c r="U95" s="114" t="s">
        <v>16</v>
      </c>
      <c r="V95" s="50" t="s">
        <v>16</v>
      </c>
      <c r="W95" s="52" t="s">
        <v>16</v>
      </c>
      <c r="X95" s="114" t="s">
        <v>16</v>
      </c>
      <c r="Y95" s="114" t="s">
        <v>16</v>
      </c>
      <c r="Z95" s="114" t="s">
        <v>16</v>
      </c>
      <c r="AA95" s="50" t="s">
        <v>16</v>
      </c>
      <c r="AB95" s="48" t="s">
        <v>16</v>
      </c>
      <c r="AC95" s="48" t="s">
        <v>16</v>
      </c>
      <c r="AD95" s="48" t="s">
        <v>16</v>
      </c>
      <c r="AE95" s="48" t="s">
        <v>16</v>
      </c>
      <c r="AF95" s="48" t="s">
        <v>16</v>
      </c>
      <c r="AG95" s="52" t="s">
        <v>16</v>
      </c>
      <c r="AH95" s="48" t="s">
        <v>16</v>
      </c>
      <c r="AI95" s="48" t="s">
        <v>16</v>
      </c>
      <c r="AJ95" s="48" t="s">
        <v>16</v>
      </c>
      <c r="AK95" s="50" t="s">
        <v>16</v>
      </c>
      <c r="AL95" s="52" t="s">
        <v>16</v>
      </c>
      <c r="AM95" s="48" t="s">
        <v>16</v>
      </c>
      <c r="AN95" s="48" t="s">
        <v>16</v>
      </c>
      <c r="AO95" s="48" t="s">
        <v>16</v>
      </c>
      <c r="AP95" s="48" t="s">
        <v>16</v>
      </c>
      <c r="AQ95" s="52" t="s">
        <v>16</v>
      </c>
      <c r="AR95" s="48" t="s">
        <v>16</v>
      </c>
      <c r="AS95" s="48" t="s">
        <v>16</v>
      </c>
      <c r="AT95" s="48" t="s">
        <v>16</v>
      </c>
      <c r="AU95" s="50" t="s">
        <v>16</v>
      </c>
      <c r="AV95" s="52" t="s">
        <v>16</v>
      </c>
      <c r="AW95" s="48" t="s">
        <v>16</v>
      </c>
      <c r="AX95" s="48" t="s">
        <v>16</v>
      </c>
      <c r="AY95" s="48" t="s">
        <v>16</v>
      </c>
      <c r="AZ95" s="50" t="s">
        <v>16</v>
      </c>
      <c r="BA95" s="48" t="s">
        <v>16</v>
      </c>
      <c r="BB95" s="48" t="s">
        <v>16</v>
      </c>
      <c r="BC95" s="48" t="s">
        <v>16</v>
      </c>
      <c r="BD95" s="48" t="s">
        <v>16</v>
      </c>
      <c r="BE95" s="50" t="s">
        <v>16</v>
      </c>
      <c r="BF95" s="52" t="s">
        <v>16</v>
      </c>
      <c r="BG95" s="48" t="s">
        <v>16</v>
      </c>
      <c r="BH95" s="48" t="s">
        <v>16</v>
      </c>
      <c r="BI95" s="48" t="s">
        <v>16</v>
      </c>
      <c r="BJ95" s="50" t="s">
        <v>16</v>
      </c>
      <c r="BK95" s="52" t="s">
        <v>16</v>
      </c>
      <c r="BL95" s="48" t="s">
        <v>16</v>
      </c>
      <c r="BM95" s="48" t="s">
        <v>16</v>
      </c>
      <c r="BN95" s="48" t="s">
        <v>16</v>
      </c>
      <c r="BO95" s="50" t="s">
        <v>16</v>
      </c>
      <c r="BP95" s="48" t="s">
        <v>16</v>
      </c>
      <c r="BQ95" s="48" t="s">
        <v>16</v>
      </c>
      <c r="BR95" s="48" t="s">
        <v>16</v>
      </c>
      <c r="BS95" s="48" t="s">
        <v>16</v>
      </c>
      <c r="BT95" s="48" t="s">
        <v>16</v>
      </c>
      <c r="BU95" s="52" t="s">
        <v>16</v>
      </c>
      <c r="BV95" s="48" t="s">
        <v>16</v>
      </c>
      <c r="BW95" s="48" t="s">
        <v>16</v>
      </c>
      <c r="BX95" s="48" t="s">
        <v>16</v>
      </c>
      <c r="BY95" s="50" t="s">
        <v>16</v>
      </c>
      <c r="BZ95" s="52" t="s">
        <v>16</v>
      </c>
      <c r="CA95" s="48" t="s">
        <v>16</v>
      </c>
      <c r="CB95" s="48" t="s">
        <v>16</v>
      </c>
      <c r="CC95" s="48" t="s">
        <v>16</v>
      </c>
      <c r="CD95" s="48" t="s">
        <v>16</v>
      </c>
      <c r="CE95" s="52" t="s">
        <v>16</v>
      </c>
      <c r="CF95" s="48" t="s">
        <v>16</v>
      </c>
      <c r="CG95" s="48" t="s">
        <v>16</v>
      </c>
      <c r="CH95" s="48" t="s">
        <v>16</v>
      </c>
      <c r="CI95" s="50" t="s">
        <v>16</v>
      </c>
      <c r="CJ95" s="52" t="s">
        <v>16</v>
      </c>
      <c r="CK95" s="48" t="s">
        <v>16</v>
      </c>
      <c r="CL95" s="48" t="s">
        <v>16</v>
      </c>
      <c r="CM95" s="48" t="s">
        <v>16</v>
      </c>
      <c r="CN95" s="50" t="s">
        <v>16</v>
      </c>
      <c r="CO95" s="9">
        <v>0.5</v>
      </c>
      <c r="CP95" s="286" t="s">
        <v>369</v>
      </c>
      <c r="CQ95" s="9">
        <v>0.5</v>
      </c>
      <c r="CR95" s="286" t="s">
        <v>369</v>
      </c>
      <c r="CS95" s="50" t="s">
        <v>16</v>
      </c>
      <c r="CT95" s="48" t="s">
        <v>16</v>
      </c>
      <c r="CU95" s="48" t="s">
        <v>16</v>
      </c>
      <c r="CV95" s="48" t="s">
        <v>16</v>
      </c>
      <c r="CW95" s="48" t="s">
        <v>16</v>
      </c>
      <c r="CX95" s="50" t="s">
        <v>16</v>
      </c>
      <c r="CY95" s="52" t="s">
        <v>16</v>
      </c>
      <c r="CZ95" s="48" t="s">
        <v>16</v>
      </c>
      <c r="DA95" s="48" t="s">
        <v>16</v>
      </c>
      <c r="DB95" s="48" t="s">
        <v>16</v>
      </c>
      <c r="DC95" s="50" t="s">
        <v>16</v>
      </c>
      <c r="DD95" s="52" t="s">
        <v>16</v>
      </c>
      <c r="DE95" s="48" t="s">
        <v>16</v>
      </c>
      <c r="DF95" s="48" t="s">
        <v>16</v>
      </c>
      <c r="DG95" s="48" t="s">
        <v>16</v>
      </c>
      <c r="DH95" s="50" t="s">
        <v>16</v>
      </c>
    </row>
    <row r="96" spans="1:112" x14ac:dyDescent="0.35">
      <c r="A96" s="264" t="s">
        <v>187</v>
      </c>
      <c r="B96" s="283" t="s">
        <v>108</v>
      </c>
      <c r="C96" s="96">
        <v>0.5</v>
      </c>
      <c r="D96" s="283" t="s">
        <v>369</v>
      </c>
      <c r="E96" s="113">
        <v>0.5</v>
      </c>
      <c r="F96" s="283" t="s">
        <v>369</v>
      </c>
      <c r="G96" s="26" t="s">
        <v>16</v>
      </c>
      <c r="H96" s="52" t="s">
        <v>16</v>
      </c>
      <c r="I96" s="48" t="s">
        <v>16</v>
      </c>
      <c r="J96" s="48" t="s">
        <v>16</v>
      </c>
      <c r="K96" s="48" t="s">
        <v>16</v>
      </c>
      <c r="L96" s="50" t="s">
        <v>16</v>
      </c>
      <c r="M96" s="48" t="s">
        <v>16</v>
      </c>
      <c r="N96" s="48" t="s">
        <v>16</v>
      </c>
      <c r="O96" s="48" t="s">
        <v>16</v>
      </c>
      <c r="P96" s="48" t="s">
        <v>16</v>
      </c>
      <c r="Q96" s="48" t="s">
        <v>16</v>
      </c>
      <c r="R96" s="52" t="s">
        <v>16</v>
      </c>
      <c r="S96" s="114" t="s">
        <v>16</v>
      </c>
      <c r="T96" s="114" t="s">
        <v>16</v>
      </c>
      <c r="U96" s="114" t="s">
        <v>16</v>
      </c>
      <c r="V96" s="50" t="s">
        <v>16</v>
      </c>
      <c r="W96" s="52" t="s">
        <v>16</v>
      </c>
      <c r="X96" s="114" t="s">
        <v>16</v>
      </c>
      <c r="Y96" s="114" t="s">
        <v>16</v>
      </c>
      <c r="Z96" s="114" t="s">
        <v>16</v>
      </c>
      <c r="AA96" s="50" t="s">
        <v>16</v>
      </c>
      <c r="AB96" s="48" t="s">
        <v>16</v>
      </c>
      <c r="AC96" s="48" t="s">
        <v>16</v>
      </c>
      <c r="AD96" s="48" t="s">
        <v>16</v>
      </c>
      <c r="AE96" s="48" t="s">
        <v>16</v>
      </c>
      <c r="AF96" s="48" t="s">
        <v>16</v>
      </c>
      <c r="AG96" s="52" t="s">
        <v>16</v>
      </c>
      <c r="AH96" s="48" t="s">
        <v>16</v>
      </c>
      <c r="AI96" s="48" t="s">
        <v>16</v>
      </c>
      <c r="AJ96" s="48" t="s">
        <v>16</v>
      </c>
      <c r="AK96" s="50" t="s">
        <v>16</v>
      </c>
      <c r="AL96" s="52" t="s">
        <v>16</v>
      </c>
      <c r="AM96" s="48" t="s">
        <v>16</v>
      </c>
      <c r="AN96" s="48" t="s">
        <v>16</v>
      </c>
      <c r="AO96" s="48" t="s">
        <v>16</v>
      </c>
      <c r="AP96" s="48" t="s">
        <v>16</v>
      </c>
      <c r="AQ96" s="52" t="s">
        <v>16</v>
      </c>
      <c r="AR96" s="48" t="s">
        <v>16</v>
      </c>
      <c r="AS96" s="48" t="s">
        <v>16</v>
      </c>
      <c r="AT96" s="48" t="s">
        <v>16</v>
      </c>
      <c r="AU96" s="50" t="s">
        <v>16</v>
      </c>
      <c r="AV96" s="52" t="s">
        <v>16</v>
      </c>
      <c r="AW96" s="48" t="s">
        <v>16</v>
      </c>
      <c r="AX96" s="48" t="s">
        <v>16</v>
      </c>
      <c r="AY96" s="48" t="s">
        <v>16</v>
      </c>
      <c r="AZ96" s="50" t="s">
        <v>16</v>
      </c>
      <c r="BA96" s="48" t="s">
        <v>16</v>
      </c>
      <c r="BB96" s="48" t="s">
        <v>16</v>
      </c>
      <c r="BC96" s="48" t="s">
        <v>16</v>
      </c>
      <c r="BD96" s="48" t="s">
        <v>16</v>
      </c>
      <c r="BE96" s="50" t="s">
        <v>16</v>
      </c>
      <c r="BF96" s="52" t="s">
        <v>16</v>
      </c>
      <c r="BG96" s="48" t="s">
        <v>16</v>
      </c>
      <c r="BH96" s="48" t="s">
        <v>16</v>
      </c>
      <c r="BI96" s="48" t="s">
        <v>16</v>
      </c>
      <c r="BJ96" s="50" t="s">
        <v>16</v>
      </c>
      <c r="BK96" s="52" t="s">
        <v>16</v>
      </c>
      <c r="BL96" s="48" t="s">
        <v>16</v>
      </c>
      <c r="BM96" s="48" t="s">
        <v>16</v>
      </c>
      <c r="BN96" s="48" t="s">
        <v>16</v>
      </c>
      <c r="BO96" s="50" t="s">
        <v>16</v>
      </c>
      <c r="BP96" s="48" t="s">
        <v>16</v>
      </c>
      <c r="BQ96" s="48" t="s">
        <v>16</v>
      </c>
      <c r="BR96" s="48" t="s">
        <v>16</v>
      </c>
      <c r="BS96" s="48" t="s">
        <v>16</v>
      </c>
      <c r="BT96" s="48" t="s">
        <v>16</v>
      </c>
      <c r="BU96" s="52" t="s">
        <v>16</v>
      </c>
      <c r="BV96" s="48" t="s">
        <v>16</v>
      </c>
      <c r="BW96" s="48" t="s">
        <v>16</v>
      </c>
      <c r="BX96" s="48" t="s">
        <v>16</v>
      </c>
      <c r="BY96" s="50" t="s">
        <v>16</v>
      </c>
      <c r="BZ96" s="52" t="s">
        <v>16</v>
      </c>
      <c r="CA96" s="48" t="s">
        <v>16</v>
      </c>
      <c r="CB96" s="48" t="s">
        <v>16</v>
      </c>
      <c r="CC96" s="48" t="s">
        <v>16</v>
      </c>
      <c r="CD96" s="48" t="s">
        <v>16</v>
      </c>
      <c r="CE96" s="52" t="s">
        <v>16</v>
      </c>
      <c r="CF96" s="48" t="s">
        <v>16</v>
      </c>
      <c r="CG96" s="48" t="s">
        <v>16</v>
      </c>
      <c r="CH96" s="48" t="s">
        <v>16</v>
      </c>
      <c r="CI96" s="50" t="s">
        <v>16</v>
      </c>
      <c r="CJ96" s="52" t="s">
        <v>16</v>
      </c>
      <c r="CK96" s="48" t="s">
        <v>16</v>
      </c>
      <c r="CL96" s="48" t="s">
        <v>16</v>
      </c>
      <c r="CM96" s="48" t="s">
        <v>16</v>
      </c>
      <c r="CN96" s="50" t="s">
        <v>16</v>
      </c>
      <c r="CO96" s="9">
        <v>0.5</v>
      </c>
      <c r="CP96" s="286" t="s">
        <v>369</v>
      </c>
      <c r="CQ96" s="9">
        <v>0.5</v>
      </c>
      <c r="CR96" s="286" t="s">
        <v>369</v>
      </c>
      <c r="CS96" s="50" t="s">
        <v>16</v>
      </c>
      <c r="CT96" s="48" t="s">
        <v>16</v>
      </c>
      <c r="CU96" s="48" t="s">
        <v>16</v>
      </c>
      <c r="CV96" s="48" t="s">
        <v>16</v>
      </c>
      <c r="CW96" s="48" t="s">
        <v>16</v>
      </c>
      <c r="CX96" s="50" t="s">
        <v>16</v>
      </c>
      <c r="CY96" s="52" t="s">
        <v>16</v>
      </c>
      <c r="CZ96" s="48" t="s">
        <v>16</v>
      </c>
      <c r="DA96" s="48" t="s">
        <v>16</v>
      </c>
      <c r="DB96" s="48" t="s">
        <v>16</v>
      </c>
      <c r="DC96" s="50" t="s">
        <v>16</v>
      </c>
      <c r="DD96" s="52" t="s">
        <v>16</v>
      </c>
      <c r="DE96" s="48" t="s">
        <v>16</v>
      </c>
      <c r="DF96" s="48" t="s">
        <v>16</v>
      </c>
      <c r="DG96" s="48" t="s">
        <v>16</v>
      </c>
      <c r="DH96" s="50" t="s">
        <v>16</v>
      </c>
    </row>
    <row r="97" spans="1:112" x14ac:dyDescent="0.35">
      <c r="A97" s="264" t="s">
        <v>188</v>
      </c>
      <c r="B97" s="283" t="s">
        <v>108</v>
      </c>
      <c r="C97" s="96">
        <v>0.5</v>
      </c>
      <c r="D97" s="283" t="s">
        <v>369</v>
      </c>
      <c r="E97" s="113">
        <v>0.5</v>
      </c>
      <c r="F97" s="283" t="s">
        <v>369</v>
      </c>
      <c r="G97" s="26" t="s">
        <v>16</v>
      </c>
      <c r="H97" s="52" t="s">
        <v>16</v>
      </c>
      <c r="I97" s="48" t="s">
        <v>16</v>
      </c>
      <c r="J97" s="48" t="s">
        <v>16</v>
      </c>
      <c r="K97" s="48" t="s">
        <v>16</v>
      </c>
      <c r="L97" s="50" t="s">
        <v>16</v>
      </c>
      <c r="M97" s="48" t="s">
        <v>16</v>
      </c>
      <c r="N97" s="48" t="s">
        <v>16</v>
      </c>
      <c r="O97" s="48" t="s">
        <v>16</v>
      </c>
      <c r="P97" s="48" t="s">
        <v>16</v>
      </c>
      <c r="Q97" s="48" t="s">
        <v>16</v>
      </c>
      <c r="R97" s="52" t="s">
        <v>16</v>
      </c>
      <c r="S97" s="114" t="s">
        <v>16</v>
      </c>
      <c r="T97" s="114" t="s">
        <v>16</v>
      </c>
      <c r="U97" s="114" t="s">
        <v>16</v>
      </c>
      <c r="V97" s="50" t="s">
        <v>16</v>
      </c>
      <c r="W97" s="52" t="s">
        <v>16</v>
      </c>
      <c r="X97" s="114" t="s">
        <v>16</v>
      </c>
      <c r="Y97" s="114" t="s">
        <v>16</v>
      </c>
      <c r="Z97" s="114" t="s">
        <v>16</v>
      </c>
      <c r="AA97" s="50" t="s">
        <v>16</v>
      </c>
      <c r="AB97" s="48" t="s">
        <v>16</v>
      </c>
      <c r="AC97" s="48" t="s">
        <v>16</v>
      </c>
      <c r="AD97" s="48" t="s">
        <v>16</v>
      </c>
      <c r="AE97" s="48" t="s">
        <v>16</v>
      </c>
      <c r="AF97" s="48" t="s">
        <v>16</v>
      </c>
      <c r="AG97" s="52" t="s">
        <v>16</v>
      </c>
      <c r="AH97" s="48" t="s">
        <v>16</v>
      </c>
      <c r="AI97" s="48" t="s">
        <v>16</v>
      </c>
      <c r="AJ97" s="48" t="s">
        <v>16</v>
      </c>
      <c r="AK97" s="50" t="s">
        <v>16</v>
      </c>
      <c r="AL97" s="52" t="s">
        <v>16</v>
      </c>
      <c r="AM97" s="48" t="s">
        <v>16</v>
      </c>
      <c r="AN97" s="48" t="s">
        <v>16</v>
      </c>
      <c r="AO97" s="48" t="s">
        <v>16</v>
      </c>
      <c r="AP97" s="48" t="s">
        <v>16</v>
      </c>
      <c r="AQ97" s="52" t="s">
        <v>16</v>
      </c>
      <c r="AR97" s="48" t="s">
        <v>16</v>
      </c>
      <c r="AS97" s="48" t="s">
        <v>16</v>
      </c>
      <c r="AT97" s="48" t="s">
        <v>16</v>
      </c>
      <c r="AU97" s="50" t="s">
        <v>16</v>
      </c>
      <c r="AV97" s="52" t="s">
        <v>16</v>
      </c>
      <c r="AW97" s="48" t="s">
        <v>16</v>
      </c>
      <c r="AX97" s="48" t="s">
        <v>16</v>
      </c>
      <c r="AY97" s="48" t="s">
        <v>16</v>
      </c>
      <c r="AZ97" s="50" t="s">
        <v>16</v>
      </c>
      <c r="BA97" s="48" t="s">
        <v>16</v>
      </c>
      <c r="BB97" s="48" t="s">
        <v>16</v>
      </c>
      <c r="BC97" s="48" t="s">
        <v>16</v>
      </c>
      <c r="BD97" s="48" t="s">
        <v>16</v>
      </c>
      <c r="BE97" s="50" t="s">
        <v>16</v>
      </c>
      <c r="BF97" s="52" t="s">
        <v>16</v>
      </c>
      <c r="BG97" s="48" t="s">
        <v>16</v>
      </c>
      <c r="BH97" s="48" t="s">
        <v>16</v>
      </c>
      <c r="BI97" s="48" t="s">
        <v>16</v>
      </c>
      <c r="BJ97" s="50" t="s">
        <v>16</v>
      </c>
      <c r="BK97" s="52" t="s">
        <v>16</v>
      </c>
      <c r="BL97" s="48" t="s">
        <v>16</v>
      </c>
      <c r="BM97" s="48" t="s">
        <v>16</v>
      </c>
      <c r="BN97" s="48" t="s">
        <v>16</v>
      </c>
      <c r="BO97" s="50" t="s">
        <v>16</v>
      </c>
      <c r="BP97" s="48" t="s">
        <v>16</v>
      </c>
      <c r="BQ97" s="48" t="s">
        <v>16</v>
      </c>
      <c r="BR97" s="48" t="s">
        <v>16</v>
      </c>
      <c r="BS97" s="48" t="s">
        <v>16</v>
      </c>
      <c r="BT97" s="48" t="s">
        <v>16</v>
      </c>
      <c r="BU97" s="52" t="s">
        <v>16</v>
      </c>
      <c r="BV97" s="48" t="s">
        <v>16</v>
      </c>
      <c r="BW97" s="48" t="s">
        <v>16</v>
      </c>
      <c r="BX97" s="48" t="s">
        <v>16</v>
      </c>
      <c r="BY97" s="50" t="s">
        <v>16</v>
      </c>
      <c r="BZ97" s="52" t="s">
        <v>16</v>
      </c>
      <c r="CA97" s="48" t="s">
        <v>16</v>
      </c>
      <c r="CB97" s="48" t="s">
        <v>16</v>
      </c>
      <c r="CC97" s="48" t="s">
        <v>16</v>
      </c>
      <c r="CD97" s="48" t="s">
        <v>16</v>
      </c>
      <c r="CE97" s="52" t="s">
        <v>16</v>
      </c>
      <c r="CF97" s="48" t="s">
        <v>16</v>
      </c>
      <c r="CG97" s="48" t="s">
        <v>16</v>
      </c>
      <c r="CH97" s="48" t="s">
        <v>16</v>
      </c>
      <c r="CI97" s="50" t="s">
        <v>16</v>
      </c>
      <c r="CJ97" s="52" t="s">
        <v>16</v>
      </c>
      <c r="CK97" s="48" t="s">
        <v>16</v>
      </c>
      <c r="CL97" s="48" t="s">
        <v>16</v>
      </c>
      <c r="CM97" s="48" t="s">
        <v>16</v>
      </c>
      <c r="CN97" s="50" t="s">
        <v>16</v>
      </c>
      <c r="CO97" s="9">
        <v>0.5</v>
      </c>
      <c r="CP97" s="286" t="s">
        <v>369</v>
      </c>
      <c r="CQ97" s="9">
        <v>0.5</v>
      </c>
      <c r="CR97" s="286" t="s">
        <v>369</v>
      </c>
      <c r="CS97" s="50" t="s">
        <v>16</v>
      </c>
      <c r="CT97" s="48" t="s">
        <v>16</v>
      </c>
      <c r="CU97" s="48" t="s">
        <v>16</v>
      </c>
      <c r="CV97" s="48" t="s">
        <v>16</v>
      </c>
      <c r="CW97" s="48" t="s">
        <v>16</v>
      </c>
      <c r="CX97" s="50" t="s">
        <v>16</v>
      </c>
      <c r="CY97" s="52" t="s">
        <v>16</v>
      </c>
      <c r="CZ97" s="48" t="s">
        <v>16</v>
      </c>
      <c r="DA97" s="48" t="s">
        <v>16</v>
      </c>
      <c r="DB97" s="48" t="s">
        <v>16</v>
      </c>
      <c r="DC97" s="50" t="s">
        <v>16</v>
      </c>
      <c r="DD97" s="52" t="s">
        <v>16</v>
      </c>
      <c r="DE97" s="48" t="s">
        <v>16</v>
      </c>
      <c r="DF97" s="48" t="s">
        <v>16</v>
      </c>
      <c r="DG97" s="48" t="s">
        <v>16</v>
      </c>
      <c r="DH97" s="50" t="s">
        <v>16</v>
      </c>
    </row>
    <row r="98" spans="1:112" x14ac:dyDescent="0.35">
      <c r="A98" s="264" t="s">
        <v>189</v>
      </c>
      <c r="B98" s="283" t="s">
        <v>108</v>
      </c>
      <c r="C98" s="96">
        <v>0.5</v>
      </c>
      <c r="D98" s="283" t="s">
        <v>369</v>
      </c>
      <c r="E98" s="113">
        <v>0.5</v>
      </c>
      <c r="F98" s="283" t="s">
        <v>369</v>
      </c>
      <c r="G98" s="26" t="s">
        <v>16</v>
      </c>
      <c r="H98" s="52" t="s">
        <v>16</v>
      </c>
      <c r="I98" s="48" t="s">
        <v>16</v>
      </c>
      <c r="J98" s="48" t="s">
        <v>16</v>
      </c>
      <c r="K98" s="48" t="s">
        <v>16</v>
      </c>
      <c r="L98" s="50" t="s">
        <v>16</v>
      </c>
      <c r="M98" s="48" t="s">
        <v>16</v>
      </c>
      <c r="N98" s="48" t="s">
        <v>16</v>
      </c>
      <c r="O98" s="48" t="s">
        <v>16</v>
      </c>
      <c r="P98" s="48" t="s">
        <v>16</v>
      </c>
      <c r="Q98" s="48" t="s">
        <v>16</v>
      </c>
      <c r="R98" s="52" t="s">
        <v>16</v>
      </c>
      <c r="S98" s="114" t="s">
        <v>16</v>
      </c>
      <c r="T98" s="114" t="s">
        <v>16</v>
      </c>
      <c r="U98" s="114" t="s">
        <v>16</v>
      </c>
      <c r="V98" s="50" t="s">
        <v>16</v>
      </c>
      <c r="W98" s="52" t="s">
        <v>16</v>
      </c>
      <c r="X98" s="114" t="s">
        <v>16</v>
      </c>
      <c r="Y98" s="114" t="s">
        <v>16</v>
      </c>
      <c r="Z98" s="114" t="s">
        <v>16</v>
      </c>
      <c r="AA98" s="50" t="s">
        <v>16</v>
      </c>
      <c r="AB98" s="48" t="s">
        <v>16</v>
      </c>
      <c r="AC98" s="48" t="s">
        <v>16</v>
      </c>
      <c r="AD98" s="48" t="s">
        <v>16</v>
      </c>
      <c r="AE98" s="48" t="s">
        <v>16</v>
      </c>
      <c r="AF98" s="48" t="s">
        <v>16</v>
      </c>
      <c r="AG98" s="52" t="s">
        <v>16</v>
      </c>
      <c r="AH98" s="48" t="s">
        <v>16</v>
      </c>
      <c r="AI98" s="48" t="s">
        <v>16</v>
      </c>
      <c r="AJ98" s="48" t="s">
        <v>16</v>
      </c>
      <c r="AK98" s="50" t="s">
        <v>16</v>
      </c>
      <c r="AL98" s="52" t="s">
        <v>16</v>
      </c>
      <c r="AM98" s="48" t="s">
        <v>16</v>
      </c>
      <c r="AN98" s="48" t="s">
        <v>16</v>
      </c>
      <c r="AO98" s="48" t="s">
        <v>16</v>
      </c>
      <c r="AP98" s="48" t="s">
        <v>16</v>
      </c>
      <c r="AQ98" s="52" t="s">
        <v>16</v>
      </c>
      <c r="AR98" s="48" t="s">
        <v>16</v>
      </c>
      <c r="AS98" s="48" t="s">
        <v>16</v>
      </c>
      <c r="AT98" s="48" t="s">
        <v>16</v>
      </c>
      <c r="AU98" s="50" t="s">
        <v>16</v>
      </c>
      <c r="AV98" s="52" t="s">
        <v>16</v>
      </c>
      <c r="AW98" s="48" t="s">
        <v>16</v>
      </c>
      <c r="AX98" s="48" t="s">
        <v>16</v>
      </c>
      <c r="AY98" s="48" t="s">
        <v>16</v>
      </c>
      <c r="AZ98" s="50" t="s">
        <v>16</v>
      </c>
      <c r="BA98" s="48" t="s">
        <v>16</v>
      </c>
      <c r="BB98" s="48" t="s">
        <v>16</v>
      </c>
      <c r="BC98" s="48" t="s">
        <v>16</v>
      </c>
      <c r="BD98" s="48" t="s">
        <v>16</v>
      </c>
      <c r="BE98" s="50" t="s">
        <v>16</v>
      </c>
      <c r="BF98" s="52" t="s">
        <v>16</v>
      </c>
      <c r="BG98" s="48" t="s">
        <v>16</v>
      </c>
      <c r="BH98" s="48" t="s">
        <v>16</v>
      </c>
      <c r="BI98" s="48" t="s">
        <v>16</v>
      </c>
      <c r="BJ98" s="50" t="s">
        <v>16</v>
      </c>
      <c r="BK98" s="52" t="s">
        <v>16</v>
      </c>
      <c r="BL98" s="48" t="s">
        <v>16</v>
      </c>
      <c r="BM98" s="48" t="s">
        <v>16</v>
      </c>
      <c r="BN98" s="48" t="s">
        <v>16</v>
      </c>
      <c r="BO98" s="50" t="s">
        <v>16</v>
      </c>
      <c r="BP98" s="48" t="s">
        <v>16</v>
      </c>
      <c r="BQ98" s="48" t="s">
        <v>16</v>
      </c>
      <c r="BR98" s="48" t="s">
        <v>16</v>
      </c>
      <c r="BS98" s="48" t="s">
        <v>16</v>
      </c>
      <c r="BT98" s="48" t="s">
        <v>16</v>
      </c>
      <c r="BU98" s="52" t="s">
        <v>16</v>
      </c>
      <c r="BV98" s="48" t="s">
        <v>16</v>
      </c>
      <c r="BW98" s="48" t="s">
        <v>16</v>
      </c>
      <c r="BX98" s="48" t="s">
        <v>16</v>
      </c>
      <c r="BY98" s="50" t="s">
        <v>16</v>
      </c>
      <c r="BZ98" s="52" t="s">
        <v>16</v>
      </c>
      <c r="CA98" s="48" t="s">
        <v>16</v>
      </c>
      <c r="CB98" s="48" t="s">
        <v>16</v>
      </c>
      <c r="CC98" s="48" t="s">
        <v>16</v>
      </c>
      <c r="CD98" s="48" t="s">
        <v>16</v>
      </c>
      <c r="CE98" s="52" t="s">
        <v>16</v>
      </c>
      <c r="CF98" s="48" t="s">
        <v>16</v>
      </c>
      <c r="CG98" s="48" t="s">
        <v>16</v>
      </c>
      <c r="CH98" s="48" t="s">
        <v>16</v>
      </c>
      <c r="CI98" s="50" t="s">
        <v>16</v>
      </c>
      <c r="CJ98" s="52" t="s">
        <v>16</v>
      </c>
      <c r="CK98" s="48" t="s">
        <v>16</v>
      </c>
      <c r="CL98" s="48" t="s">
        <v>16</v>
      </c>
      <c r="CM98" s="48" t="s">
        <v>16</v>
      </c>
      <c r="CN98" s="50" t="s">
        <v>16</v>
      </c>
      <c r="CO98" s="9">
        <v>0.5</v>
      </c>
      <c r="CP98" s="286" t="s">
        <v>369</v>
      </c>
      <c r="CQ98" s="9">
        <v>0.5</v>
      </c>
      <c r="CR98" s="286" t="s">
        <v>369</v>
      </c>
      <c r="CS98" s="50" t="s">
        <v>16</v>
      </c>
      <c r="CT98" s="48" t="s">
        <v>16</v>
      </c>
      <c r="CU98" s="48" t="s">
        <v>16</v>
      </c>
      <c r="CV98" s="48" t="s">
        <v>16</v>
      </c>
      <c r="CW98" s="48" t="s">
        <v>16</v>
      </c>
      <c r="CX98" s="50" t="s">
        <v>16</v>
      </c>
      <c r="CY98" s="52" t="s">
        <v>16</v>
      </c>
      <c r="CZ98" s="48" t="s">
        <v>16</v>
      </c>
      <c r="DA98" s="48" t="s">
        <v>16</v>
      </c>
      <c r="DB98" s="48" t="s">
        <v>16</v>
      </c>
      <c r="DC98" s="50" t="s">
        <v>16</v>
      </c>
      <c r="DD98" s="52" t="s">
        <v>16</v>
      </c>
      <c r="DE98" s="48" t="s">
        <v>16</v>
      </c>
      <c r="DF98" s="48" t="s">
        <v>16</v>
      </c>
      <c r="DG98" s="48" t="s">
        <v>16</v>
      </c>
      <c r="DH98" s="50" t="s">
        <v>16</v>
      </c>
    </row>
    <row r="99" spans="1:112" x14ac:dyDescent="0.35">
      <c r="A99" s="264" t="s">
        <v>190</v>
      </c>
      <c r="B99" s="283" t="s">
        <v>108</v>
      </c>
      <c r="C99" s="96">
        <v>0.5</v>
      </c>
      <c r="D99" s="283" t="s">
        <v>369</v>
      </c>
      <c r="E99" s="113">
        <v>0.5</v>
      </c>
      <c r="F99" s="283" t="s">
        <v>369</v>
      </c>
      <c r="G99" s="26" t="s">
        <v>16</v>
      </c>
      <c r="H99" s="52" t="s">
        <v>16</v>
      </c>
      <c r="I99" s="48" t="s">
        <v>16</v>
      </c>
      <c r="J99" s="48" t="s">
        <v>16</v>
      </c>
      <c r="K99" s="48" t="s">
        <v>16</v>
      </c>
      <c r="L99" s="50" t="s">
        <v>16</v>
      </c>
      <c r="M99" s="48" t="s">
        <v>16</v>
      </c>
      <c r="N99" s="48" t="s">
        <v>16</v>
      </c>
      <c r="O99" s="48" t="s">
        <v>16</v>
      </c>
      <c r="P99" s="48" t="s">
        <v>16</v>
      </c>
      <c r="Q99" s="48" t="s">
        <v>16</v>
      </c>
      <c r="R99" s="52" t="s">
        <v>16</v>
      </c>
      <c r="S99" s="114" t="s">
        <v>16</v>
      </c>
      <c r="T99" s="114" t="s">
        <v>16</v>
      </c>
      <c r="U99" s="114" t="s">
        <v>16</v>
      </c>
      <c r="V99" s="50" t="s">
        <v>16</v>
      </c>
      <c r="W99" s="52" t="s">
        <v>16</v>
      </c>
      <c r="X99" s="114" t="s">
        <v>16</v>
      </c>
      <c r="Y99" s="114" t="s">
        <v>16</v>
      </c>
      <c r="Z99" s="114" t="s">
        <v>16</v>
      </c>
      <c r="AA99" s="50" t="s">
        <v>16</v>
      </c>
      <c r="AB99" s="48" t="s">
        <v>16</v>
      </c>
      <c r="AC99" s="48" t="s">
        <v>16</v>
      </c>
      <c r="AD99" s="48" t="s">
        <v>16</v>
      </c>
      <c r="AE99" s="48" t="s">
        <v>16</v>
      </c>
      <c r="AF99" s="48" t="s">
        <v>16</v>
      </c>
      <c r="AG99" s="52" t="s">
        <v>16</v>
      </c>
      <c r="AH99" s="48" t="s">
        <v>16</v>
      </c>
      <c r="AI99" s="48" t="s">
        <v>16</v>
      </c>
      <c r="AJ99" s="48" t="s">
        <v>16</v>
      </c>
      <c r="AK99" s="50" t="s">
        <v>16</v>
      </c>
      <c r="AL99" s="52" t="s">
        <v>16</v>
      </c>
      <c r="AM99" s="48" t="s">
        <v>16</v>
      </c>
      <c r="AN99" s="48" t="s">
        <v>16</v>
      </c>
      <c r="AO99" s="48" t="s">
        <v>16</v>
      </c>
      <c r="AP99" s="48" t="s">
        <v>16</v>
      </c>
      <c r="AQ99" s="52" t="s">
        <v>16</v>
      </c>
      <c r="AR99" s="48" t="s">
        <v>16</v>
      </c>
      <c r="AS99" s="48" t="s">
        <v>16</v>
      </c>
      <c r="AT99" s="48" t="s">
        <v>16</v>
      </c>
      <c r="AU99" s="50" t="s">
        <v>16</v>
      </c>
      <c r="AV99" s="52" t="s">
        <v>16</v>
      </c>
      <c r="AW99" s="48" t="s">
        <v>16</v>
      </c>
      <c r="AX99" s="48" t="s">
        <v>16</v>
      </c>
      <c r="AY99" s="48" t="s">
        <v>16</v>
      </c>
      <c r="AZ99" s="50" t="s">
        <v>16</v>
      </c>
      <c r="BA99" s="48" t="s">
        <v>16</v>
      </c>
      <c r="BB99" s="48" t="s">
        <v>16</v>
      </c>
      <c r="BC99" s="48" t="s">
        <v>16</v>
      </c>
      <c r="BD99" s="48" t="s">
        <v>16</v>
      </c>
      <c r="BE99" s="50" t="s">
        <v>16</v>
      </c>
      <c r="BF99" s="52" t="s">
        <v>16</v>
      </c>
      <c r="BG99" s="48" t="s">
        <v>16</v>
      </c>
      <c r="BH99" s="48" t="s">
        <v>16</v>
      </c>
      <c r="BI99" s="48" t="s">
        <v>16</v>
      </c>
      <c r="BJ99" s="50" t="s">
        <v>16</v>
      </c>
      <c r="BK99" s="52" t="s">
        <v>16</v>
      </c>
      <c r="BL99" s="48" t="s">
        <v>16</v>
      </c>
      <c r="BM99" s="48" t="s">
        <v>16</v>
      </c>
      <c r="BN99" s="48" t="s">
        <v>16</v>
      </c>
      <c r="BO99" s="50" t="s">
        <v>16</v>
      </c>
      <c r="BP99" s="48" t="s">
        <v>16</v>
      </c>
      <c r="BQ99" s="48" t="s">
        <v>16</v>
      </c>
      <c r="BR99" s="48" t="s">
        <v>16</v>
      </c>
      <c r="BS99" s="48" t="s">
        <v>16</v>
      </c>
      <c r="BT99" s="48" t="s">
        <v>16</v>
      </c>
      <c r="BU99" s="52" t="s">
        <v>16</v>
      </c>
      <c r="BV99" s="48" t="s">
        <v>16</v>
      </c>
      <c r="BW99" s="48" t="s">
        <v>16</v>
      </c>
      <c r="BX99" s="48" t="s">
        <v>16</v>
      </c>
      <c r="BY99" s="50" t="s">
        <v>16</v>
      </c>
      <c r="BZ99" s="52" t="s">
        <v>16</v>
      </c>
      <c r="CA99" s="48" t="s">
        <v>16</v>
      </c>
      <c r="CB99" s="48" t="s">
        <v>16</v>
      </c>
      <c r="CC99" s="48" t="s">
        <v>16</v>
      </c>
      <c r="CD99" s="48" t="s">
        <v>16</v>
      </c>
      <c r="CE99" s="52" t="s">
        <v>16</v>
      </c>
      <c r="CF99" s="48" t="s">
        <v>16</v>
      </c>
      <c r="CG99" s="48" t="s">
        <v>16</v>
      </c>
      <c r="CH99" s="48" t="s">
        <v>16</v>
      </c>
      <c r="CI99" s="50" t="s">
        <v>16</v>
      </c>
      <c r="CJ99" s="52" t="s">
        <v>16</v>
      </c>
      <c r="CK99" s="48" t="s">
        <v>16</v>
      </c>
      <c r="CL99" s="48" t="s">
        <v>16</v>
      </c>
      <c r="CM99" s="48" t="s">
        <v>16</v>
      </c>
      <c r="CN99" s="50" t="s">
        <v>16</v>
      </c>
      <c r="CO99" s="9">
        <v>0.5</v>
      </c>
      <c r="CP99" s="286" t="s">
        <v>369</v>
      </c>
      <c r="CQ99" s="9">
        <v>0.5</v>
      </c>
      <c r="CR99" s="286" t="s">
        <v>369</v>
      </c>
      <c r="CS99" s="50" t="s">
        <v>16</v>
      </c>
      <c r="CT99" s="48" t="s">
        <v>16</v>
      </c>
      <c r="CU99" s="48" t="s">
        <v>16</v>
      </c>
      <c r="CV99" s="48" t="s">
        <v>16</v>
      </c>
      <c r="CW99" s="48" t="s">
        <v>16</v>
      </c>
      <c r="CX99" s="50" t="s">
        <v>16</v>
      </c>
      <c r="CY99" s="52" t="s">
        <v>16</v>
      </c>
      <c r="CZ99" s="48" t="s">
        <v>16</v>
      </c>
      <c r="DA99" s="48" t="s">
        <v>16</v>
      </c>
      <c r="DB99" s="48" t="s">
        <v>16</v>
      </c>
      <c r="DC99" s="50" t="s">
        <v>16</v>
      </c>
      <c r="DD99" s="52" t="s">
        <v>16</v>
      </c>
      <c r="DE99" s="48" t="s">
        <v>16</v>
      </c>
      <c r="DF99" s="48" t="s">
        <v>16</v>
      </c>
      <c r="DG99" s="48" t="s">
        <v>16</v>
      </c>
      <c r="DH99" s="50" t="s">
        <v>16</v>
      </c>
    </row>
    <row r="100" spans="1:112" x14ac:dyDescent="0.35">
      <c r="A100" s="264" t="s">
        <v>317</v>
      </c>
      <c r="B100" s="283" t="s">
        <v>108</v>
      </c>
      <c r="C100" s="96">
        <v>0.5</v>
      </c>
      <c r="D100" s="283" t="s">
        <v>369</v>
      </c>
      <c r="E100" s="113">
        <v>0.5</v>
      </c>
      <c r="F100" s="283" t="s">
        <v>369</v>
      </c>
      <c r="G100" s="26" t="s">
        <v>16</v>
      </c>
      <c r="H100" s="52" t="s">
        <v>16</v>
      </c>
      <c r="I100" s="48" t="s">
        <v>16</v>
      </c>
      <c r="J100" s="48" t="s">
        <v>16</v>
      </c>
      <c r="K100" s="48" t="s">
        <v>16</v>
      </c>
      <c r="L100" s="50" t="s">
        <v>16</v>
      </c>
      <c r="M100" s="48" t="s">
        <v>16</v>
      </c>
      <c r="N100" s="48" t="s">
        <v>16</v>
      </c>
      <c r="O100" s="48" t="s">
        <v>16</v>
      </c>
      <c r="P100" s="48" t="s">
        <v>16</v>
      </c>
      <c r="Q100" s="48" t="s">
        <v>16</v>
      </c>
      <c r="R100" s="52" t="s">
        <v>16</v>
      </c>
      <c r="S100" s="114" t="s">
        <v>16</v>
      </c>
      <c r="T100" s="114" t="s">
        <v>16</v>
      </c>
      <c r="U100" s="114" t="s">
        <v>16</v>
      </c>
      <c r="V100" s="50" t="s">
        <v>16</v>
      </c>
      <c r="W100" s="52" t="s">
        <v>16</v>
      </c>
      <c r="X100" s="114" t="s">
        <v>16</v>
      </c>
      <c r="Y100" s="114" t="s">
        <v>16</v>
      </c>
      <c r="Z100" s="114" t="s">
        <v>16</v>
      </c>
      <c r="AA100" s="50" t="s">
        <v>16</v>
      </c>
      <c r="AB100" s="48" t="s">
        <v>16</v>
      </c>
      <c r="AC100" s="48" t="s">
        <v>16</v>
      </c>
      <c r="AD100" s="48" t="s">
        <v>16</v>
      </c>
      <c r="AE100" s="48" t="s">
        <v>16</v>
      </c>
      <c r="AF100" s="48" t="s">
        <v>16</v>
      </c>
      <c r="AG100" s="52" t="s">
        <v>16</v>
      </c>
      <c r="AH100" s="48" t="s">
        <v>16</v>
      </c>
      <c r="AI100" s="48" t="s">
        <v>16</v>
      </c>
      <c r="AJ100" s="48" t="s">
        <v>16</v>
      </c>
      <c r="AK100" s="50" t="s">
        <v>16</v>
      </c>
      <c r="AL100" s="52" t="s">
        <v>16</v>
      </c>
      <c r="AM100" s="48" t="s">
        <v>16</v>
      </c>
      <c r="AN100" s="48" t="s">
        <v>16</v>
      </c>
      <c r="AO100" s="48" t="s">
        <v>16</v>
      </c>
      <c r="AP100" s="48" t="s">
        <v>16</v>
      </c>
      <c r="AQ100" s="52" t="s">
        <v>16</v>
      </c>
      <c r="AR100" s="48" t="s">
        <v>16</v>
      </c>
      <c r="AS100" s="48" t="s">
        <v>16</v>
      </c>
      <c r="AT100" s="48" t="s">
        <v>16</v>
      </c>
      <c r="AU100" s="50" t="s">
        <v>16</v>
      </c>
      <c r="AV100" s="52" t="s">
        <v>16</v>
      </c>
      <c r="AW100" s="48" t="s">
        <v>16</v>
      </c>
      <c r="AX100" s="48" t="s">
        <v>16</v>
      </c>
      <c r="AY100" s="48" t="s">
        <v>16</v>
      </c>
      <c r="AZ100" s="50" t="s">
        <v>16</v>
      </c>
      <c r="BA100" s="48" t="s">
        <v>16</v>
      </c>
      <c r="BB100" s="48" t="s">
        <v>16</v>
      </c>
      <c r="BC100" s="48" t="s">
        <v>16</v>
      </c>
      <c r="BD100" s="48" t="s">
        <v>16</v>
      </c>
      <c r="BE100" s="50" t="s">
        <v>16</v>
      </c>
      <c r="BF100" s="52" t="s">
        <v>16</v>
      </c>
      <c r="BG100" s="48" t="s">
        <v>16</v>
      </c>
      <c r="BH100" s="48" t="s">
        <v>16</v>
      </c>
      <c r="BI100" s="48" t="s">
        <v>16</v>
      </c>
      <c r="BJ100" s="50" t="s">
        <v>16</v>
      </c>
      <c r="BK100" s="52" t="s">
        <v>16</v>
      </c>
      <c r="BL100" s="48" t="s">
        <v>16</v>
      </c>
      <c r="BM100" s="48" t="s">
        <v>16</v>
      </c>
      <c r="BN100" s="48" t="s">
        <v>16</v>
      </c>
      <c r="BO100" s="50" t="s">
        <v>16</v>
      </c>
      <c r="BP100" s="48" t="s">
        <v>16</v>
      </c>
      <c r="BQ100" s="48" t="s">
        <v>16</v>
      </c>
      <c r="BR100" s="48" t="s">
        <v>16</v>
      </c>
      <c r="BS100" s="48" t="s">
        <v>16</v>
      </c>
      <c r="BT100" s="48" t="s">
        <v>16</v>
      </c>
      <c r="BU100" s="52" t="s">
        <v>16</v>
      </c>
      <c r="BV100" s="48" t="s">
        <v>16</v>
      </c>
      <c r="BW100" s="48" t="s">
        <v>16</v>
      </c>
      <c r="BX100" s="48" t="s">
        <v>16</v>
      </c>
      <c r="BY100" s="50" t="s">
        <v>16</v>
      </c>
      <c r="BZ100" s="52" t="s">
        <v>16</v>
      </c>
      <c r="CA100" s="48" t="s">
        <v>16</v>
      </c>
      <c r="CB100" s="48" t="s">
        <v>16</v>
      </c>
      <c r="CC100" s="48" t="s">
        <v>16</v>
      </c>
      <c r="CD100" s="48" t="s">
        <v>16</v>
      </c>
      <c r="CE100" s="52" t="s">
        <v>16</v>
      </c>
      <c r="CF100" s="48" t="s">
        <v>16</v>
      </c>
      <c r="CG100" s="48" t="s">
        <v>16</v>
      </c>
      <c r="CH100" s="48" t="s">
        <v>16</v>
      </c>
      <c r="CI100" s="50" t="s">
        <v>16</v>
      </c>
      <c r="CJ100" s="52" t="s">
        <v>16</v>
      </c>
      <c r="CK100" s="48" t="s">
        <v>16</v>
      </c>
      <c r="CL100" s="48" t="s">
        <v>16</v>
      </c>
      <c r="CM100" s="48" t="s">
        <v>16</v>
      </c>
      <c r="CN100" s="50" t="s">
        <v>16</v>
      </c>
      <c r="CO100" s="9">
        <v>0.5</v>
      </c>
      <c r="CP100" s="286" t="s">
        <v>369</v>
      </c>
      <c r="CQ100" s="9">
        <v>0.5</v>
      </c>
      <c r="CR100" s="286" t="s">
        <v>369</v>
      </c>
      <c r="CS100" s="50" t="s">
        <v>16</v>
      </c>
      <c r="CT100" s="48" t="s">
        <v>16</v>
      </c>
      <c r="CU100" s="48" t="s">
        <v>16</v>
      </c>
      <c r="CV100" s="48" t="s">
        <v>16</v>
      </c>
      <c r="CW100" s="48" t="s">
        <v>16</v>
      </c>
      <c r="CX100" s="50" t="s">
        <v>16</v>
      </c>
      <c r="CY100" s="52" t="s">
        <v>16</v>
      </c>
      <c r="CZ100" s="48" t="s">
        <v>16</v>
      </c>
      <c r="DA100" s="48" t="s">
        <v>16</v>
      </c>
      <c r="DB100" s="48" t="s">
        <v>16</v>
      </c>
      <c r="DC100" s="50" t="s">
        <v>16</v>
      </c>
      <c r="DD100" s="52" t="s">
        <v>16</v>
      </c>
      <c r="DE100" s="48" t="s">
        <v>16</v>
      </c>
      <c r="DF100" s="48" t="s">
        <v>16</v>
      </c>
      <c r="DG100" s="48" t="s">
        <v>16</v>
      </c>
      <c r="DH100" s="50" t="s">
        <v>16</v>
      </c>
    </row>
    <row r="101" spans="1:112" x14ac:dyDescent="0.35">
      <c r="A101" s="264" t="s">
        <v>377</v>
      </c>
      <c r="B101" s="283" t="s">
        <v>108</v>
      </c>
      <c r="C101" s="96">
        <v>0.5</v>
      </c>
      <c r="D101" s="283" t="s">
        <v>369</v>
      </c>
      <c r="E101" s="113">
        <v>0.5</v>
      </c>
      <c r="F101" s="283" t="s">
        <v>369</v>
      </c>
      <c r="G101" s="26" t="s">
        <v>16</v>
      </c>
      <c r="H101" s="52" t="s">
        <v>16</v>
      </c>
      <c r="I101" s="48" t="s">
        <v>16</v>
      </c>
      <c r="J101" s="48" t="s">
        <v>16</v>
      </c>
      <c r="K101" s="48" t="s">
        <v>16</v>
      </c>
      <c r="L101" s="50" t="s">
        <v>16</v>
      </c>
      <c r="M101" s="48" t="s">
        <v>16</v>
      </c>
      <c r="N101" s="48" t="s">
        <v>16</v>
      </c>
      <c r="O101" s="48" t="s">
        <v>16</v>
      </c>
      <c r="P101" s="48" t="s">
        <v>16</v>
      </c>
      <c r="Q101" s="48" t="s">
        <v>16</v>
      </c>
      <c r="R101" s="52" t="s">
        <v>16</v>
      </c>
      <c r="S101" s="114" t="s">
        <v>16</v>
      </c>
      <c r="T101" s="114" t="s">
        <v>16</v>
      </c>
      <c r="U101" s="114" t="s">
        <v>16</v>
      </c>
      <c r="V101" s="50" t="s">
        <v>16</v>
      </c>
      <c r="W101" s="52" t="s">
        <v>16</v>
      </c>
      <c r="X101" s="114" t="s">
        <v>16</v>
      </c>
      <c r="Y101" s="114" t="s">
        <v>16</v>
      </c>
      <c r="Z101" s="114" t="s">
        <v>16</v>
      </c>
      <c r="AA101" s="50" t="s">
        <v>16</v>
      </c>
      <c r="AB101" s="48" t="s">
        <v>16</v>
      </c>
      <c r="AC101" s="48" t="s">
        <v>16</v>
      </c>
      <c r="AD101" s="48" t="s">
        <v>16</v>
      </c>
      <c r="AE101" s="48" t="s">
        <v>16</v>
      </c>
      <c r="AF101" s="48" t="s">
        <v>16</v>
      </c>
      <c r="AG101" s="52" t="s">
        <v>16</v>
      </c>
      <c r="AH101" s="48" t="s">
        <v>16</v>
      </c>
      <c r="AI101" s="48" t="s">
        <v>16</v>
      </c>
      <c r="AJ101" s="48" t="s">
        <v>16</v>
      </c>
      <c r="AK101" s="50" t="s">
        <v>16</v>
      </c>
      <c r="AL101" s="52" t="s">
        <v>16</v>
      </c>
      <c r="AM101" s="48" t="s">
        <v>16</v>
      </c>
      <c r="AN101" s="48" t="s">
        <v>16</v>
      </c>
      <c r="AO101" s="48" t="s">
        <v>16</v>
      </c>
      <c r="AP101" s="48" t="s">
        <v>16</v>
      </c>
      <c r="AQ101" s="52" t="s">
        <v>16</v>
      </c>
      <c r="AR101" s="48" t="s">
        <v>16</v>
      </c>
      <c r="AS101" s="48" t="s">
        <v>16</v>
      </c>
      <c r="AT101" s="48" t="s">
        <v>16</v>
      </c>
      <c r="AU101" s="50" t="s">
        <v>16</v>
      </c>
      <c r="AV101" s="52" t="s">
        <v>16</v>
      </c>
      <c r="AW101" s="48" t="s">
        <v>16</v>
      </c>
      <c r="AX101" s="48" t="s">
        <v>16</v>
      </c>
      <c r="AY101" s="48" t="s">
        <v>16</v>
      </c>
      <c r="AZ101" s="50" t="s">
        <v>16</v>
      </c>
      <c r="BA101" s="48" t="s">
        <v>16</v>
      </c>
      <c r="BB101" s="48" t="s">
        <v>16</v>
      </c>
      <c r="BC101" s="48" t="s">
        <v>16</v>
      </c>
      <c r="BD101" s="48" t="s">
        <v>16</v>
      </c>
      <c r="BE101" s="50" t="s">
        <v>16</v>
      </c>
      <c r="BF101" s="52" t="s">
        <v>16</v>
      </c>
      <c r="BG101" s="48" t="s">
        <v>16</v>
      </c>
      <c r="BH101" s="48" t="s">
        <v>16</v>
      </c>
      <c r="BI101" s="48" t="s">
        <v>16</v>
      </c>
      <c r="BJ101" s="50" t="s">
        <v>16</v>
      </c>
      <c r="BK101" s="52" t="s">
        <v>16</v>
      </c>
      <c r="BL101" s="48" t="s">
        <v>16</v>
      </c>
      <c r="BM101" s="48" t="s">
        <v>16</v>
      </c>
      <c r="BN101" s="48" t="s">
        <v>16</v>
      </c>
      <c r="BO101" s="50" t="s">
        <v>16</v>
      </c>
      <c r="BP101" s="48" t="s">
        <v>16</v>
      </c>
      <c r="BQ101" s="48" t="s">
        <v>16</v>
      </c>
      <c r="BR101" s="48" t="s">
        <v>16</v>
      </c>
      <c r="BS101" s="48" t="s">
        <v>16</v>
      </c>
      <c r="BT101" s="48" t="s">
        <v>16</v>
      </c>
      <c r="BU101" s="52" t="s">
        <v>16</v>
      </c>
      <c r="BV101" s="48" t="s">
        <v>16</v>
      </c>
      <c r="BW101" s="48" t="s">
        <v>16</v>
      </c>
      <c r="BX101" s="48" t="s">
        <v>16</v>
      </c>
      <c r="BY101" s="50" t="s">
        <v>16</v>
      </c>
      <c r="BZ101" s="52" t="s">
        <v>16</v>
      </c>
      <c r="CA101" s="48" t="s">
        <v>16</v>
      </c>
      <c r="CB101" s="48" t="s">
        <v>16</v>
      </c>
      <c r="CC101" s="48" t="s">
        <v>16</v>
      </c>
      <c r="CD101" s="48" t="s">
        <v>16</v>
      </c>
      <c r="CE101" s="52" t="s">
        <v>16</v>
      </c>
      <c r="CF101" s="48" t="s">
        <v>16</v>
      </c>
      <c r="CG101" s="48" t="s">
        <v>16</v>
      </c>
      <c r="CH101" s="48" t="s">
        <v>16</v>
      </c>
      <c r="CI101" s="50" t="s">
        <v>16</v>
      </c>
      <c r="CJ101" s="52" t="s">
        <v>16</v>
      </c>
      <c r="CK101" s="48" t="s">
        <v>16</v>
      </c>
      <c r="CL101" s="48" t="s">
        <v>16</v>
      </c>
      <c r="CM101" s="48" t="s">
        <v>16</v>
      </c>
      <c r="CN101" s="50" t="s">
        <v>16</v>
      </c>
      <c r="CO101" s="9">
        <v>0.5</v>
      </c>
      <c r="CP101" s="286" t="s">
        <v>369</v>
      </c>
      <c r="CQ101" s="9">
        <v>0.5</v>
      </c>
      <c r="CR101" s="286" t="s">
        <v>369</v>
      </c>
      <c r="CS101" s="50" t="s">
        <v>16</v>
      </c>
      <c r="CT101" s="48" t="s">
        <v>16</v>
      </c>
      <c r="CU101" s="48" t="s">
        <v>16</v>
      </c>
      <c r="CV101" s="48" t="s">
        <v>16</v>
      </c>
      <c r="CW101" s="48" t="s">
        <v>16</v>
      </c>
      <c r="CX101" s="50" t="s">
        <v>16</v>
      </c>
      <c r="CY101" s="52" t="s">
        <v>16</v>
      </c>
      <c r="CZ101" s="48" t="s">
        <v>16</v>
      </c>
      <c r="DA101" s="48" t="s">
        <v>16</v>
      </c>
      <c r="DB101" s="48" t="s">
        <v>16</v>
      </c>
      <c r="DC101" s="50" t="s">
        <v>16</v>
      </c>
      <c r="DD101" s="52" t="s">
        <v>16</v>
      </c>
      <c r="DE101" s="48" t="s">
        <v>16</v>
      </c>
      <c r="DF101" s="48" t="s">
        <v>16</v>
      </c>
      <c r="DG101" s="48" t="s">
        <v>16</v>
      </c>
      <c r="DH101" s="50" t="s">
        <v>16</v>
      </c>
    </row>
    <row r="102" spans="1:112" x14ac:dyDescent="0.35">
      <c r="A102" s="264" t="s">
        <v>378</v>
      </c>
      <c r="B102" s="283" t="s">
        <v>108</v>
      </c>
      <c r="C102" s="96">
        <v>0.5</v>
      </c>
      <c r="D102" s="283" t="s">
        <v>369</v>
      </c>
      <c r="E102" s="113">
        <v>0.5</v>
      </c>
      <c r="F102" s="283" t="s">
        <v>369</v>
      </c>
      <c r="G102" s="26" t="s">
        <v>16</v>
      </c>
      <c r="H102" s="52" t="s">
        <v>16</v>
      </c>
      <c r="I102" s="48" t="s">
        <v>16</v>
      </c>
      <c r="J102" s="48" t="s">
        <v>16</v>
      </c>
      <c r="K102" s="48" t="s">
        <v>16</v>
      </c>
      <c r="L102" s="50" t="s">
        <v>16</v>
      </c>
      <c r="M102" s="48" t="s">
        <v>16</v>
      </c>
      <c r="N102" s="48" t="s">
        <v>16</v>
      </c>
      <c r="O102" s="48" t="s">
        <v>16</v>
      </c>
      <c r="P102" s="48" t="s">
        <v>16</v>
      </c>
      <c r="Q102" s="48" t="s">
        <v>16</v>
      </c>
      <c r="R102" s="52" t="s">
        <v>16</v>
      </c>
      <c r="S102" s="114" t="s">
        <v>16</v>
      </c>
      <c r="T102" s="114" t="s">
        <v>16</v>
      </c>
      <c r="U102" s="114" t="s">
        <v>16</v>
      </c>
      <c r="V102" s="50" t="s">
        <v>16</v>
      </c>
      <c r="W102" s="52" t="s">
        <v>16</v>
      </c>
      <c r="X102" s="114" t="s">
        <v>16</v>
      </c>
      <c r="Y102" s="114" t="s">
        <v>16</v>
      </c>
      <c r="Z102" s="114" t="s">
        <v>16</v>
      </c>
      <c r="AA102" s="50" t="s">
        <v>16</v>
      </c>
      <c r="AB102" s="48" t="s">
        <v>16</v>
      </c>
      <c r="AC102" s="48" t="s">
        <v>16</v>
      </c>
      <c r="AD102" s="48" t="s">
        <v>16</v>
      </c>
      <c r="AE102" s="48" t="s">
        <v>16</v>
      </c>
      <c r="AF102" s="48" t="s">
        <v>16</v>
      </c>
      <c r="AG102" s="52" t="s">
        <v>16</v>
      </c>
      <c r="AH102" s="48" t="s">
        <v>16</v>
      </c>
      <c r="AI102" s="48" t="s">
        <v>16</v>
      </c>
      <c r="AJ102" s="48" t="s">
        <v>16</v>
      </c>
      <c r="AK102" s="50" t="s">
        <v>16</v>
      </c>
      <c r="AL102" s="52" t="s">
        <v>16</v>
      </c>
      <c r="AM102" s="48" t="s">
        <v>16</v>
      </c>
      <c r="AN102" s="48" t="s">
        <v>16</v>
      </c>
      <c r="AO102" s="48" t="s">
        <v>16</v>
      </c>
      <c r="AP102" s="48" t="s">
        <v>16</v>
      </c>
      <c r="AQ102" s="52" t="s">
        <v>16</v>
      </c>
      <c r="AR102" s="48" t="s">
        <v>16</v>
      </c>
      <c r="AS102" s="48" t="s">
        <v>16</v>
      </c>
      <c r="AT102" s="48" t="s">
        <v>16</v>
      </c>
      <c r="AU102" s="50" t="s">
        <v>16</v>
      </c>
      <c r="AV102" s="52" t="s">
        <v>16</v>
      </c>
      <c r="AW102" s="48" t="s">
        <v>16</v>
      </c>
      <c r="AX102" s="48" t="s">
        <v>16</v>
      </c>
      <c r="AY102" s="48" t="s">
        <v>16</v>
      </c>
      <c r="AZ102" s="50" t="s">
        <v>16</v>
      </c>
      <c r="BA102" s="48" t="s">
        <v>16</v>
      </c>
      <c r="BB102" s="48" t="s">
        <v>16</v>
      </c>
      <c r="BC102" s="48" t="s">
        <v>16</v>
      </c>
      <c r="BD102" s="48" t="s">
        <v>16</v>
      </c>
      <c r="BE102" s="50" t="s">
        <v>16</v>
      </c>
      <c r="BF102" s="52" t="s">
        <v>16</v>
      </c>
      <c r="BG102" s="48" t="s">
        <v>16</v>
      </c>
      <c r="BH102" s="48" t="s">
        <v>16</v>
      </c>
      <c r="BI102" s="48" t="s">
        <v>16</v>
      </c>
      <c r="BJ102" s="50" t="s">
        <v>16</v>
      </c>
      <c r="BK102" s="52" t="s">
        <v>16</v>
      </c>
      <c r="BL102" s="48" t="s">
        <v>16</v>
      </c>
      <c r="BM102" s="48" t="s">
        <v>16</v>
      </c>
      <c r="BN102" s="48" t="s">
        <v>16</v>
      </c>
      <c r="BO102" s="50" t="s">
        <v>16</v>
      </c>
      <c r="BP102" s="48" t="s">
        <v>16</v>
      </c>
      <c r="BQ102" s="48" t="s">
        <v>16</v>
      </c>
      <c r="BR102" s="48" t="s">
        <v>16</v>
      </c>
      <c r="BS102" s="48" t="s">
        <v>16</v>
      </c>
      <c r="BT102" s="48" t="s">
        <v>16</v>
      </c>
      <c r="BU102" s="52" t="s">
        <v>16</v>
      </c>
      <c r="BV102" s="48" t="s">
        <v>16</v>
      </c>
      <c r="BW102" s="48" t="s">
        <v>16</v>
      </c>
      <c r="BX102" s="48" t="s">
        <v>16</v>
      </c>
      <c r="BY102" s="50" t="s">
        <v>16</v>
      </c>
      <c r="BZ102" s="52" t="s">
        <v>16</v>
      </c>
      <c r="CA102" s="48" t="s">
        <v>16</v>
      </c>
      <c r="CB102" s="48" t="s">
        <v>16</v>
      </c>
      <c r="CC102" s="48" t="s">
        <v>16</v>
      </c>
      <c r="CD102" s="48" t="s">
        <v>16</v>
      </c>
      <c r="CE102" s="52" t="s">
        <v>16</v>
      </c>
      <c r="CF102" s="48" t="s">
        <v>16</v>
      </c>
      <c r="CG102" s="48" t="s">
        <v>16</v>
      </c>
      <c r="CH102" s="48" t="s">
        <v>16</v>
      </c>
      <c r="CI102" s="50" t="s">
        <v>16</v>
      </c>
      <c r="CJ102" s="52" t="s">
        <v>16</v>
      </c>
      <c r="CK102" s="48" t="s">
        <v>16</v>
      </c>
      <c r="CL102" s="48" t="s">
        <v>16</v>
      </c>
      <c r="CM102" s="48" t="s">
        <v>16</v>
      </c>
      <c r="CN102" s="50" t="s">
        <v>16</v>
      </c>
      <c r="CO102" s="9">
        <v>0.5</v>
      </c>
      <c r="CP102" s="286" t="s">
        <v>369</v>
      </c>
      <c r="CQ102" s="9">
        <v>0.5</v>
      </c>
      <c r="CR102" s="286" t="s">
        <v>369</v>
      </c>
      <c r="CS102" s="50" t="s">
        <v>16</v>
      </c>
      <c r="CT102" s="48" t="s">
        <v>16</v>
      </c>
      <c r="CU102" s="48" t="s">
        <v>16</v>
      </c>
      <c r="CV102" s="48" t="s">
        <v>16</v>
      </c>
      <c r="CW102" s="48" t="s">
        <v>16</v>
      </c>
      <c r="CX102" s="50" t="s">
        <v>16</v>
      </c>
      <c r="CY102" s="52" t="s">
        <v>16</v>
      </c>
      <c r="CZ102" s="48" t="s">
        <v>16</v>
      </c>
      <c r="DA102" s="48" t="s">
        <v>16</v>
      </c>
      <c r="DB102" s="48" t="s">
        <v>16</v>
      </c>
      <c r="DC102" s="50" t="s">
        <v>16</v>
      </c>
      <c r="DD102" s="52" t="s">
        <v>16</v>
      </c>
      <c r="DE102" s="48" t="s">
        <v>16</v>
      </c>
      <c r="DF102" s="48" t="s">
        <v>16</v>
      </c>
      <c r="DG102" s="48" t="s">
        <v>16</v>
      </c>
      <c r="DH102" s="50" t="s">
        <v>16</v>
      </c>
    </row>
    <row r="103" spans="1:112" x14ac:dyDescent="0.35">
      <c r="A103" s="264" t="s">
        <v>194</v>
      </c>
      <c r="B103" s="283" t="s">
        <v>108</v>
      </c>
      <c r="C103" s="96">
        <v>0.5</v>
      </c>
      <c r="D103" s="283" t="s">
        <v>369</v>
      </c>
      <c r="E103" s="113">
        <v>0.5</v>
      </c>
      <c r="F103" s="283" t="s">
        <v>369</v>
      </c>
      <c r="G103" s="26" t="s">
        <v>16</v>
      </c>
      <c r="H103" s="52" t="s">
        <v>16</v>
      </c>
      <c r="I103" s="48" t="s">
        <v>16</v>
      </c>
      <c r="J103" s="48" t="s">
        <v>16</v>
      </c>
      <c r="K103" s="48" t="s">
        <v>16</v>
      </c>
      <c r="L103" s="50" t="s">
        <v>16</v>
      </c>
      <c r="M103" s="48" t="s">
        <v>16</v>
      </c>
      <c r="N103" s="48" t="s">
        <v>16</v>
      </c>
      <c r="O103" s="48" t="s">
        <v>16</v>
      </c>
      <c r="P103" s="48" t="s">
        <v>16</v>
      </c>
      <c r="Q103" s="48" t="s">
        <v>16</v>
      </c>
      <c r="R103" s="52" t="s">
        <v>16</v>
      </c>
      <c r="S103" s="114" t="s">
        <v>16</v>
      </c>
      <c r="T103" s="114" t="s">
        <v>16</v>
      </c>
      <c r="U103" s="114" t="s">
        <v>16</v>
      </c>
      <c r="V103" s="50" t="s">
        <v>16</v>
      </c>
      <c r="W103" s="52" t="s">
        <v>16</v>
      </c>
      <c r="X103" s="114" t="s">
        <v>16</v>
      </c>
      <c r="Y103" s="114" t="s">
        <v>16</v>
      </c>
      <c r="Z103" s="114" t="s">
        <v>16</v>
      </c>
      <c r="AA103" s="50" t="s">
        <v>16</v>
      </c>
      <c r="AB103" s="48" t="s">
        <v>16</v>
      </c>
      <c r="AC103" s="48" t="s">
        <v>16</v>
      </c>
      <c r="AD103" s="48" t="s">
        <v>16</v>
      </c>
      <c r="AE103" s="48" t="s">
        <v>16</v>
      </c>
      <c r="AF103" s="48" t="s">
        <v>16</v>
      </c>
      <c r="AG103" s="52" t="s">
        <v>16</v>
      </c>
      <c r="AH103" s="48" t="s">
        <v>16</v>
      </c>
      <c r="AI103" s="48" t="s">
        <v>16</v>
      </c>
      <c r="AJ103" s="48" t="s">
        <v>16</v>
      </c>
      <c r="AK103" s="50" t="s">
        <v>16</v>
      </c>
      <c r="AL103" s="52" t="s">
        <v>16</v>
      </c>
      <c r="AM103" s="48" t="s">
        <v>16</v>
      </c>
      <c r="AN103" s="48" t="s">
        <v>16</v>
      </c>
      <c r="AO103" s="48" t="s">
        <v>16</v>
      </c>
      <c r="AP103" s="48" t="s">
        <v>16</v>
      </c>
      <c r="AQ103" s="52" t="s">
        <v>16</v>
      </c>
      <c r="AR103" s="48" t="s">
        <v>16</v>
      </c>
      <c r="AS103" s="48" t="s">
        <v>16</v>
      </c>
      <c r="AT103" s="48" t="s">
        <v>16</v>
      </c>
      <c r="AU103" s="50" t="s">
        <v>16</v>
      </c>
      <c r="AV103" s="52" t="s">
        <v>16</v>
      </c>
      <c r="AW103" s="48" t="s">
        <v>16</v>
      </c>
      <c r="AX103" s="48" t="s">
        <v>16</v>
      </c>
      <c r="AY103" s="48" t="s">
        <v>16</v>
      </c>
      <c r="AZ103" s="50" t="s">
        <v>16</v>
      </c>
      <c r="BA103" s="48" t="s">
        <v>16</v>
      </c>
      <c r="BB103" s="48" t="s">
        <v>16</v>
      </c>
      <c r="BC103" s="48" t="s">
        <v>16</v>
      </c>
      <c r="BD103" s="48" t="s">
        <v>16</v>
      </c>
      <c r="BE103" s="50" t="s">
        <v>16</v>
      </c>
      <c r="BF103" s="52" t="s">
        <v>16</v>
      </c>
      <c r="BG103" s="48" t="s">
        <v>16</v>
      </c>
      <c r="BH103" s="48" t="s">
        <v>16</v>
      </c>
      <c r="BI103" s="48" t="s">
        <v>16</v>
      </c>
      <c r="BJ103" s="50" t="s">
        <v>16</v>
      </c>
      <c r="BK103" s="52" t="s">
        <v>16</v>
      </c>
      <c r="BL103" s="48" t="s">
        <v>16</v>
      </c>
      <c r="BM103" s="48" t="s">
        <v>16</v>
      </c>
      <c r="BN103" s="48" t="s">
        <v>16</v>
      </c>
      <c r="BO103" s="50" t="s">
        <v>16</v>
      </c>
      <c r="BP103" s="48" t="s">
        <v>16</v>
      </c>
      <c r="BQ103" s="48" t="s">
        <v>16</v>
      </c>
      <c r="BR103" s="48" t="s">
        <v>16</v>
      </c>
      <c r="BS103" s="48" t="s">
        <v>16</v>
      </c>
      <c r="BT103" s="48" t="s">
        <v>16</v>
      </c>
      <c r="BU103" s="52" t="s">
        <v>16</v>
      </c>
      <c r="BV103" s="48" t="s">
        <v>16</v>
      </c>
      <c r="BW103" s="48" t="s">
        <v>16</v>
      </c>
      <c r="BX103" s="48" t="s">
        <v>16</v>
      </c>
      <c r="BY103" s="50" t="s">
        <v>16</v>
      </c>
      <c r="BZ103" s="52" t="s">
        <v>16</v>
      </c>
      <c r="CA103" s="48" t="s">
        <v>16</v>
      </c>
      <c r="CB103" s="48" t="s">
        <v>16</v>
      </c>
      <c r="CC103" s="48" t="s">
        <v>16</v>
      </c>
      <c r="CD103" s="48" t="s">
        <v>16</v>
      </c>
      <c r="CE103" s="52" t="s">
        <v>16</v>
      </c>
      <c r="CF103" s="48" t="s">
        <v>16</v>
      </c>
      <c r="CG103" s="48" t="s">
        <v>16</v>
      </c>
      <c r="CH103" s="48" t="s">
        <v>16</v>
      </c>
      <c r="CI103" s="50" t="s">
        <v>16</v>
      </c>
      <c r="CJ103" s="52" t="s">
        <v>16</v>
      </c>
      <c r="CK103" s="48" t="s">
        <v>16</v>
      </c>
      <c r="CL103" s="48" t="s">
        <v>16</v>
      </c>
      <c r="CM103" s="48" t="s">
        <v>16</v>
      </c>
      <c r="CN103" s="50" t="s">
        <v>16</v>
      </c>
      <c r="CO103" s="9">
        <v>0.5</v>
      </c>
      <c r="CP103" s="286" t="s">
        <v>369</v>
      </c>
      <c r="CQ103" s="9">
        <v>0.5</v>
      </c>
      <c r="CR103" s="286" t="s">
        <v>369</v>
      </c>
      <c r="CS103" s="50" t="s">
        <v>16</v>
      </c>
      <c r="CT103" s="48" t="s">
        <v>16</v>
      </c>
      <c r="CU103" s="48" t="s">
        <v>16</v>
      </c>
      <c r="CV103" s="48" t="s">
        <v>16</v>
      </c>
      <c r="CW103" s="48" t="s">
        <v>16</v>
      </c>
      <c r="CX103" s="50" t="s">
        <v>16</v>
      </c>
      <c r="CY103" s="52" t="s">
        <v>16</v>
      </c>
      <c r="CZ103" s="48" t="s">
        <v>16</v>
      </c>
      <c r="DA103" s="48" t="s">
        <v>16</v>
      </c>
      <c r="DB103" s="48" t="s">
        <v>16</v>
      </c>
      <c r="DC103" s="50" t="s">
        <v>16</v>
      </c>
      <c r="DD103" s="52" t="s">
        <v>16</v>
      </c>
      <c r="DE103" s="48" t="s">
        <v>16</v>
      </c>
      <c r="DF103" s="48" t="s">
        <v>16</v>
      </c>
      <c r="DG103" s="48" t="s">
        <v>16</v>
      </c>
      <c r="DH103" s="50" t="s">
        <v>16</v>
      </c>
    </row>
    <row r="104" spans="1:112" x14ac:dyDescent="0.35">
      <c r="A104" s="264" t="s">
        <v>195</v>
      </c>
      <c r="B104" s="283" t="s">
        <v>108</v>
      </c>
      <c r="C104" s="96">
        <v>0.5</v>
      </c>
      <c r="D104" s="283" t="s">
        <v>369</v>
      </c>
      <c r="E104" s="113">
        <v>0.5</v>
      </c>
      <c r="F104" s="283" t="s">
        <v>369</v>
      </c>
      <c r="G104" s="26" t="s">
        <v>16</v>
      </c>
      <c r="H104" s="52" t="s">
        <v>16</v>
      </c>
      <c r="I104" s="48" t="s">
        <v>16</v>
      </c>
      <c r="J104" s="48" t="s">
        <v>16</v>
      </c>
      <c r="K104" s="48" t="s">
        <v>16</v>
      </c>
      <c r="L104" s="50" t="s">
        <v>16</v>
      </c>
      <c r="M104" s="48" t="s">
        <v>16</v>
      </c>
      <c r="N104" s="48" t="s">
        <v>16</v>
      </c>
      <c r="O104" s="48" t="s">
        <v>16</v>
      </c>
      <c r="P104" s="48" t="s">
        <v>16</v>
      </c>
      <c r="Q104" s="48" t="s">
        <v>16</v>
      </c>
      <c r="R104" s="52" t="s">
        <v>16</v>
      </c>
      <c r="S104" s="114" t="s">
        <v>16</v>
      </c>
      <c r="T104" s="114" t="s">
        <v>16</v>
      </c>
      <c r="U104" s="114" t="s">
        <v>16</v>
      </c>
      <c r="V104" s="50" t="s">
        <v>16</v>
      </c>
      <c r="W104" s="52" t="s">
        <v>16</v>
      </c>
      <c r="X104" s="114" t="s">
        <v>16</v>
      </c>
      <c r="Y104" s="114" t="s">
        <v>16</v>
      </c>
      <c r="Z104" s="114" t="s">
        <v>16</v>
      </c>
      <c r="AA104" s="50" t="s">
        <v>16</v>
      </c>
      <c r="AB104" s="48" t="s">
        <v>16</v>
      </c>
      <c r="AC104" s="48" t="s">
        <v>16</v>
      </c>
      <c r="AD104" s="48" t="s">
        <v>16</v>
      </c>
      <c r="AE104" s="48" t="s">
        <v>16</v>
      </c>
      <c r="AF104" s="48" t="s">
        <v>16</v>
      </c>
      <c r="AG104" s="52" t="s">
        <v>16</v>
      </c>
      <c r="AH104" s="48" t="s">
        <v>16</v>
      </c>
      <c r="AI104" s="48" t="s">
        <v>16</v>
      </c>
      <c r="AJ104" s="48" t="s">
        <v>16</v>
      </c>
      <c r="AK104" s="50" t="s">
        <v>16</v>
      </c>
      <c r="AL104" s="52" t="s">
        <v>16</v>
      </c>
      <c r="AM104" s="48" t="s">
        <v>16</v>
      </c>
      <c r="AN104" s="48" t="s">
        <v>16</v>
      </c>
      <c r="AO104" s="48" t="s">
        <v>16</v>
      </c>
      <c r="AP104" s="48" t="s">
        <v>16</v>
      </c>
      <c r="AQ104" s="52" t="s">
        <v>16</v>
      </c>
      <c r="AR104" s="48" t="s">
        <v>16</v>
      </c>
      <c r="AS104" s="48" t="s">
        <v>16</v>
      </c>
      <c r="AT104" s="48" t="s">
        <v>16</v>
      </c>
      <c r="AU104" s="50" t="s">
        <v>16</v>
      </c>
      <c r="AV104" s="52" t="s">
        <v>16</v>
      </c>
      <c r="AW104" s="48" t="s">
        <v>16</v>
      </c>
      <c r="AX104" s="48" t="s">
        <v>16</v>
      </c>
      <c r="AY104" s="48" t="s">
        <v>16</v>
      </c>
      <c r="AZ104" s="50" t="s">
        <v>16</v>
      </c>
      <c r="BA104" s="48" t="s">
        <v>16</v>
      </c>
      <c r="BB104" s="48" t="s">
        <v>16</v>
      </c>
      <c r="BC104" s="48" t="s">
        <v>16</v>
      </c>
      <c r="BD104" s="48" t="s">
        <v>16</v>
      </c>
      <c r="BE104" s="50" t="s">
        <v>16</v>
      </c>
      <c r="BF104" s="52" t="s">
        <v>16</v>
      </c>
      <c r="BG104" s="48" t="s">
        <v>16</v>
      </c>
      <c r="BH104" s="48" t="s">
        <v>16</v>
      </c>
      <c r="BI104" s="48" t="s">
        <v>16</v>
      </c>
      <c r="BJ104" s="50" t="s">
        <v>16</v>
      </c>
      <c r="BK104" s="52" t="s">
        <v>16</v>
      </c>
      <c r="BL104" s="48" t="s">
        <v>16</v>
      </c>
      <c r="BM104" s="48" t="s">
        <v>16</v>
      </c>
      <c r="BN104" s="48" t="s">
        <v>16</v>
      </c>
      <c r="BO104" s="50" t="s">
        <v>16</v>
      </c>
      <c r="BP104" s="48" t="s">
        <v>16</v>
      </c>
      <c r="BQ104" s="48" t="s">
        <v>16</v>
      </c>
      <c r="BR104" s="48" t="s">
        <v>16</v>
      </c>
      <c r="BS104" s="48" t="s">
        <v>16</v>
      </c>
      <c r="BT104" s="48" t="s">
        <v>16</v>
      </c>
      <c r="BU104" s="52" t="s">
        <v>16</v>
      </c>
      <c r="BV104" s="48" t="s">
        <v>16</v>
      </c>
      <c r="BW104" s="48" t="s">
        <v>16</v>
      </c>
      <c r="BX104" s="48" t="s">
        <v>16</v>
      </c>
      <c r="BY104" s="50" t="s">
        <v>16</v>
      </c>
      <c r="BZ104" s="52" t="s">
        <v>16</v>
      </c>
      <c r="CA104" s="48" t="s">
        <v>16</v>
      </c>
      <c r="CB104" s="48" t="s">
        <v>16</v>
      </c>
      <c r="CC104" s="48" t="s">
        <v>16</v>
      </c>
      <c r="CD104" s="48" t="s">
        <v>16</v>
      </c>
      <c r="CE104" s="52" t="s">
        <v>16</v>
      </c>
      <c r="CF104" s="48" t="s">
        <v>16</v>
      </c>
      <c r="CG104" s="48" t="s">
        <v>16</v>
      </c>
      <c r="CH104" s="48" t="s">
        <v>16</v>
      </c>
      <c r="CI104" s="50" t="s">
        <v>16</v>
      </c>
      <c r="CJ104" s="52" t="s">
        <v>16</v>
      </c>
      <c r="CK104" s="48" t="s">
        <v>16</v>
      </c>
      <c r="CL104" s="48" t="s">
        <v>16</v>
      </c>
      <c r="CM104" s="48" t="s">
        <v>16</v>
      </c>
      <c r="CN104" s="50" t="s">
        <v>16</v>
      </c>
      <c r="CO104" s="9">
        <v>0.5</v>
      </c>
      <c r="CP104" s="286" t="s">
        <v>369</v>
      </c>
      <c r="CQ104" s="9">
        <v>0.5</v>
      </c>
      <c r="CR104" s="286" t="s">
        <v>369</v>
      </c>
      <c r="CS104" s="50" t="s">
        <v>16</v>
      </c>
      <c r="CT104" s="48" t="s">
        <v>16</v>
      </c>
      <c r="CU104" s="48" t="s">
        <v>16</v>
      </c>
      <c r="CV104" s="48" t="s">
        <v>16</v>
      </c>
      <c r="CW104" s="48" t="s">
        <v>16</v>
      </c>
      <c r="CX104" s="50" t="s">
        <v>16</v>
      </c>
      <c r="CY104" s="52" t="s">
        <v>16</v>
      </c>
      <c r="CZ104" s="48" t="s">
        <v>16</v>
      </c>
      <c r="DA104" s="48" t="s">
        <v>16</v>
      </c>
      <c r="DB104" s="48" t="s">
        <v>16</v>
      </c>
      <c r="DC104" s="50" t="s">
        <v>16</v>
      </c>
      <c r="DD104" s="52" t="s">
        <v>16</v>
      </c>
      <c r="DE104" s="48" t="s">
        <v>16</v>
      </c>
      <c r="DF104" s="48" t="s">
        <v>16</v>
      </c>
      <c r="DG104" s="48" t="s">
        <v>16</v>
      </c>
      <c r="DH104" s="50" t="s">
        <v>16</v>
      </c>
    </row>
    <row r="105" spans="1:112" x14ac:dyDescent="0.35">
      <c r="A105" s="264" t="s">
        <v>196</v>
      </c>
      <c r="B105" s="283" t="s">
        <v>108</v>
      </c>
      <c r="C105" s="96">
        <v>0.5</v>
      </c>
      <c r="D105" s="283" t="s">
        <v>369</v>
      </c>
      <c r="E105" s="113">
        <v>0.5</v>
      </c>
      <c r="F105" s="283" t="s">
        <v>369</v>
      </c>
      <c r="G105" s="26" t="s">
        <v>16</v>
      </c>
      <c r="H105" s="52" t="s">
        <v>16</v>
      </c>
      <c r="I105" s="48" t="s">
        <v>16</v>
      </c>
      <c r="J105" s="48" t="s">
        <v>16</v>
      </c>
      <c r="K105" s="48" t="s">
        <v>16</v>
      </c>
      <c r="L105" s="50" t="s">
        <v>16</v>
      </c>
      <c r="M105" s="48" t="s">
        <v>16</v>
      </c>
      <c r="N105" s="48" t="s">
        <v>16</v>
      </c>
      <c r="O105" s="48" t="s">
        <v>16</v>
      </c>
      <c r="P105" s="48" t="s">
        <v>16</v>
      </c>
      <c r="Q105" s="48" t="s">
        <v>16</v>
      </c>
      <c r="R105" s="52" t="s">
        <v>16</v>
      </c>
      <c r="S105" s="114" t="s">
        <v>16</v>
      </c>
      <c r="T105" s="114" t="s">
        <v>16</v>
      </c>
      <c r="U105" s="114" t="s">
        <v>16</v>
      </c>
      <c r="V105" s="50" t="s">
        <v>16</v>
      </c>
      <c r="W105" s="52" t="s">
        <v>16</v>
      </c>
      <c r="X105" s="114" t="s">
        <v>16</v>
      </c>
      <c r="Y105" s="114" t="s">
        <v>16</v>
      </c>
      <c r="Z105" s="114" t="s">
        <v>16</v>
      </c>
      <c r="AA105" s="50" t="s">
        <v>16</v>
      </c>
      <c r="AB105" s="48" t="s">
        <v>16</v>
      </c>
      <c r="AC105" s="48" t="s">
        <v>16</v>
      </c>
      <c r="AD105" s="48" t="s">
        <v>16</v>
      </c>
      <c r="AE105" s="48" t="s">
        <v>16</v>
      </c>
      <c r="AF105" s="48" t="s">
        <v>16</v>
      </c>
      <c r="AG105" s="52" t="s">
        <v>16</v>
      </c>
      <c r="AH105" s="48" t="s">
        <v>16</v>
      </c>
      <c r="AI105" s="48" t="s">
        <v>16</v>
      </c>
      <c r="AJ105" s="48" t="s">
        <v>16</v>
      </c>
      <c r="AK105" s="50" t="s">
        <v>16</v>
      </c>
      <c r="AL105" s="52" t="s">
        <v>16</v>
      </c>
      <c r="AM105" s="48" t="s">
        <v>16</v>
      </c>
      <c r="AN105" s="48" t="s">
        <v>16</v>
      </c>
      <c r="AO105" s="48" t="s">
        <v>16</v>
      </c>
      <c r="AP105" s="48" t="s">
        <v>16</v>
      </c>
      <c r="AQ105" s="52" t="s">
        <v>16</v>
      </c>
      <c r="AR105" s="48" t="s">
        <v>16</v>
      </c>
      <c r="AS105" s="48" t="s">
        <v>16</v>
      </c>
      <c r="AT105" s="48" t="s">
        <v>16</v>
      </c>
      <c r="AU105" s="50" t="s">
        <v>16</v>
      </c>
      <c r="AV105" s="52" t="s">
        <v>16</v>
      </c>
      <c r="AW105" s="48" t="s">
        <v>16</v>
      </c>
      <c r="AX105" s="48" t="s">
        <v>16</v>
      </c>
      <c r="AY105" s="48" t="s">
        <v>16</v>
      </c>
      <c r="AZ105" s="50" t="s">
        <v>16</v>
      </c>
      <c r="BA105" s="48" t="s">
        <v>16</v>
      </c>
      <c r="BB105" s="48" t="s">
        <v>16</v>
      </c>
      <c r="BC105" s="48" t="s">
        <v>16</v>
      </c>
      <c r="BD105" s="48" t="s">
        <v>16</v>
      </c>
      <c r="BE105" s="50" t="s">
        <v>16</v>
      </c>
      <c r="BF105" s="52" t="s">
        <v>16</v>
      </c>
      <c r="BG105" s="48" t="s">
        <v>16</v>
      </c>
      <c r="BH105" s="48" t="s">
        <v>16</v>
      </c>
      <c r="BI105" s="48" t="s">
        <v>16</v>
      </c>
      <c r="BJ105" s="50" t="s">
        <v>16</v>
      </c>
      <c r="BK105" s="52" t="s">
        <v>16</v>
      </c>
      <c r="BL105" s="48" t="s">
        <v>16</v>
      </c>
      <c r="BM105" s="48" t="s">
        <v>16</v>
      </c>
      <c r="BN105" s="48" t="s">
        <v>16</v>
      </c>
      <c r="BO105" s="50" t="s">
        <v>16</v>
      </c>
      <c r="BP105" s="48" t="s">
        <v>16</v>
      </c>
      <c r="BQ105" s="48" t="s">
        <v>16</v>
      </c>
      <c r="BR105" s="48" t="s">
        <v>16</v>
      </c>
      <c r="BS105" s="48" t="s">
        <v>16</v>
      </c>
      <c r="BT105" s="48" t="s">
        <v>16</v>
      </c>
      <c r="BU105" s="52" t="s">
        <v>16</v>
      </c>
      <c r="BV105" s="48" t="s">
        <v>16</v>
      </c>
      <c r="BW105" s="48" t="s">
        <v>16</v>
      </c>
      <c r="BX105" s="48" t="s">
        <v>16</v>
      </c>
      <c r="BY105" s="50" t="s">
        <v>16</v>
      </c>
      <c r="BZ105" s="52" t="s">
        <v>16</v>
      </c>
      <c r="CA105" s="48" t="s">
        <v>16</v>
      </c>
      <c r="CB105" s="48" t="s">
        <v>16</v>
      </c>
      <c r="CC105" s="48" t="s">
        <v>16</v>
      </c>
      <c r="CD105" s="48" t="s">
        <v>16</v>
      </c>
      <c r="CE105" s="52" t="s">
        <v>16</v>
      </c>
      <c r="CF105" s="48" t="s">
        <v>16</v>
      </c>
      <c r="CG105" s="48" t="s">
        <v>16</v>
      </c>
      <c r="CH105" s="48" t="s">
        <v>16</v>
      </c>
      <c r="CI105" s="50" t="s">
        <v>16</v>
      </c>
      <c r="CJ105" s="52" t="s">
        <v>16</v>
      </c>
      <c r="CK105" s="48" t="s">
        <v>16</v>
      </c>
      <c r="CL105" s="48" t="s">
        <v>16</v>
      </c>
      <c r="CM105" s="48" t="s">
        <v>16</v>
      </c>
      <c r="CN105" s="50" t="s">
        <v>16</v>
      </c>
      <c r="CO105" s="9">
        <v>0.5</v>
      </c>
      <c r="CP105" s="286" t="s">
        <v>369</v>
      </c>
      <c r="CQ105" s="9">
        <v>0.5</v>
      </c>
      <c r="CR105" s="286" t="s">
        <v>369</v>
      </c>
      <c r="CS105" s="50" t="s">
        <v>16</v>
      </c>
      <c r="CT105" s="48" t="s">
        <v>16</v>
      </c>
      <c r="CU105" s="48" t="s">
        <v>16</v>
      </c>
      <c r="CV105" s="48" t="s">
        <v>16</v>
      </c>
      <c r="CW105" s="48" t="s">
        <v>16</v>
      </c>
      <c r="CX105" s="50" t="s">
        <v>16</v>
      </c>
      <c r="CY105" s="52" t="s">
        <v>16</v>
      </c>
      <c r="CZ105" s="48" t="s">
        <v>16</v>
      </c>
      <c r="DA105" s="48" t="s">
        <v>16</v>
      </c>
      <c r="DB105" s="48" t="s">
        <v>16</v>
      </c>
      <c r="DC105" s="50" t="s">
        <v>16</v>
      </c>
      <c r="DD105" s="52" t="s">
        <v>16</v>
      </c>
      <c r="DE105" s="48" t="s">
        <v>16</v>
      </c>
      <c r="DF105" s="48" t="s">
        <v>16</v>
      </c>
      <c r="DG105" s="48" t="s">
        <v>16</v>
      </c>
      <c r="DH105" s="50" t="s">
        <v>16</v>
      </c>
    </row>
    <row r="106" spans="1:112" x14ac:dyDescent="0.35">
      <c r="A106" s="264" t="s">
        <v>197</v>
      </c>
      <c r="B106" s="283" t="s">
        <v>108</v>
      </c>
      <c r="C106" s="96">
        <v>0.5</v>
      </c>
      <c r="D106" s="283" t="s">
        <v>369</v>
      </c>
      <c r="E106" s="113">
        <v>0.5</v>
      </c>
      <c r="F106" s="283" t="s">
        <v>369</v>
      </c>
      <c r="G106" s="26" t="s">
        <v>16</v>
      </c>
      <c r="H106" s="52" t="s">
        <v>16</v>
      </c>
      <c r="I106" s="48" t="s">
        <v>16</v>
      </c>
      <c r="J106" s="48" t="s">
        <v>16</v>
      </c>
      <c r="K106" s="48" t="s">
        <v>16</v>
      </c>
      <c r="L106" s="50" t="s">
        <v>16</v>
      </c>
      <c r="M106" s="48" t="s">
        <v>16</v>
      </c>
      <c r="N106" s="48" t="s">
        <v>16</v>
      </c>
      <c r="O106" s="48" t="s">
        <v>16</v>
      </c>
      <c r="P106" s="48" t="s">
        <v>16</v>
      </c>
      <c r="Q106" s="48" t="s">
        <v>16</v>
      </c>
      <c r="R106" s="52" t="s">
        <v>16</v>
      </c>
      <c r="S106" s="114" t="s">
        <v>16</v>
      </c>
      <c r="T106" s="114" t="s">
        <v>16</v>
      </c>
      <c r="U106" s="114" t="s">
        <v>16</v>
      </c>
      <c r="V106" s="50" t="s">
        <v>16</v>
      </c>
      <c r="W106" s="52" t="s">
        <v>16</v>
      </c>
      <c r="X106" s="114" t="s">
        <v>16</v>
      </c>
      <c r="Y106" s="114" t="s">
        <v>16</v>
      </c>
      <c r="Z106" s="114" t="s">
        <v>16</v>
      </c>
      <c r="AA106" s="50" t="s">
        <v>16</v>
      </c>
      <c r="AB106" s="48" t="s">
        <v>16</v>
      </c>
      <c r="AC106" s="48" t="s">
        <v>16</v>
      </c>
      <c r="AD106" s="48" t="s">
        <v>16</v>
      </c>
      <c r="AE106" s="48" t="s">
        <v>16</v>
      </c>
      <c r="AF106" s="48" t="s">
        <v>16</v>
      </c>
      <c r="AG106" s="52" t="s">
        <v>16</v>
      </c>
      <c r="AH106" s="48" t="s">
        <v>16</v>
      </c>
      <c r="AI106" s="48" t="s">
        <v>16</v>
      </c>
      <c r="AJ106" s="48" t="s">
        <v>16</v>
      </c>
      <c r="AK106" s="50" t="s">
        <v>16</v>
      </c>
      <c r="AL106" s="52" t="s">
        <v>16</v>
      </c>
      <c r="AM106" s="48" t="s">
        <v>16</v>
      </c>
      <c r="AN106" s="48" t="s">
        <v>16</v>
      </c>
      <c r="AO106" s="48" t="s">
        <v>16</v>
      </c>
      <c r="AP106" s="48" t="s">
        <v>16</v>
      </c>
      <c r="AQ106" s="52" t="s">
        <v>16</v>
      </c>
      <c r="AR106" s="48" t="s">
        <v>16</v>
      </c>
      <c r="AS106" s="48" t="s">
        <v>16</v>
      </c>
      <c r="AT106" s="48" t="s">
        <v>16</v>
      </c>
      <c r="AU106" s="50" t="s">
        <v>16</v>
      </c>
      <c r="AV106" s="52" t="s">
        <v>16</v>
      </c>
      <c r="AW106" s="48" t="s">
        <v>16</v>
      </c>
      <c r="AX106" s="48" t="s">
        <v>16</v>
      </c>
      <c r="AY106" s="48" t="s">
        <v>16</v>
      </c>
      <c r="AZ106" s="50" t="s">
        <v>16</v>
      </c>
      <c r="BA106" s="48" t="s">
        <v>16</v>
      </c>
      <c r="BB106" s="48" t="s">
        <v>16</v>
      </c>
      <c r="BC106" s="48" t="s">
        <v>16</v>
      </c>
      <c r="BD106" s="48" t="s">
        <v>16</v>
      </c>
      <c r="BE106" s="50" t="s">
        <v>16</v>
      </c>
      <c r="BF106" s="52" t="s">
        <v>16</v>
      </c>
      <c r="BG106" s="48" t="s">
        <v>16</v>
      </c>
      <c r="BH106" s="48" t="s">
        <v>16</v>
      </c>
      <c r="BI106" s="48" t="s">
        <v>16</v>
      </c>
      <c r="BJ106" s="50" t="s">
        <v>16</v>
      </c>
      <c r="BK106" s="52" t="s">
        <v>16</v>
      </c>
      <c r="BL106" s="48" t="s">
        <v>16</v>
      </c>
      <c r="BM106" s="48" t="s">
        <v>16</v>
      </c>
      <c r="BN106" s="48" t="s">
        <v>16</v>
      </c>
      <c r="BO106" s="50" t="s">
        <v>16</v>
      </c>
      <c r="BP106" s="48" t="s">
        <v>16</v>
      </c>
      <c r="BQ106" s="48" t="s">
        <v>16</v>
      </c>
      <c r="BR106" s="48" t="s">
        <v>16</v>
      </c>
      <c r="BS106" s="48" t="s">
        <v>16</v>
      </c>
      <c r="BT106" s="48" t="s">
        <v>16</v>
      </c>
      <c r="BU106" s="52" t="s">
        <v>16</v>
      </c>
      <c r="BV106" s="48" t="s">
        <v>16</v>
      </c>
      <c r="BW106" s="48" t="s">
        <v>16</v>
      </c>
      <c r="BX106" s="48" t="s">
        <v>16</v>
      </c>
      <c r="BY106" s="50" t="s">
        <v>16</v>
      </c>
      <c r="BZ106" s="52" t="s">
        <v>16</v>
      </c>
      <c r="CA106" s="48" t="s">
        <v>16</v>
      </c>
      <c r="CB106" s="48" t="s">
        <v>16</v>
      </c>
      <c r="CC106" s="48" t="s">
        <v>16</v>
      </c>
      <c r="CD106" s="48" t="s">
        <v>16</v>
      </c>
      <c r="CE106" s="52" t="s">
        <v>16</v>
      </c>
      <c r="CF106" s="48" t="s">
        <v>16</v>
      </c>
      <c r="CG106" s="48" t="s">
        <v>16</v>
      </c>
      <c r="CH106" s="48" t="s">
        <v>16</v>
      </c>
      <c r="CI106" s="50" t="s">
        <v>16</v>
      </c>
      <c r="CJ106" s="52" t="s">
        <v>16</v>
      </c>
      <c r="CK106" s="48" t="s">
        <v>16</v>
      </c>
      <c r="CL106" s="48" t="s">
        <v>16</v>
      </c>
      <c r="CM106" s="48" t="s">
        <v>16</v>
      </c>
      <c r="CN106" s="50" t="s">
        <v>16</v>
      </c>
      <c r="CO106" s="9">
        <v>0.5</v>
      </c>
      <c r="CP106" s="286" t="s">
        <v>369</v>
      </c>
      <c r="CQ106" s="9">
        <v>0.5</v>
      </c>
      <c r="CR106" s="286" t="s">
        <v>369</v>
      </c>
      <c r="CS106" s="50" t="s">
        <v>16</v>
      </c>
      <c r="CT106" s="48" t="s">
        <v>16</v>
      </c>
      <c r="CU106" s="48" t="s">
        <v>16</v>
      </c>
      <c r="CV106" s="48" t="s">
        <v>16</v>
      </c>
      <c r="CW106" s="48" t="s">
        <v>16</v>
      </c>
      <c r="CX106" s="50" t="s">
        <v>16</v>
      </c>
      <c r="CY106" s="52" t="s">
        <v>16</v>
      </c>
      <c r="CZ106" s="48" t="s">
        <v>16</v>
      </c>
      <c r="DA106" s="48" t="s">
        <v>16</v>
      </c>
      <c r="DB106" s="48" t="s">
        <v>16</v>
      </c>
      <c r="DC106" s="50" t="s">
        <v>16</v>
      </c>
      <c r="DD106" s="52" t="s">
        <v>16</v>
      </c>
      <c r="DE106" s="48" t="s">
        <v>16</v>
      </c>
      <c r="DF106" s="48" t="s">
        <v>16</v>
      </c>
      <c r="DG106" s="48" t="s">
        <v>16</v>
      </c>
      <c r="DH106" s="50" t="s">
        <v>16</v>
      </c>
    </row>
    <row r="107" spans="1:112" x14ac:dyDescent="0.35">
      <c r="A107" s="264" t="s">
        <v>200</v>
      </c>
      <c r="B107" s="283" t="s">
        <v>108</v>
      </c>
      <c r="C107" s="96">
        <v>0.5</v>
      </c>
      <c r="D107" s="283" t="s">
        <v>369</v>
      </c>
      <c r="E107" s="113">
        <v>0.5</v>
      </c>
      <c r="F107" s="283" t="s">
        <v>369</v>
      </c>
      <c r="G107" s="26" t="s">
        <v>16</v>
      </c>
      <c r="H107" s="29">
        <v>2</v>
      </c>
      <c r="I107" s="283" t="s">
        <v>369</v>
      </c>
      <c r="J107" s="264">
        <v>2</v>
      </c>
      <c r="K107" s="283" t="s">
        <v>369</v>
      </c>
      <c r="L107" s="50" t="s">
        <v>16</v>
      </c>
      <c r="M107" s="48" t="s">
        <v>16</v>
      </c>
      <c r="N107" s="48" t="s">
        <v>16</v>
      </c>
      <c r="O107" s="48" t="s">
        <v>16</v>
      </c>
      <c r="P107" s="48" t="s">
        <v>16</v>
      </c>
      <c r="Q107" s="48" t="s">
        <v>16</v>
      </c>
      <c r="R107" s="52" t="s">
        <v>16</v>
      </c>
      <c r="S107" s="114" t="s">
        <v>16</v>
      </c>
      <c r="T107" s="114" t="s">
        <v>16</v>
      </c>
      <c r="U107" s="114" t="s">
        <v>16</v>
      </c>
      <c r="V107" s="50" t="s">
        <v>16</v>
      </c>
      <c r="W107" s="52" t="s">
        <v>16</v>
      </c>
      <c r="X107" s="114" t="s">
        <v>16</v>
      </c>
      <c r="Y107" s="114" t="s">
        <v>16</v>
      </c>
      <c r="Z107" s="114" t="s">
        <v>16</v>
      </c>
      <c r="AA107" s="50" t="s">
        <v>16</v>
      </c>
      <c r="AB107" s="48" t="s">
        <v>16</v>
      </c>
      <c r="AC107" s="48" t="s">
        <v>16</v>
      </c>
      <c r="AD107" s="48" t="s">
        <v>16</v>
      </c>
      <c r="AE107" s="48" t="s">
        <v>16</v>
      </c>
      <c r="AF107" s="48" t="s">
        <v>16</v>
      </c>
      <c r="AG107" s="52" t="s">
        <v>16</v>
      </c>
      <c r="AH107" s="48" t="s">
        <v>16</v>
      </c>
      <c r="AI107" s="48" t="s">
        <v>16</v>
      </c>
      <c r="AJ107" s="48" t="s">
        <v>16</v>
      </c>
      <c r="AK107" s="50" t="s">
        <v>16</v>
      </c>
      <c r="AL107" s="52" t="s">
        <v>16</v>
      </c>
      <c r="AM107" s="48" t="s">
        <v>16</v>
      </c>
      <c r="AN107" s="48" t="s">
        <v>16</v>
      </c>
      <c r="AO107" s="48" t="s">
        <v>16</v>
      </c>
      <c r="AP107" s="48" t="s">
        <v>16</v>
      </c>
      <c r="AQ107" s="52" t="s">
        <v>16</v>
      </c>
      <c r="AR107" s="48" t="s">
        <v>16</v>
      </c>
      <c r="AS107" s="48" t="s">
        <v>16</v>
      </c>
      <c r="AT107" s="48" t="s">
        <v>16</v>
      </c>
      <c r="AU107" s="50" t="s">
        <v>16</v>
      </c>
      <c r="AV107" s="52" t="s">
        <v>16</v>
      </c>
      <c r="AW107" s="48" t="s">
        <v>16</v>
      </c>
      <c r="AX107" s="48" t="s">
        <v>16</v>
      </c>
      <c r="AY107" s="48" t="s">
        <v>16</v>
      </c>
      <c r="AZ107" s="50" t="s">
        <v>16</v>
      </c>
      <c r="BA107" s="48" t="s">
        <v>16</v>
      </c>
      <c r="BB107" s="48" t="s">
        <v>16</v>
      </c>
      <c r="BC107" s="48" t="s">
        <v>16</v>
      </c>
      <c r="BD107" s="48" t="s">
        <v>16</v>
      </c>
      <c r="BE107" s="50" t="s">
        <v>16</v>
      </c>
      <c r="BF107" s="52" t="s">
        <v>16</v>
      </c>
      <c r="BG107" s="48" t="s">
        <v>16</v>
      </c>
      <c r="BH107" s="48" t="s">
        <v>16</v>
      </c>
      <c r="BI107" s="48" t="s">
        <v>16</v>
      </c>
      <c r="BJ107" s="50" t="s">
        <v>16</v>
      </c>
      <c r="BK107" s="52" t="s">
        <v>16</v>
      </c>
      <c r="BL107" s="48" t="s">
        <v>16</v>
      </c>
      <c r="BM107" s="48" t="s">
        <v>16</v>
      </c>
      <c r="BN107" s="48" t="s">
        <v>16</v>
      </c>
      <c r="BO107" s="50" t="s">
        <v>16</v>
      </c>
      <c r="BP107" s="48" t="s">
        <v>16</v>
      </c>
      <c r="BQ107" s="48" t="s">
        <v>16</v>
      </c>
      <c r="BR107" s="48" t="s">
        <v>16</v>
      </c>
      <c r="BS107" s="48" t="s">
        <v>16</v>
      </c>
      <c r="BT107" s="48" t="s">
        <v>16</v>
      </c>
      <c r="BU107" s="52" t="s">
        <v>16</v>
      </c>
      <c r="BV107" s="48" t="s">
        <v>16</v>
      </c>
      <c r="BW107" s="48" t="s">
        <v>16</v>
      </c>
      <c r="BX107" s="48" t="s">
        <v>16</v>
      </c>
      <c r="BY107" s="50" t="s">
        <v>16</v>
      </c>
      <c r="BZ107" s="52" t="s">
        <v>16</v>
      </c>
      <c r="CA107" s="48" t="s">
        <v>16</v>
      </c>
      <c r="CB107" s="48" t="s">
        <v>16</v>
      </c>
      <c r="CC107" s="48" t="s">
        <v>16</v>
      </c>
      <c r="CD107" s="48" t="s">
        <v>16</v>
      </c>
      <c r="CE107" s="52" t="s">
        <v>16</v>
      </c>
      <c r="CF107" s="48" t="s">
        <v>16</v>
      </c>
      <c r="CG107" s="48" t="s">
        <v>16</v>
      </c>
      <c r="CH107" s="48" t="s">
        <v>16</v>
      </c>
      <c r="CI107" s="50" t="s">
        <v>16</v>
      </c>
      <c r="CJ107" s="52" t="s">
        <v>16</v>
      </c>
      <c r="CK107" s="48" t="s">
        <v>16</v>
      </c>
      <c r="CL107" s="48" t="s">
        <v>16</v>
      </c>
      <c r="CM107" s="48" t="s">
        <v>16</v>
      </c>
      <c r="CN107" s="50" t="s">
        <v>16</v>
      </c>
      <c r="CO107" s="9">
        <v>0.5</v>
      </c>
      <c r="CP107" s="286" t="s">
        <v>369</v>
      </c>
      <c r="CQ107" s="9">
        <v>0.5</v>
      </c>
      <c r="CR107" s="286" t="s">
        <v>369</v>
      </c>
      <c r="CS107" s="50" t="s">
        <v>16</v>
      </c>
      <c r="CT107" s="48" t="s">
        <v>16</v>
      </c>
      <c r="CU107" s="48" t="s">
        <v>16</v>
      </c>
      <c r="CV107" s="48" t="s">
        <v>16</v>
      </c>
      <c r="CW107" s="48" t="s">
        <v>16</v>
      </c>
      <c r="CX107" s="50" t="s">
        <v>16</v>
      </c>
      <c r="CY107" s="52" t="s">
        <v>16</v>
      </c>
      <c r="CZ107" s="48" t="s">
        <v>16</v>
      </c>
      <c r="DA107" s="48" t="s">
        <v>16</v>
      </c>
      <c r="DB107" s="48" t="s">
        <v>16</v>
      </c>
      <c r="DC107" s="50" t="s">
        <v>16</v>
      </c>
      <c r="DD107" s="52" t="s">
        <v>16</v>
      </c>
      <c r="DE107" s="48" t="s">
        <v>16</v>
      </c>
      <c r="DF107" s="48" t="s">
        <v>16</v>
      </c>
      <c r="DG107" s="48" t="s">
        <v>16</v>
      </c>
      <c r="DH107" s="50" t="s">
        <v>16</v>
      </c>
    </row>
    <row r="108" spans="1:112" x14ac:dyDescent="0.35">
      <c r="A108" s="264" t="s">
        <v>201</v>
      </c>
      <c r="B108" s="283" t="s">
        <v>108</v>
      </c>
      <c r="C108" s="96">
        <v>0.5</v>
      </c>
      <c r="D108" s="283" t="s">
        <v>369</v>
      </c>
      <c r="E108" s="113">
        <v>0.5</v>
      </c>
      <c r="F108" s="283" t="s">
        <v>369</v>
      </c>
      <c r="G108" s="26" t="s">
        <v>16</v>
      </c>
      <c r="H108" s="52" t="s">
        <v>16</v>
      </c>
      <c r="I108" s="48" t="s">
        <v>16</v>
      </c>
      <c r="J108" s="48" t="s">
        <v>16</v>
      </c>
      <c r="K108" s="48" t="s">
        <v>16</v>
      </c>
      <c r="L108" s="50" t="s">
        <v>16</v>
      </c>
      <c r="M108" s="48" t="s">
        <v>16</v>
      </c>
      <c r="N108" s="48" t="s">
        <v>16</v>
      </c>
      <c r="O108" s="48" t="s">
        <v>16</v>
      </c>
      <c r="P108" s="48" t="s">
        <v>16</v>
      </c>
      <c r="Q108" s="48" t="s">
        <v>16</v>
      </c>
      <c r="R108" s="52" t="s">
        <v>16</v>
      </c>
      <c r="S108" s="114" t="s">
        <v>16</v>
      </c>
      <c r="T108" s="114" t="s">
        <v>16</v>
      </c>
      <c r="U108" s="114" t="s">
        <v>16</v>
      </c>
      <c r="V108" s="50" t="s">
        <v>16</v>
      </c>
      <c r="W108" s="52" t="s">
        <v>16</v>
      </c>
      <c r="X108" s="114" t="s">
        <v>16</v>
      </c>
      <c r="Y108" s="114" t="s">
        <v>16</v>
      </c>
      <c r="Z108" s="114" t="s">
        <v>16</v>
      </c>
      <c r="AA108" s="50" t="s">
        <v>16</v>
      </c>
      <c r="AB108" s="48" t="s">
        <v>16</v>
      </c>
      <c r="AC108" s="48" t="s">
        <v>16</v>
      </c>
      <c r="AD108" s="48" t="s">
        <v>16</v>
      </c>
      <c r="AE108" s="48" t="s">
        <v>16</v>
      </c>
      <c r="AF108" s="48" t="s">
        <v>16</v>
      </c>
      <c r="AG108" s="52" t="s">
        <v>16</v>
      </c>
      <c r="AH108" s="48" t="s">
        <v>16</v>
      </c>
      <c r="AI108" s="48" t="s">
        <v>16</v>
      </c>
      <c r="AJ108" s="48" t="s">
        <v>16</v>
      </c>
      <c r="AK108" s="50" t="s">
        <v>16</v>
      </c>
      <c r="AL108" s="52" t="s">
        <v>16</v>
      </c>
      <c r="AM108" s="48" t="s">
        <v>16</v>
      </c>
      <c r="AN108" s="48" t="s">
        <v>16</v>
      </c>
      <c r="AO108" s="48" t="s">
        <v>16</v>
      </c>
      <c r="AP108" s="48" t="s">
        <v>16</v>
      </c>
      <c r="AQ108" s="52" t="s">
        <v>16</v>
      </c>
      <c r="AR108" s="48" t="s">
        <v>16</v>
      </c>
      <c r="AS108" s="48" t="s">
        <v>16</v>
      </c>
      <c r="AT108" s="48" t="s">
        <v>16</v>
      </c>
      <c r="AU108" s="50" t="s">
        <v>16</v>
      </c>
      <c r="AV108" s="52" t="s">
        <v>16</v>
      </c>
      <c r="AW108" s="48" t="s">
        <v>16</v>
      </c>
      <c r="AX108" s="48" t="s">
        <v>16</v>
      </c>
      <c r="AY108" s="48" t="s">
        <v>16</v>
      </c>
      <c r="AZ108" s="50" t="s">
        <v>16</v>
      </c>
      <c r="BA108" s="48" t="s">
        <v>16</v>
      </c>
      <c r="BB108" s="48" t="s">
        <v>16</v>
      </c>
      <c r="BC108" s="48" t="s">
        <v>16</v>
      </c>
      <c r="BD108" s="48" t="s">
        <v>16</v>
      </c>
      <c r="BE108" s="50" t="s">
        <v>16</v>
      </c>
      <c r="BF108" s="52" t="s">
        <v>16</v>
      </c>
      <c r="BG108" s="48" t="s">
        <v>16</v>
      </c>
      <c r="BH108" s="48" t="s">
        <v>16</v>
      </c>
      <c r="BI108" s="48" t="s">
        <v>16</v>
      </c>
      <c r="BJ108" s="50" t="s">
        <v>16</v>
      </c>
      <c r="BK108" s="52" t="s">
        <v>16</v>
      </c>
      <c r="BL108" s="48" t="s">
        <v>16</v>
      </c>
      <c r="BM108" s="48" t="s">
        <v>16</v>
      </c>
      <c r="BN108" s="48" t="s">
        <v>16</v>
      </c>
      <c r="BO108" s="50" t="s">
        <v>16</v>
      </c>
      <c r="BP108" s="48" t="s">
        <v>16</v>
      </c>
      <c r="BQ108" s="48" t="s">
        <v>16</v>
      </c>
      <c r="BR108" s="48" t="s">
        <v>16</v>
      </c>
      <c r="BS108" s="48" t="s">
        <v>16</v>
      </c>
      <c r="BT108" s="48" t="s">
        <v>16</v>
      </c>
      <c r="BU108" s="52" t="s">
        <v>16</v>
      </c>
      <c r="BV108" s="48" t="s">
        <v>16</v>
      </c>
      <c r="BW108" s="48" t="s">
        <v>16</v>
      </c>
      <c r="BX108" s="48" t="s">
        <v>16</v>
      </c>
      <c r="BY108" s="50" t="s">
        <v>16</v>
      </c>
      <c r="BZ108" s="52" t="s">
        <v>16</v>
      </c>
      <c r="CA108" s="48" t="s">
        <v>16</v>
      </c>
      <c r="CB108" s="48" t="s">
        <v>16</v>
      </c>
      <c r="CC108" s="48" t="s">
        <v>16</v>
      </c>
      <c r="CD108" s="48" t="s">
        <v>16</v>
      </c>
      <c r="CE108" s="52" t="s">
        <v>16</v>
      </c>
      <c r="CF108" s="48" t="s">
        <v>16</v>
      </c>
      <c r="CG108" s="48" t="s">
        <v>16</v>
      </c>
      <c r="CH108" s="48" t="s">
        <v>16</v>
      </c>
      <c r="CI108" s="50" t="s">
        <v>16</v>
      </c>
      <c r="CJ108" s="52" t="s">
        <v>16</v>
      </c>
      <c r="CK108" s="48" t="s">
        <v>16</v>
      </c>
      <c r="CL108" s="48" t="s">
        <v>16</v>
      </c>
      <c r="CM108" s="48" t="s">
        <v>16</v>
      </c>
      <c r="CN108" s="50" t="s">
        <v>16</v>
      </c>
      <c r="CO108" s="9">
        <v>0.5</v>
      </c>
      <c r="CP108" s="286" t="s">
        <v>369</v>
      </c>
      <c r="CQ108" s="9">
        <v>0.5</v>
      </c>
      <c r="CR108" s="286" t="s">
        <v>369</v>
      </c>
      <c r="CS108" s="50" t="s">
        <v>16</v>
      </c>
      <c r="CT108" s="48" t="s">
        <v>16</v>
      </c>
      <c r="CU108" s="48" t="s">
        <v>16</v>
      </c>
      <c r="CV108" s="48" t="s">
        <v>16</v>
      </c>
      <c r="CW108" s="48" t="s">
        <v>16</v>
      </c>
      <c r="CX108" s="50" t="s">
        <v>16</v>
      </c>
      <c r="CY108" s="52" t="s">
        <v>16</v>
      </c>
      <c r="CZ108" s="48" t="s">
        <v>16</v>
      </c>
      <c r="DA108" s="48" t="s">
        <v>16</v>
      </c>
      <c r="DB108" s="48" t="s">
        <v>16</v>
      </c>
      <c r="DC108" s="50" t="s">
        <v>16</v>
      </c>
      <c r="DD108" s="52" t="s">
        <v>16</v>
      </c>
      <c r="DE108" s="48" t="s">
        <v>16</v>
      </c>
      <c r="DF108" s="48" t="s">
        <v>16</v>
      </c>
      <c r="DG108" s="48" t="s">
        <v>16</v>
      </c>
      <c r="DH108" s="50" t="s">
        <v>16</v>
      </c>
    </row>
    <row r="109" spans="1:112" x14ac:dyDescent="0.35">
      <c r="A109" s="264" t="s">
        <v>202</v>
      </c>
      <c r="B109" s="283" t="s">
        <v>108</v>
      </c>
      <c r="C109" s="52" t="s">
        <v>16</v>
      </c>
      <c r="D109" s="34" t="s">
        <v>16</v>
      </c>
      <c r="E109" s="114" t="s">
        <v>16</v>
      </c>
      <c r="F109" s="34" t="s">
        <v>16</v>
      </c>
      <c r="G109" s="26" t="s">
        <v>16</v>
      </c>
      <c r="H109" s="52" t="s">
        <v>16</v>
      </c>
      <c r="I109" s="48" t="s">
        <v>16</v>
      </c>
      <c r="J109" s="48" t="s">
        <v>16</v>
      </c>
      <c r="K109" s="48" t="s">
        <v>16</v>
      </c>
      <c r="L109" s="50" t="s">
        <v>16</v>
      </c>
      <c r="M109" s="48" t="s">
        <v>16</v>
      </c>
      <c r="N109" s="48" t="s">
        <v>16</v>
      </c>
      <c r="O109" s="48" t="s">
        <v>16</v>
      </c>
      <c r="P109" s="48" t="s">
        <v>16</v>
      </c>
      <c r="Q109" s="48" t="s">
        <v>16</v>
      </c>
      <c r="R109" s="52" t="s">
        <v>16</v>
      </c>
      <c r="S109" s="114" t="s">
        <v>16</v>
      </c>
      <c r="T109" s="114" t="s">
        <v>16</v>
      </c>
      <c r="U109" s="114" t="s">
        <v>16</v>
      </c>
      <c r="V109" s="50" t="s">
        <v>16</v>
      </c>
      <c r="W109" s="52" t="s">
        <v>16</v>
      </c>
      <c r="X109" s="114" t="s">
        <v>16</v>
      </c>
      <c r="Y109" s="114" t="s">
        <v>16</v>
      </c>
      <c r="Z109" s="114" t="s">
        <v>16</v>
      </c>
      <c r="AA109" s="50" t="s">
        <v>16</v>
      </c>
      <c r="AB109" s="48" t="s">
        <v>16</v>
      </c>
      <c r="AC109" s="48" t="s">
        <v>16</v>
      </c>
      <c r="AD109" s="48" t="s">
        <v>16</v>
      </c>
      <c r="AE109" s="48" t="s">
        <v>16</v>
      </c>
      <c r="AF109" s="48" t="s">
        <v>16</v>
      </c>
      <c r="AG109" s="52" t="s">
        <v>16</v>
      </c>
      <c r="AH109" s="48" t="s">
        <v>16</v>
      </c>
      <c r="AI109" s="48" t="s">
        <v>16</v>
      </c>
      <c r="AJ109" s="48" t="s">
        <v>16</v>
      </c>
      <c r="AK109" s="50" t="s">
        <v>16</v>
      </c>
      <c r="AL109" s="52" t="s">
        <v>16</v>
      </c>
      <c r="AM109" s="48" t="s">
        <v>16</v>
      </c>
      <c r="AN109" s="48" t="s">
        <v>16</v>
      </c>
      <c r="AO109" s="48" t="s">
        <v>16</v>
      </c>
      <c r="AP109" s="48" t="s">
        <v>16</v>
      </c>
      <c r="AQ109" s="52" t="s">
        <v>16</v>
      </c>
      <c r="AR109" s="48" t="s">
        <v>16</v>
      </c>
      <c r="AS109" s="48" t="s">
        <v>16</v>
      </c>
      <c r="AT109" s="48" t="s">
        <v>16</v>
      </c>
      <c r="AU109" s="50" t="s">
        <v>16</v>
      </c>
      <c r="AV109" s="52" t="s">
        <v>16</v>
      </c>
      <c r="AW109" s="48" t="s">
        <v>16</v>
      </c>
      <c r="AX109" s="48" t="s">
        <v>16</v>
      </c>
      <c r="AY109" s="48" t="s">
        <v>16</v>
      </c>
      <c r="AZ109" s="50" t="s">
        <v>16</v>
      </c>
      <c r="BA109" s="48" t="s">
        <v>16</v>
      </c>
      <c r="BB109" s="48" t="s">
        <v>16</v>
      </c>
      <c r="BC109" s="48" t="s">
        <v>16</v>
      </c>
      <c r="BD109" s="48" t="s">
        <v>16</v>
      </c>
      <c r="BE109" s="50" t="s">
        <v>16</v>
      </c>
      <c r="BF109" s="52" t="s">
        <v>16</v>
      </c>
      <c r="BG109" s="48" t="s">
        <v>16</v>
      </c>
      <c r="BH109" s="48" t="s">
        <v>16</v>
      </c>
      <c r="BI109" s="48" t="s">
        <v>16</v>
      </c>
      <c r="BJ109" s="50" t="s">
        <v>16</v>
      </c>
      <c r="BK109" s="52" t="s">
        <v>16</v>
      </c>
      <c r="BL109" s="48" t="s">
        <v>16</v>
      </c>
      <c r="BM109" s="48" t="s">
        <v>16</v>
      </c>
      <c r="BN109" s="48" t="s">
        <v>16</v>
      </c>
      <c r="BO109" s="50" t="s">
        <v>16</v>
      </c>
      <c r="BP109" s="48" t="s">
        <v>16</v>
      </c>
      <c r="BQ109" s="48" t="s">
        <v>16</v>
      </c>
      <c r="BR109" s="48" t="s">
        <v>16</v>
      </c>
      <c r="BS109" s="48" t="s">
        <v>16</v>
      </c>
      <c r="BT109" s="48" t="s">
        <v>16</v>
      </c>
      <c r="BU109" s="52" t="s">
        <v>16</v>
      </c>
      <c r="BV109" s="48" t="s">
        <v>16</v>
      </c>
      <c r="BW109" s="48" t="s">
        <v>16</v>
      </c>
      <c r="BX109" s="48" t="s">
        <v>16</v>
      </c>
      <c r="BY109" s="50" t="s">
        <v>16</v>
      </c>
      <c r="BZ109" s="52" t="s">
        <v>16</v>
      </c>
      <c r="CA109" s="48" t="s">
        <v>16</v>
      </c>
      <c r="CB109" s="48" t="s">
        <v>16</v>
      </c>
      <c r="CC109" s="48" t="s">
        <v>16</v>
      </c>
      <c r="CD109" s="48" t="s">
        <v>16</v>
      </c>
      <c r="CE109" s="52" t="s">
        <v>16</v>
      </c>
      <c r="CF109" s="48" t="s">
        <v>16</v>
      </c>
      <c r="CG109" s="48" t="s">
        <v>16</v>
      </c>
      <c r="CH109" s="48" t="s">
        <v>16</v>
      </c>
      <c r="CI109" s="50" t="s">
        <v>16</v>
      </c>
      <c r="CJ109" s="52" t="s">
        <v>16</v>
      </c>
      <c r="CK109" s="48" t="s">
        <v>16</v>
      </c>
      <c r="CL109" s="48" t="s">
        <v>16</v>
      </c>
      <c r="CM109" s="48" t="s">
        <v>16</v>
      </c>
      <c r="CN109" s="50" t="s">
        <v>16</v>
      </c>
      <c r="CO109" s="9">
        <v>0.5</v>
      </c>
      <c r="CP109" s="286" t="s">
        <v>369</v>
      </c>
      <c r="CQ109" s="9">
        <v>0.5</v>
      </c>
      <c r="CR109" s="286" t="s">
        <v>369</v>
      </c>
      <c r="CS109" s="50" t="s">
        <v>16</v>
      </c>
      <c r="CT109" s="48" t="s">
        <v>16</v>
      </c>
      <c r="CU109" s="48" t="s">
        <v>16</v>
      </c>
      <c r="CV109" s="48" t="s">
        <v>16</v>
      </c>
      <c r="CW109" s="48" t="s">
        <v>16</v>
      </c>
      <c r="CX109" s="50" t="s">
        <v>16</v>
      </c>
      <c r="CY109" s="52" t="s">
        <v>16</v>
      </c>
      <c r="CZ109" s="48" t="s">
        <v>16</v>
      </c>
      <c r="DA109" s="48" t="s">
        <v>16</v>
      </c>
      <c r="DB109" s="48" t="s">
        <v>16</v>
      </c>
      <c r="DC109" s="50" t="s">
        <v>16</v>
      </c>
      <c r="DD109" s="52" t="s">
        <v>16</v>
      </c>
      <c r="DE109" s="48" t="s">
        <v>16</v>
      </c>
      <c r="DF109" s="48" t="s">
        <v>16</v>
      </c>
      <c r="DG109" s="48" t="s">
        <v>16</v>
      </c>
      <c r="DH109" s="50" t="s">
        <v>16</v>
      </c>
    </row>
    <row r="110" spans="1:112" x14ac:dyDescent="0.35">
      <c r="A110" s="264" t="s">
        <v>319</v>
      </c>
      <c r="B110" s="283" t="s">
        <v>108</v>
      </c>
      <c r="C110" s="96">
        <v>0.5</v>
      </c>
      <c r="D110" s="283" t="s">
        <v>369</v>
      </c>
      <c r="E110" s="115">
        <v>0.5</v>
      </c>
      <c r="F110" s="283" t="s">
        <v>369</v>
      </c>
      <c r="G110" s="26" t="s">
        <v>16</v>
      </c>
      <c r="H110" s="52" t="s">
        <v>16</v>
      </c>
      <c r="I110" s="48" t="s">
        <v>16</v>
      </c>
      <c r="J110" s="48" t="s">
        <v>16</v>
      </c>
      <c r="K110" s="48" t="s">
        <v>16</v>
      </c>
      <c r="L110" s="50" t="s">
        <v>16</v>
      </c>
      <c r="M110" s="48" t="s">
        <v>16</v>
      </c>
      <c r="N110" s="48" t="s">
        <v>16</v>
      </c>
      <c r="O110" s="48" t="s">
        <v>16</v>
      </c>
      <c r="P110" s="48" t="s">
        <v>16</v>
      </c>
      <c r="Q110" s="48" t="s">
        <v>16</v>
      </c>
      <c r="R110" s="52" t="s">
        <v>16</v>
      </c>
      <c r="S110" s="114" t="s">
        <v>16</v>
      </c>
      <c r="T110" s="114" t="s">
        <v>16</v>
      </c>
      <c r="U110" s="114" t="s">
        <v>16</v>
      </c>
      <c r="V110" s="50" t="s">
        <v>16</v>
      </c>
      <c r="W110" s="52" t="s">
        <v>16</v>
      </c>
      <c r="X110" s="114" t="s">
        <v>16</v>
      </c>
      <c r="Y110" s="114" t="s">
        <v>16</v>
      </c>
      <c r="Z110" s="114" t="s">
        <v>16</v>
      </c>
      <c r="AA110" s="50" t="s">
        <v>16</v>
      </c>
      <c r="AB110" s="48" t="s">
        <v>16</v>
      </c>
      <c r="AC110" s="48" t="s">
        <v>16</v>
      </c>
      <c r="AD110" s="48" t="s">
        <v>16</v>
      </c>
      <c r="AE110" s="48" t="s">
        <v>16</v>
      </c>
      <c r="AF110" s="48" t="s">
        <v>16</v>
      </c>
      <c r="AG110" s="52" t="s">
        <v>16</v>
      </c>
      <c r="AH110" s="48" t="s">
        <v>16</v>
      </c>
      <c r="AI110" s="48" t="s">
        <v>16</v>
      </c>
      <c r="AJ110" s="48" t="s">
        <v>16</v>
      </c>
      <c r="AK110" s="50" t="s">
        <v>16</v>
      </c>
      <c r="AL110" s="52" t="s">
        <v>16</v>
      </c>
      <c r="AM110" s="48" t="s">
        <v>16</v>
      </c>
      <c r="AN110" s="48" t="s">
        <v>16</v>
      </c>
      <c r="AO110" s="48" t="s">
        <v>16</v>
      </c>
      <c r="AP110" s="48" t="s">
        <v>16</v>
      </c>
      <c r="AQ110" s="52" t="s">
        <v>16</v>
      </c>
      <c r="AR110" s="48" t="s">
        <v>16</v>
      </c>
      <c r="AS110" s="48" t="s">
        <v>16</v>
      </c>
      <c r="AT110" s="48" t="s">
        <v>16</v>
      </c>
      <c r="AU110" s="50" t="s">
        <v>16</v>
      </c>
      <c r="AV110" s="52" t="s">
        <v>16</v>
      </c>
      <c r="AW110" s="48" t="s">
        <v>16</v>
      </c>
      <c r="AX110" s="48" t="s">
        <v>16</v>
      </c>
      <c r="AY110" s="48" t="s">
        <v>16</v>
      </c>
      <c r="AZ110" s="50" t="s">
        <v>16</v>
      </c>
      <c r="BA110" s="48" t="s">
        <v>16</v>
      </c>
      <c r="BB110" s="48" t="s">
        <v>16</v>
      </c>
      <c r="BC110" s="48" t="s">
        <v>16</v>
      </c>
      <c r="BD110" s="48" t="s">
        <v>16</v>
      </c>
      <c r="BE110" s="50" t="s">
        <v>16</v>
      </c>
      <c r="BF110" s="52" t="s">
        <v>16</v>
      </c>
      <c r="BG110" s="48" t="s">
        <v>16</v>
      </c>
      <c r="BH110" s="48" t="s">
        <v>16</v>
      </c>
      <c r="BI110" s="48" t="s">
        <v>16</v>
      </c>
      <c r="BJ110" s="50" t="s">
        <v>16</v>
      </c>
      <c r="BK110" s="52" t="s">
        <v>16</v>
      </c>
      <c r="BL110" s="48" t="s">
        <v>16</v>
      </c>
      <c r="BM110" s="48" t="s">
        <v>16</v>
      </c>
      <c r="BN110" s="48" t="s">
        <v>16</v>
      </c>
      <c r="BO110" s="50" t="s">
        <v>16</v>
      </c>
      <c r="BP110" s="48" t="s">
        <v>16</v>
      </c>
      <c r="BQ110" s="48" t="s">
        <v>16</v>
      </c>
      <c r="BR110" s="48" t="s">
        <v>16</v>
      </c>
      <c r="BS110" s="48" t="s">
        <v>16</v>
      </c>
      <c r="BT110" s="48" t="s">
        <v>16</v>
      </c>
      <c r="BU110" s="52" t="s">
        <v>16</v>
      </c>
      <c r="BV110" s="48" t="s">
        <v>16</v>
      </c>
      <c r="BW110" s="48" t="s">
        <v>16</v>
      </c>
      <c r="BX110" s="48" t="s">
        <v>16</v>
      </c>
      <c r="BY110" s="50" t="s">
        <v>16</v>
      </c>
      <c r="BZ110" s="52" t="s">
        <v>16</v>
      </c>
      <c r="CA110" s="48" t="s">
        <v>16</v>
      </c>
      <c r="CB110" s="48" t="s">
        <v>16</v>
      </c>
      <c r="CC110" s="48" t="s">
        <v>16</v>
      </c>
      <c r="CD110" s="48" t="s">
        <v>16</v>
      </c>
      <c r="CE110" s="52" t="s">
        <v>16</v>
      </c>
      <c r="CF110" s="48" t="s">
        <v>16</v>
      </c>
      <c r="CG110" s="48" t="s">
        <v>16</v>
      </c>
      <c r="CH110" s="48" t="s">
        <v>16</v>
      </c>
      <c r="CI110" s="50" t="s">
        <v>16</v>
      </c>
      <c r="CJ110" s="52" t="s">
        <v>16</v>
      </c>
      <c r="CK110" s="48" t="s">
        <v>16</v>
      </c>
      <c r="CL110" s="48" t="s">
        <v>16</v>
      </c>
      <c r="CM110" s="48" t="s">
        <v>16</v>
      </c>
      <c r="CN110" s="50" t="s">
        <v>16</v>
      </c>
      <c r="CO110" s="9">
        <v>0.5</v>
      </c>
      <c r="CP110" s="286" t="s">
        <v>369</v>
      </c>
      <c r="CQ110" s="9">
        <v>0.5</v>
      </c>
      <c r="CR110" s="286" t="s">
        <v>369</v>
      </c>
      <c r="CS110" s="50" t="s">
        <v>16</v>
      </c>
      <c r="CT110" s="48" t="s">
        <v>16</v>
      </c>
      <c r="CU110" s="48" t="s">
        <v>16</v>
      </c>
      <c r="CV110" s="48" t="s">
        <v>16</v>
      </c>
      <c r="CW110" s="48" t="s">
        <v>16</v>
      </c>
      <c r="CX110" s="50" t="s">
        <v>16</v>
      </c>
      <c r="CY110" s="52" t="s">
        <v>16</v>
      </c>
      <c r="CZ110" s="48" t="s">
        <v>16</v>
      </c>
      <c r="DA110" s="48" t="s">
        <v>16</v>
      </c>
      <c r="DB110" s="48" t="s">
        <v>16</v>
      </c>
      <c r="DC110" s="50" t="s">
        <v>16</v>
      </c>
      <c r="DD110" s="52" t="s">
        <v>16</v>
      </c>
      <c r="DE110" s="48" t="s">
        <v>16</v>
      </c>
      <c r="DF110" s="48" t="s">
        <v>16</v>
      </c>
      <c r="DG110" s="48" t="s">
        <v>16</v>
      </c>
      <c r="DH110" s="50" t="s">
        <v>16</v>
      </c>
    </row>
    <row r="111" spans="1:112" x14ac:dyDescent="0.35">
      <c r="A111" s="329" t="s">
        <v>379</v>
      </c>
      <c r="B111" s="329"/>
      <c r="C111" s="329"/>
      <c r="D111" s="329"/>
      <c r="E111" s="329"/>
      <c r="F111" s="329"/>
      <c r="G111" s="329"/>
      <c r="H111" s="329"/>
      <c r="I111" s="329"/>
      <c r="J111" s="329"/>
      <c r="K111" s="329"/>
      <c r="L111" s="329"/>
      <c r="M111" s="329"/>
      <c r="N111" s="329"/>
      <c r="O111" s="329"/>
      <c r="P111" s="329"/>
      <c r="Q111" s="329"/>
      <c r="R111" s="329"/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329"/>
      <c r="AG111" s="329"/>
      <c r="AH111" s="329"/>
      <c r="AI111" s="329"/>
      <c r="AJ111" s="329"/>
      <c r="AK111" s="329"/>
      <c r="AL111" s="329"/>
      <c r="AM111" s="329"/>
      <c r="AN111" s="329"/>
      <c r="AO111" s="329"/>
      <c r="AP111" s="329"/>
      <c r="AQ111" s="329"/>
      <c r="AR111" s="329"/>
      <c r="AS111" s="329"/>
      <c r="AT111" s="329"/>
      <c r="AU111" s="329"/>
      <c r="AV111" s="329"/>
      <c r="AW111" s="329"/>
      <c r="AX111" s="329"/>
      <c r="AY111" s="329"/>
      <c r="AZ111" s="329"/>
      <c r="BA111" s="329"/>
      <c r="BB111" s="329"/>
      <c r="BC111" s="329"/>
      <c r="BD111" s="329"/>
      <c r="BE111" s="329"/>
      <c r="BF111" s="329"/>
      <c r="BG111" s="329"/>
      <c r="BH111" s="329"/>
      <c r="BI111" s="329"/>
      <c r="BJ111" s="329"/>
      <c r="BK111" s="329"/>
      <c r="BL111" s="329"/>
      <c r="BM111" s="329"/>
      <c r="BN111" s="329"/>
      <c r="BO111" s="329"/>
      <c r="BP111" s="329"/>
      <c r="BQ111" s="329"/>
      <c r="BR111" s="329"/>
      <c r="BS111" s="329"/>
      <c r="BT111" s="329"/>
      <c r="BU111" s="329"/>
      <c r="BV111" s="329"/>
      <c r="BW111" s="329"/>
      <c r="BX111" s="329"/>
      <c r="BY111" s="329"/>
      <c r="BZ111" s="329"/>
      <c r="CA111" s="329"/>
      <c r="CB111" s="329"/>
      <c r="CC111" s="329"/>
      <c r="CD111" s="329"/>
      <c r="CE111" s="329"/>
      <c r="CF111" s="329"/>
      <c r="CG111" s="329"/>
      <c r="CH111" s="329"/>
      <c r="CI111" s="329"/>
      <c r="CJ111" s="329"/>
      <c r="CK111" s="329"/>
      <c r="CL111" s="329"/>
      <c r="CM111" s="329"/>
      <c r="CN111" s="329"/>
      <c r="CO111" s="329"/>
      <c r="CP111" s="329"/>
      <c r="CQ111" s="329"/>
      <c r="CR111" s="329"/>
      <c r="CS111" s="329"/>
      <c r="CT111" s="329"/>
      <c r="CU111" s="329"/>
      <c r="CV111" s="329"/>
      <c r="CW111" s="329"/>
      <c r="CX111" s="329"/>
      <c r="CY111" s="329"/>
      <c r="CZ111" s="329"/>
      <c r="DA111" s="329"/>
      <c r="DB111" s="329"/>
      <c r="DC111" s="329"/>
      <c r="DD111" s="329"/>
      <c r="DE111" s="329"/>
      <c r="DF111" s="329"/>
      <c r="DG111" s="329"/>
      <c r="DH111" s="330"/>
    </row>
    <row r="112" spans="1:112" x14ac:dyDescent="0.35">
      <c r="A112" s="291" t="s">
        <v>380</v>
      </c>
      <c r="B112" s="283" t="s">
        <v>108</v>
      </c>
      <c r="C112" s="87">
        <v>520</v>
      </c>
      <c r="D112" s="283" t="s">
        <v>369</v>
      </c>
      <c r="E112" s="283">
        <v>530</v>
      </c>
      <c r="F112" s="283" t="s">
        <v>369</v>
      </c>
      <c r="G112" s="26" t="s">
        <v>16</v>
      </c>
      <c r="H112" s="52" t="s">
        <v>16</v>
      </c>
      <c r="I112" s="48" t="s">
        <v>16</v>
      </c>
      <c r="J112" s="48" t="s">
        <v>16</v>
      </c>
      <c r="K112" s="264"/>
      <c r="L112" s="50" t="s">
        <v>16</v>
      </c>
      <c r="M112" s="48" t="s">
        <v>16</v>
      </c>
      <c r="N112" s="48" t="s">
        <v>16</v>
      </c>
      <c r="O112" s="48" t="s">
        <v>16</v>
      </c>
      <c r="P112" s="48" t="s">
        <v>16</v>
      </c>
      <c r="Q112" s="48" t="s">
        <v>16</v>
      </c>
      <c r="R112" s="52" t="s">
        <v>16</v>
      </c>
      <c r="S112" s="114" t="s">
        <v>16</v>
      </c>
      <c r="T112" s="114" t="s">
        <v>16</v>
      </c>
      <c r="U112" s="114" t="s">
        <v>16</v>
      </c>
      <c r="V112" s="50" t="s">
        <v>16</v>
      </c>
      <c r="W112" s="52" t="s">
        <v>16</v>
      </c>
      <c r="X112" s="114" t="s">
        <v>16</v>
      </c>
      <c r="Y112" s="114" t="s">
        <v>16</v>
      </c>
      <c r="Z112" s="114" t="s">
        <v>16</v>
      </c>
      <c r="AA112" s="50" t="s">
        <v>16</v>
      </c>
      <c r="AB112" s="48" t="s">
        <v>16</v>
      </c>
      <c r="AC112" s="48" t="s">
        <v>16</v>
      </c>
      <c r="AD112" s="48" t="s">
        <v>16</v>
      </c>
      <c r="AE112" s="48" t="s">
        <v>16</v>
      </c>
      <c r="AF112" s="48" t="s">
        <v>16</v>
      </c>
      <c r="AG112" s="52" t="s">
        <v>16</v>
      </c>
      <c r="AH112" s="48" t="s">
        <v>16</v>
      </c>
      <c r="AI112" s="48" t="s">
        <v>16</v>
      </c>
      <c r="AJ112" s="48" t="s">
        <v>16</v>
      </c>
      <c r="AK112" s="50" t="s">
        <v>16</v>
      </c>
      <c r="AL112" s="52" t="s">
        <v>16</v>
      </c>
      <c r="AM112" s="48" t="s">
        <v>16</v>
      </c>
      <c r="AN112" s="48" t="s">
        <v>16</v>
      </c>
      <c r="AO112" s="48" t="s">
        <v>16</v>
      </c>
      <c r="AP112" s="48" t="s">
        <v>16</v>
      </c>
      <c r="AQ112" s="52" t="s">
        <v>16</v>
      </c>
      <c r="AR112" s="48" t="s">
        <v>16</v>
      </c>
      <c r="AS112" s="48" t="s">
        <v>16</v>
      </c>
      <c r="AT112" s="48" t="s">
        <v>16</v>
      </c>
      <c r="AU112" s="50" t="s">
        <v>16</v>
      </c>
      <c r="AV112" s="52" t="s">
        <v>16</v>
      </c>
      <c r="AW112" s="48" t="s">
        <v>16</v>
      </c>
      <c r="AX112" s="48" t="s">
        <v>16</v>
      </c>
      <c r="AY112" s="48" t="s">
        <v>16</v>
      </c>
      <c r="AZ112" s="50" t="s">
        <v>16</v>
      </c>
      <c r="BA112" s="48" t="s">
        <v>16</v>
      </c>
      <c r="BB112" s="48" t="s">
        <v>16</v>
      </c>
      <c r="BC112" s="48" t="s">
        <v>16</v>
      </c>
      <c r="BD112" s="48" t="s">
        <v>16</v>
      </c>
      <c r="BE112" s="50" t="s">
        <v>16</v>
      </c>
      <c r="BF112" s="52" t="s">
        <v>16</v>
      </c>
      <c r="BG112" s="48" t="s">
        <v>16</v>
      </c>
      <c r="BH112" s="48" t="s">
        <v>16</v>
      </c>
      <c r="BI112" s="48" t="s">
        <v>16</v>
      </c>
      <c r="BJ112" s="50" t="s">
        <v>16</v>
      </c>
      <c r="BK112" s="52" t="s">
        <v>16</v>
      </c>
      <c r="BL112" s="48" t="s">
        <v>16</v>
      </c>
      <c r="BM112" s="48" t="s">
        <v>16</v>
      </c>
      <c r="BN112" s="48" t="s">
        <v>16</v>
      </c>
      <c r="BO112" s="50" t="s">
        <v>16</v>
      </c>
      <c r="BP112" s="48" t="s">
        <v>16</v>
      </c>
      <c r="BQ112" s="48" t="s">
        <v>16</v>
      </c>
      <c r="BR112" s="48" t="s">
        <v>16</v>
      </c>
      <c r="BS112" s="48" t="s">
        <v>16</v>
      </c>
      <c r="BT112" s="48" t="s">
        <v>16</v>
      </c>
      <c r="BU112" s="52" t="s">
        <v>16</v>
      </c>
      <c r="BV112" s="48" t="s">
        <v>16</v>
      </c>
      <c r="BW112" s="48" t="s">
        <v>16</v>
      </c>
      <c r="BX112" s="48" t="s">
        <v>16</v>
      </c>
      <c r="BY112" s="50" t="s">
        <v>16</v>
      </c>
      <c r="BZ112" s="52" t="s">
        <v>16</v>
      </c>
      <c r="CA112" s="48" t="s">
        <v>16</v>
      </c>
      <c r="CB112" s="48" t="s">
        <v>16</v>
      </c>
      <c r="CC112" s="48" t="s">
        <v>16</v>
      </c>
      <c r="CD112" s="48" t="s">
        <v>16</v>
      </c>
      <c r="CE112" s="52" t="s">
        <v>16</v>
      </c>
      <c r="CF112" s="48" t="s">
        <v>16</v>
      </c>
      <c r="CG112" s="48" t="s">
        <v>16</v>
      </c>
      <c r="CH112" s="48" t="s">
        <v>16</v>
      </c>
      <c r="CI112" s="50" t="s">
        <v>16</v>
      </c>
      <c r="CJ112" s="52" t="s">
        <v>16</v>
      </c>
      <c r="CK112" s="48" t="s">
        <v>16</v>
      </c>
      <c r="CL112" s="48" t="s">
        <v>16</v>
      </c>
      <c r="CM112" s="48" t="s">
        <v>16</v>
      </c>
      <c r="CN112" s="50" t="s">
        <v>16</v>
      </c>
      <c r="CO112" s="264">
        <v>400</v>
      </c>
      <c r="CP112" s="286" t="s">
        <v>369</v>
      </c>
      <c r="CQ112" s="48" t="s">
        <v>16</v>
      </c>
      <c r="CR112" s="48" t="s">
        <v>16</v>
      </c>
      <c r="CS112" s="50" t="s">
        <v>16</v>
      </c>
      <c r="CT112" s="48" t="s">
        <v>16</v>
      </c>
      <c r="CU112" s="48" t="s">
        <v>16</v>
      </c>
      <c r="CV112" s="48" t="s">
        <v>16</v>
      </c>
      <c r="CW112" s="48" t="s">
        <v>16</v>
      </c>
      <c r="CX112" s="50" t="s">
        <v>16</v>
      </c>
      <c r="CY112" s="52" t="s">
        <v>16</v>
      </c>
      <c r="CZ112" s="48" t="s">
        <v>16</v>
      </c>
      <c r="DA112" s="48" t="s">
        <v>16</v>
      </c>
      <c r="DB112" s="48" t="s">
        <v>16</v>
      </c>
      <c r="DC112" s="50" t="s">
        <v>16</v>
      </c>
      <c r="DD112" s="52" t="s">
        <v>16</v>
      </c>
      <c r="DE112" s="48" t="s">
        <v>16</v>
      </c>
      <c r="DF112" s="48" t="s">
        <v>16</v>
      </c>
      <c r="DG112" s="48" t="s">
        <v>16</v>
      </c>
      <c r="DH112" s="50" t="s">
        <v>16</v>
      </c>
    </row>
    <row r="113" spans="1:112" x14ac:dyDescent="0.35">
      <c r="A113" s="264" t="s">
        <v>381</v>
      </c>
      <c r="B113" s="283" t="s">
        <v>108</v>
      </c>
      <c r="C113" s="87">
        <v>16</v>
      </c>
      <c r="D113" s="283" t="s">
        <v>382</v>
      </c>
      <c r="E113" s="84">
        <v>25</v>
      </c>
      <c r="F113" s="283" t="s">
        <v>369</v>
      </c>
      <c r="G113" s="48" t="s">
        <v>16</v>
      </c>
      <c r="H113" s="29">
        <v>25</v>
      </c>
      <c r="I113" s="283" t="s">
        <v>369</v>
      </c>
      <c r="J113" s="264">
        <v>25</v>
      </c>
      <c r="K113" s="283" t="s">
        <v>369</v>
      </c>
      <c r="L113" s="50" t="s">
        <v>16</v>
      </c>
      <c r="M113" s="48" t="s">
        <v>16</v>
      </c>
      <c r="N113" s="48" t="s">
        <v>16</v>
      </c>
      <c r="O113" s="48" t="s">
        <v>16</v>
      </c>
      <c r="P113" s="48" t="s">
        <v>16</v>
      </c>
      <c r="Q113" s="48" t="s">
        <v>16</v>
      </c>
      <c r="R113" s="52" t="s">
        <v>16</v>
      </c>
      <c r="S113" s="114" t="s">
        <v>16</v>
      </c>
      <c r="T113" s="114" t="s">
        <v>16</v>
      </c>
      <c r="U113" s="114" t="s">
        <v>16</v>
      </c>
      <c r="V113" s="50" t="s">
        <v>16</v>
      </c>
      <c r="W113" s="52" t="s">
        <v>16</v>
      </c>
      <c r="X113" s="114" t="s">
        <v>16</v>
      </c>
      <c r="Y113" s="114" t="s">
        <v>16</v>
      </c>
      <c r="Z113" s="114" t="s">
        <v>16</v>
      </c>
      <c r="AA113" s="50" t="s">
        <v>16</v>
      </c>
      <c r="AB113" s="48" t="s">
        <v>16</v>
      </c>
      <c r="AC113" s="48" t="s">
        <v>16</v>
      </c>
      <c r="AD113" s="48" t="s">
        <v>16</v>
      </c>
      <c r="AE113" s="48" t="s">
        <v>16</v>
      </c>
      <c r="AF113" s="48" t="s">
        <v>16</v>
      </c>
      <c r="AG113" s="52" t="s">
        <v>16</v>
      </c>
      <c r="AH113" s="48" t="s">
        <v>16</v>
      </c>
      <c r="AI113" s="48" t="s">
        <v>16</v>
      </c>
      <c r="AJ113" s="48" t="s">
        <v>16</v>
      </c>
      <c r="AK113" s="50" t="s">
        <v>16</v>
      </c>
      <c r="AL113" s="52" t="s">
        <v>16</v>
      </c>
      <c r="AM113" s="48" t="s">
        <v>16</v>
      </c>
      <c r="AN113" s="48" t="s">
        <v>16</v>
      </c>
      <c r="AO113" s="48" t="s">
        <v>16</v>
      </c>
      <c r="AP113" s="48" t="s">
        <v>16</v>
      </c>
      <c r="AQ113" s="52" t="s">
        <v>16</v>
      </c>
      <c r="AR113" s="48" t="s">
        <v>16</v>
      </c>
      <c r="AS113" s="48" t="s">
        <v>16</v>
      </c>
      <c r="AT113" s="48" t="s">
        <v>16</v>
      </c>
      <c r="AU113" s="50" t="s">
        <v>16</v>
      </c>
      <c r="AV113" s="52" t="s">
        <v>16</v>
      </c>
      <c r="AW113" s="48" t="s">
        <v>16</v>
      </c>
      <c r="AX113" s="48" t="s">
        <v>16</v>
      </c>
      <c r="AY113" s="48" t="s">
        <v>16</v>
      </c>
      <c r="AZ113" s="50" t="s">
        <v>16</v>
      </c>
      <c r="BA113" s="48" t="s">
        <v>16</v>
      </c>
      <c r="BB113" s="48" t="s">
        <v>16</v>
      </c>
      <c r="BC113" s="48" t="s">
        <v>16</v>
      </c>
      <c r="BD113" s="48" t="s">
        <v>16</v>
      </c>
      <c r="BE113" s="50" t="s">
        <v>16</v>
      </c>
      <c r="BF113" s="52" t="s">
        <v>16</v>
      </c>
      <c r="BG113" s="48" t="s">
        <v>16</v>
      </c>
      <c r="BH113" s="48" t="s">
        <v>16</v>
      </c>
      <c r="BI113" s="48" t="s">
        <v>16</v>
      </c>
      <c r="BJ113" s="50" t="s">
        <v>16</v>
      </c>
      <c r="BK113" s="52" t="s">
        <v>16</v>
      </c>
      <c r="BL113" s="48" t="s">
        <v>16</v>
      </c>
      <c r="BM113" s="48" t="s">
        <v>16</v>
      </c>
      <c r="BN113" s="48" t="s">
        <v>16</v>
      </c>
      <c r="BO113" s="50" t="s">
        <v>16</v>
      </c>
      <c r="BP113" s="48" t="s">
        <v>16</v>
      </c>
      <c r="BQ113" s="48" t="s">
        <v>16</v>
      </c>
      <c r="BR113" s="48" t="s">
        <v>16</v>
      </c>
      <c r="BS113" s="48" t="s">
        <v>16</v>
      </c>
      <c r="BT113" s="48" t="s">
        <v>16</v>
      </c>
      <c r="BU113" s="52" t="s">
        <v>16</v>
      </c>
      <c r="BV113" s="48" t="s">
        <v>16</v>
      </c>
      <c r="BW113" s="48" t="s">
        <v>16</v>
      </c>
      <c r="BX113" s="48" t="s">
        <v>16</v>
      </c>
      <c r="BY113" s="50" t="s">
        <v>16</v>
      </c>
      <c r="BZ113" s="52" t="s">
        <v>16</v>
      </c>
      <c r="CA113" s="48" t="s">
        <v>16</v>
      </c>
      <c r="CB113" s="48" t="s">
        <v>16</v>
      </c>
      <c r="CC113" s="48" t="s">
        <v>16</v>
      </c>
      <c r="CD113" s="48" t="s">
        <v>16</v>
      </c>
      <c r="CE113" s="52" t="s">
        <v>16</v>
      </c>
      <c r="CF113" s="48" t="s">
        <v>16</v>
      </c>
      <c r="CG113" s="48" t="s">
        <v>16</v>
      </c>
      <c r="CH113" s="48" t="s">
        <v>16</v>
      </c>
      <c r="CI113" s="50" t="s">
        <v>16</v>
      </c>
      <c r="CJ113" s="52" t="s">
        <v>16</v>
      </c>
      <c r="CK113" s="48" t="s">
        <v>16</v>
      </c>
      <c r="CL113" s="48" t="s">
        <v>16</v>
      </c>
      <c r="CM113" s="48" t="s">
        <v>16</v>
      </c>
      <c r="CN113" s="50" t="s">
        <v>16</v>
      </c>
      <c r="CO113" s="264">
        <v>30</v>
      </c>
      <c r="CP113" s="286" t="s">
        <v>382</v>
      </c>
      <c r="CQ113" s="264">
        <v>19</v>
      </c>
      <c r="CR113" s="286" t="s">
        <v>382</v>
      </c>
      <c r="CS113" s="49">
        <f>ABS(((CO113-CQ113)/((CO113+CQ113)/2))*100)</f>
        <v>44.897959183673471</v>
      </c>
      <c r="CT113" s="48" t="s">
        <v>16</v>
      </c>
      <c r="CU113" s="48" t="s">
        <v>16</v>
      </c>
      <c r="CV113" s="48" t="s">
        <v>16</v>
      </c>
      <c r="CW113" s="48" t="s">
        <v>16</v>
      </c>
      <c r="CX113" s="50" t="s">
        <v>16</v>
      </c>
      <c r="CY113" s="52" t="s">
        <v>16</v>
      </c>
      <c r="CZ113" s="48" t="s">
        <v>16</v>
      </c>
      <c r="DA113" s="48" t="s">
        <v>16</v>
      </c>
      <c r="DB113" s="48" t="s">
        <v>16</v>
      </c>
      <c r="DC113" s="50" t="s">
        <v>16</v>
      </c>
      <c r="DD113" s="52" t="s">
        <v>16</v>
      </c>
      <c r="DE113" s="48" t="s">
        <v>16</v>
      </c>
      <c r="DF113" s="48" t="s">
        <v>16</v>
      </c>
      <c r="DG113" s="48" t="s">
        <v>16</v>
      </c>
      <c r="DH113" s="50" t="s">
        <v>16</v>
      </c>
    </row>
    <row r="114" spans="1:112" x14ac:dyDescent="0.35">
      <c r="A114" s="264" t="s">
        <v>152</v>
      </c>
      <c r="B114" s="283" t="s">
        <v>153</v>
      </c>
      <c r="C114" s="289">
        <v>25</v>
      </c>
      <c r="D114" s="283" t="s">
        <v>369</v>
      </c>
      <c r="E114" s="84">
        <v>25</v>
      </c>
      <c r="F114" s="283" t="s">
        <v>369</v>
      </c>
      <c r="G114" s="48" t="s">
        <v>16</v>
      </c>
      <c r="H114" s="29">
        <v>10</v>
      </c>
      <c r="I114" s="283" t="s">
        <v>369</v>
      </c>
      <c r="J114" s="264">
        <v>10</v>
      </c>
      <c r="K114" s="283" t="s">
        <v>369</v>
      </c>
      <c r="L114" s="50" t="s">
        <v>16</v>
      </c>
      <c r="M114" s="48" t="s">
        <v>16</v>
      </c>
      <c r="N114" s="48" t="s">
        <v>16</v>
      </c>
      <c r="O114" s="48" t="s">
        <v>16</v>
      </c>
      <c r="P114" s="48" t="s">
        <v>16</v>
      </c>
      <c r="Q114" s="48" t="s">
        <v>16</v>
      </c>
      <c r="R114" s="94">
        <v>1</v>
      </c>
      <c r="S114" s="180" t="s">
        <v>383</v>
      </c>
      <c r="T114" s="112">
        <v>1</v>
      </c>
      <c r="U114" s="180" t="s">
        <v>383</v>
      </c>
      <c r="V114" s="50" t="s">
        <v>16</v>
      </c>
      <c r="W114" s="52" t="s">
        <v>16</v>
      </c>
      <c r="X114" s="114" t="s">
        <v>16</v>
      </c>
      <c r="Y114" s="114" t="s">
        <v>16</v>
      </c>
      <c r="Z114" s="114" t="s">
        <v>16</v>
      </c>
      <c r="AA114" s="50" t="s">
        <v>16</v>
      </c>
      <c r="AB114" s="48" t="s">
        <v>16</v>
      </c>
      <c r="AC114" s="48" t="s">
        <v>16</v>
      </c>
      <c r="AD114" s="48" t="s">
        <v>16</v>
      </c>
      <c r="AE114" s="48" t="s">
        <v>16</v>
      </c>
      <c r="AF114" s="48" t="s">
        <v>16</v>
      </c>
      <c r="AG114" s="94">
        <v>1</v>
      </c>
      <c r="AH114" s="286" t="s">
        <v>369</v>
      </c>
      <c r="AI114" s="37">
        <v>1</v>
      </c>
      <c r="AJ114" s="286" t="s">
        <v>369</v>
      </c>
      <c r="AK114" s="50" t="s">
        <v>16</v>
      </c>
      <c r="AL114" s="94">
        <v>1</v>
      </c>
      <c r="AM114" s="286" t="s">
        <v>369</v>
      </c>
      <c r="AN114" s="37">
        <v>1</v>
      </c>
      <c r="AO114" s="286" t="s">
        <v>369</v>
      </c>
      <c r="AP114" s="48" t="s">
        <v>16</v>
      </c>
      <c r="AQ114" s="52" t="s">
        <v>16</v>
      </c>
      <c r="AR114" s="48" t="s">
        <v>16</v>
      </c>
      <c r="AS114" s="48" t="s">
        <v>16</v>
      </c>
      <c r="AT114" s="48" t="s">
        <v>16</v>
      </c>
      <c r="AU114" s="50" t="s">
        <v>16</v>
      </c>
      <c r="AV114" s="52" t="s">
        <v>16</v>
      </c>
      <c r="AW114" s="48" t="s">
        <v>16</v>
      </c>
      <c r="AX114" s="48" t="s">
        <v>16</v>
      </c>
      <c r="AY114" s="48" t="s">
        <v>16</v>
      </c>
      <c r="AZ114" s="50" t="s">
        <v>16</v>
      </c>
      <c r="BA114" s="48" t="s">
        <v>16</v>
      </c>
      <c r="BB114" s="48" t="s">
        <v>16</v>
      </c>
      <c r="BC114" s="48" t="s">
        <v>16</v>
      </c>
      <c r="BD114" s="48" t="s">
        <v>16</v>
      </c>
      <c r="BE114" s="50" t="s">
        <v>16</v>
      </c>
      <c r="BF114" s="254">
        <v>9.8000000000000007</v>
      </c>
      <c r="BG114" s="48" t="s">
        <v>16</v>
      </c>
      <c r="BH114" s="37">
        <v>2</v>
      </c>
      <c r="BI114" s="283" t="s">
        <v>369</v>
      </c>
      <c r="BJ114" s="50" t="s">
        <v>16</v>
      </c>
      <c r="BK114" s="52" t="s">
        <v>16</v>
      </c>
      <c r="BL114" s="48" t="s">
        <v>16</v>
      </c>
      <c r="BM114" s="48" t="s">
        <v>16</v>
      </c>
      <c r="BN114" s="48" t="s">
        <v>16</v>
      </c>
      <c r="BO114" s="50" t="s">
        <v>16</v>
      </c>
      <c r="BP114" s="48" t="s">
        <v>16</v>
      </c>
      <c r="BQ114" s="48" t="s">
        <v>16</v>
      </c>
      <c r="BR114" s="48" t="s">
        <v>16</v>
      </c>
      <c r="BS114" s="48" t="s">
        <v>16</v>
      </c>
      <c r="BT114" s="48" t="s">
        <v>16</v>
      </c>
      <c r="BU114" s="52" t="s">
        <v>16</v>
      </c>
      <c r="BV114" s="48" t="s">
        <v>16</v>
      </c>
      <c r="BW114" s="48" t="s">
        <v>16</v>
      </c>
      <c r="BX114" s="48" t="s">
        <v>16</v>
      </c>
      <c r="BY114" s="50" t="s">
        <v>16</v>
      </c>
      <c r="BZ114" s="52" t="s">
        <v>16</v>
      </c>
      <c r="CA114" s="48" t="s">
        <v>16</v>
      </c>
      <c r="CB114" s="48" t="s">
        <v>16</v>
      </c>
      <c r="CC114" s="48" t="s">
        <v>16</v>
      </c>
      <c r="CD114" s="48" t="s">
        <v>16</v>
      </c>
      <c r="CE114" s="52" t="s">
        <v>16</v>
      </c>
      <c r="CF114" s="48" t="s">
        <v>16</v>
      </c>
      <c r="CG114" s="48" t="s">
        <v>16</v>
      </c>
      <c r="CH114" s="48" t="s">
        <v>16</v>
      </c>
      <c r="CI114" s="50" t="s">
        <v>16</v>
      </c>
      <c r="CJ114" s="52" t="s">
        <v>16</v>
      </c>
      <c r="CK114" s="48" t="s">
        <v>16</v>
      </c>
      <c r="CL114" s="48" t="s">
        <v>16</v>
      </c>
      <c r="CM114" s="48" t="s">
        <v>16</v>
      </c>
      <c r="CN114" s="50" t="s">
        <v>16</v>
      </c>
      <c r="CO114" s="48" t="s">
        <v>16</v>
      </c>
      <c r="CP114" s="48" t="s">
        <v>16</v>
      </c>
      <c r="CQ114" s="48" t="s">
        <v>16</v>
      </c>
      <c r="CR114" s="48" t="s">
        <v>16</v>
      </c>
      <c r="CS114" s="50" t="s">
        <v>16</v>
      </c>
      <c r="CT114" s="48" t="s">
        <v>16</v>
      </c>
      <c r="CU114" s="48" t="s">
        <v>16</v>
      </c>
      <c r="CV114" s="48" t="s">
        <v>16</v>
      </c>
      <c r="CW114" s="48" t="s">
        <v>16</v>
      </c>
      <c r="CX114" s="50" t="s">
        <v>16</v>
      </c>
      <c r="CY114" s="48" t="s">
        <v>16</v>
      </c>
      <c r="CZ114" s="48" t="s">
        <v>16</v>
      </c>
      <c r="DA114" s="48" t="s">
        <v>16</v>
      </c>
      <c r="DB114" s="48" t="s">
        <v>16</v>
      </c>
      <c r="DC114" s="50" t="s">
        <v>16</v>
      </c>
      <c r="DD114" s="48" t="s">
        <v>16</v>
      </c>
      <c r="DE114" s="48" t="s">
        <v>16</v>
      </c>
      <c r="DF114" s="48" t="s">
        <v>16</v>
      </c>
      <c r="DG114" s="48" t="s">
        <v>16</v>
      </c>
      <c r="DH114" s="50" t="s">
        <v>16</v>
      </c>
    </row>
    <row r="115" spans="1:112" x14ac:dyDescent="0.35">
      <c r="A115" s="264" t="s">
        <v>159</v>
      </c>
      <c r="B115" s="283" t="s">
        <v>153</v>
      </c>
      <c r="C115" s="289">
        <v>25</v>
      </c>
      <c r="D115" s="283" t="s">
        <v>369</v>
      </c>
      <c r="E115" s="84">
        <v>25</v>
      </c>
      <c r="F115" s="283" t="s">
        <v>369</v>
      </c>
      <c r="G115" s="48" t="s">
        <v>16</v>
      </c>
      <c r="H115" s="29">
        <v>10</v>
      </c>
      <c r="I115" s="283" t="s">
        <v>369</v>
      </c>
      <c r="J115" s="264">
        <v>10</v>
      </c>
      <c r="K115" s="283" t="s">
        <v>369</v>
      </c>
      <c r="L115" s="50" t="s">
        <v>16</v>
      </c>
      <c r="M115" s="48" t="s">
        <v>16</v>
      </c>
      <c r="N115" s="48" t="s">
        <v>16</v>
      </c>
      <c r="O115" s="48" t="s">
        <v>16</v>
      </c>
      <c r="P115" s="48" t="s">
        <v>16</v>
      </c>
      <c r="Q115" s="48" t="s">
        <v>16</v>
      </c>
      <c r="R115" s="29">
        <v>0.53</v>
      </c>
      <c r="S115" s="180" t="s">
        <v>382</v>
      </c>
      <c r="T115" s="112">
        <v>2</v>
      </c>
      <c r="U115" s="180" t="s">
        <v>383</v>
      </c>
      <c r="V115" s="50" t="s">
        <v>16</v>
      </c>
      <c r="W115" s="52" t="s">
        <v>16</v>
      </c>
      <c r="X115" s="114" t="s">
        <v>16</v>
      </c>
      <c r="Y115" s="114" t="s">
        <v>16</v>
      </c>
      <c r="Z115" s="114" t="s">
        <v>16</v>
      </c>
      <c r="AA115" s="50" t="s">
        <v>16</v>
      </c>
      <c r="AB115" s="48" t="s">
        <v>16</v>
      </c>
      <c r="AC115" s="48" t="s">
        <v>16</v>
      </c>
      <c r="AD115" s="48" t="s">
        <v>16</v>
      </c>
      <c r="AE115" s="48" t="s">
        <v>16</v>
      </c>
      <c r="AF115" s="48" t="s">
        <v>16</v>
      </c>
      <c r="AG115" s="94">
        <v>2</v>
      </c>
      <c r="AH115" s="286" t="s">
        <v>369</v>
      </c>
      <c r="AI115" s="37">
        <v>2</v>
      </c>
      <c r="AJ115" s="286" t="s">
        <v>369</v>
      </c>
      <c r="AK115" s="50" t="s">
        <v>16</v>
      </c>
      <c r="AL115" s="94">
        <v>2</v>
      </c>
      <c r="AM115" s="283" t="s">
        <v>369</v>
      </c>
      <c r="AN115" s="37">
        <v>2</v>
      </c>
      <c r="AO115" s="283" t="s">
        <v>369</v>
      </c>
      <c r="AP115" s="50" t="s">
        <v>16</v>
      </c>
      <c r="AQ115" s="52" t="s">
        <v>16</v>
      </c>
      <c r="AR115" s="48" t="s">
        <v>16</v>
      </c>
      <c r="AS115" s="48" t="s">
        <v>16</v>
      </c>
      <c r="AT115" s="48" t="s">
        <v>16</v>
      </c>
      <c r="AU115" s="50" t="s">
        <v>16</v>
      </c>
      <c r="AV115" s="52" t="s">
        <v>16</v>
      </c>
      <c r="AW115" s="48" t="s">
        <v>16</v>
      </c>
      <c r="AX115" s="48" t="s">
        <v>16</v>
      </c>
      <c r="AY115" s="48" t="s">
        <v>16</v>
      </c>
      <c r="AZ115" s="50" t="s">
        <v>16</v>
      </c>
      <c r="BA115" s="48" t="s">
        <v>16</v>
      </c>
      <c r="BB115" s="48" t="s">
        <v>16</v>
      </c>
      <c r="BC115" s="48" t="s">
        <v>16</v>
      </c>
      <c r="BD115" s="48" t="s">
        <v>16</v>
      </c>
      <c r="BE115" s="50" t="s">
        <v>16</v>
      </c>
      <c r="BF115" s="94">
        <v>4</v>
      </c>
      <c r="BG115" s="283" t="s">
        <v>369</v>
      </c>
      <c r="BH115" s="37">
        <v>4</v>
      </c>
      <c r="BI115" s="283" t="s">
        <v>369</v>
      </c>
      <c r="BJ115" s="50" t="s">
        <v>16</v>
      </c>
      <c r="BK115" s="52" t="s">
        <v>16</v>
      </c>
      <c r="BL115" s="48" t="s">
        <v>16</v>
      </c>
      <c r="BM115" s="48" t="s">
        <v>16</v>
      </c>
      <c r="BN115" s="48" t="s">
        <v>16</v>
      </c>
      <c r="BO115" s="50" t="s">
        <v>16</v>
      </c>
      <c r="BP115" s="264">
        <v>5</v>
      </c>
      <c r="BQ115" s="286" t="s">
        <v>369</v>
      </c>
      <c r="BR115" s="264">
        <v>5</v>
      </c>
      <c r="BS115" s="286" t="s">
        <v>369</v>
      </c>
      <c r="BT115" s="114" t="s">
        <v>16</v>
      </c>
      <c r="BU115" s="52" t="s">
        <v>16</v>
      </c>
      <c r="BV115" s="48" t="s">
        <v>16</v>
      </c>
      <c r="BW115" s="48" t="s">
        <v>16</v>
      </c>
      <c r="BX115" s="48" t="s">
        <v>16</v>
      </c>
      <c r="BY115" s="50" t="s">
        <v>16</v>
      </c>
      <c r="BZ115" s="52" t="s">
        <v>16</v>
      </c>
      <c r="CA115" s="48" t="s">
        <v>16</v>
      </c>
      <c r="CB115" s="48" t="s">
        <v>16</v>
      </c>
      <c r="CC115" s="48" t="s">
        <v>16</v>
      </c>
      <c r="CD115" s="48" t="s">
        <v>16</v>
      </c>
      <c r="CE115" s="29">
        <v>10</v>
      </c>
      <c r="CF115" s="286" t="s">
        <v>369</v>
      </c>
      <c r="CG115" s="264">
        <v>10</v>
      </c>
      <c r="CH115" s="286" t="s">
        <v>369</v>
      </c>
      <c r="CI115" s="50" t="s">
        <v>16</v>
      </c>
      <c r="CJ115" s="52" t="s">
        <v>16</v>
      </c>
      <c r="CK115" s="48" t="s">
        <v>16</v>
      </c>
      <c r="CL115" s="48" t="s">
        <v>16</v>
      </c>
      <c r="CM115" s="48" t="s">
        <v>16</v>
      </c>
      <c r="CN115" s="50" t="s">
        <v>16</v>
      </c>
      <c r="CO115" s="48" t="s">
        <v>16</v>
      </c>
      <c r="CP115" s="48" t="s">
        <v>16</v>
      </c>
      <c r="CQ115" s="48" t="s">
        <v>16</v>
      </c>
      <c r="CR115" s="48" t="s">
        <v>16</v>
      </c>
      <c r="CS115" s="50" t="s">
        <v>16</v>
      </c>
      <c r="CT115" s="129">
        <v>2.7</v>
      </c>
      <c r="CU115" s="114" t="s">
        <v>382</v>
      </c>
      <c r="CV115" s="264">
        <v>10</v>
      </c>
      <c r="CW115" s="286" t="s">
        <v>369</v>
      </c>
      <c r="CX115" s="50" t="s">
        <v>16</v>
      </c>
      <c r="CY115" s="48" t="s">
        <v>16</v>
      </c>
      <c r="CZ115" s="48" t="s">
        <v>16</v>
      </c>
      <c r="DA115" s="48" t="s">
        <v>16</v>
      </c>
      <c r="DB115" s="48" t="s">
        <v>16</v>
      </c>
      <c r="DC115" s="50" t="s">
        <v>16</v>
      </c>
      <c r="DD115" s="48" t="s">
        <v>16</v>
      </c>
      <c r="DE115" s="48" t="s">
        <v>16</v>
      </c>
      <c r="DF115" s="48" t="s">
        <v>16</v>
      </c>
      <c r="DG115" s="48" t="s">
        <v>16</v>
      </c>
      <c r="DH115" s="50" t="s">
        <v>16</v>
      </c>
    </row>
    <row r="116" spans="1:112" x14ac:dyDescent="0.35">
      <c r="A116" s="264" t="s">
        <v>168</v>
      </c>
      <c r="B116" s="283" t="s">
        <v>153</v>
      </c>
      <c r="C116" s="289">
        <v>25</v>
      </c>
      <c r="D116" s="283" t="s">
        <v>369</v>
      </c>
      <c r="E116" s="84">
        <v>25</v>
      </c>
      <c r="F116" s="283" t="s">
        <v>369</v>
      </c>
      <c r="G116" s="48" t="s">
        <v>16</v>
      </c>
      <c r="H116" s="29">
        <v>10</v>
      </c>
      <c r="I116" s="283" t="s">
        <v>369</v>
      </c>
      <c r="J116" s="264">
        <v>10</v>
      </c>
      <c r="K116" s="283" t="s">
        <v>369</v>
      </c>
      <c r="L116" s="50" t="s">
        <v>16</v>
      </c>
      <c r="M116" s="48" t="s">
        <v>16</v>
      </c>
      <c r="N116" s="48" t="s">
        <v>16</v>
      </c>
      <c r="O116" s="48" t="s">
        <v>16</v>
      </c>
      <c r="P116" s="48" t="s">
        <v>16</v>
      </c>
      <c r="Q116" s="48" t="s">
        <v>16</v>
      </c>
      <c r="R116" s="94">
        <v>1</v>
      </c>
      <c r="S116" s="180" t="s">
        <v>383</v>
      </c>
      <c r="T116" s="112">
        <v>1</v>
      </c>
      <c r="U116" s="180" t="s">
        <v>383</v>
      </c>
      <c r="V116" s="50" t="s">
        <v>16</v>
      </c>
      <c r="W116" s="52" t="s">
        <v>16</v>
      </c>
      <c r="X116" s="114" t="s">
        <v>16</v>
      </c>
      <c r="Y116" s="114" t="s">
        <v>16</v>
      </c>
      <c r="Z116" s="114" t="s">
        <v>16</v>
      </c>
      <c r="AA116" s="50" t="s">
        <v>16</v>
      </c>
      <c r="AB116" s="48" t="s">
        <v>16</v>
      </c>
      <c r="AC116" s="48" t="s">
        <v>16</v>
      </c>
      <c r="AD116" s="48" t="s">
        <v>16</v>
      </c>
      <c r="AE116" s="48" t="s">
        <v>16</v>
      </c>
      <c r="AF116" s="48" t="s">
        <v>16</v>
      </c>
      <c r="AG116" s="94">
        <v>1</v>
      </c>
      <c r="AH116" s="286" t="s">
        <v>369</v>
      </c>
      <c r="AI116" s="37">
        <v>1</v>
      </c>
      <c r="AJ116" s="286" t="s">
        <v>369</v>
      </c>
      <c r="AK116" s="50" t="s">
        <v>16</v>
      </c>
      <c r="AL116" s="94">
        <v>1</v>
      </c>
      <c r="AM116" s="283" t="s">
        <v>369</v>
      </c>
      <c r="AN116" s="37">
        <v>1</v>
      </c>
      <c r="AO116" s="283" t="s">
        <v>369</v>
      </c>
      <c r="AP116" s="50" t="s">
        <v>16</v>
      </c>
      <c r="AQ116" s="52" t="s">
        <v>16</v>
      </c>
      <c r="AR116" s="48" t="s">
        <v>16</v>
      </c>
      <c r="AS116" s="48" t="s">
        <v>16</v>
      </c>
      <c r="AT116" s="48" t="s">
        <v>16</v>
      </c>
      <c r="AU116" s="50" t="s">
        <v>16</v>
      </c>
      <c r="AV116" s="52" t="s">
        <v>16</v>
      </c>
      <c r="AW116" s="48" t="s">
        <v>16</v>
      </c>
      <c r="AX116" s="48" t="s">
        <v>16</v>
      </c>
      <c r="AY116" s="48" t="s">
        <v>16</v>
      </c>
      <c r="AZ116" s="50" t="s">
        <v>16</v>
      </c>
      <c r="BA116" s="48" t="s">
        <v>16</v>
      </c>
      <c r="BB116" s="48" t="s">
        <v>16</v>
      </c>
      <c r="BC116" s="48" t="s">
        <v>16</v>
      </c>
      <c r="BD116" s="48" t="s">
        <v>16</v>
      </c>
      <c r="BE116" s="50" t="s">
        <v>16</v>
      </c>
      <c r="BF116" s="94">
        <v>2</v>
      </c>
      <c r="BG116" s="283" t="s">
        <v>369</v>
      </c>
      <c r="BH116" s="37">
        <v>2</v>
      </c>
      <c r="BI116" s="283" t="s">
        <v>369</v>
      </c>
      <c r="BJ116" s="50" t="s">
        <v>16</v>
      </c>
      <c r="BK116" s="52" t="s">
        <v>16</v>
      </c>
      <c r="BL116" s="48" t="s">
        <v>16</v>
      </c>
      <c r="BM116" s="48" t="s">
        <v>16</v>
      </c>
      <c r="BN116" s="48" t="s">
        <v>16</v>
      </c>
      <c r="BO116" s="50" t="s">
        <v>16</v>
      </c>
      <c r="BP116" s="264">
        <v>5</v>
      </c>
      <c r="BQ116" s="286" t="s">
        <v>369</v>
      </c>
      <c r="BR116" s="264">
        <v>5</v>
      </c>
      <c r="BS116" s="286" t="s">
        <v>369</v>
      </c>
      <c r="BT116" s="114" t="s">
        <v>16</v>
      </c>
      <c r="BU116" s="52" t="s">
        <v>16</v>
      </c>
      <c r="BV116" s="48" t="s">
        <v>16</v>
      </c>
      <c r="BW116" s="48" t="s">
        <v>16</v>
      </c>
      <c r="BX116" s="48" t="s">
        <v>16</v>
      </c>
      <c r="BY116" s="50" t="s">
        <v>16</v>
      </c>
      <c r="BZ116" s="52" t="s">
        <v>16</v>
      </c>
      <c r="CA116" s="48" t="s">
        <v>16</v>
      </c>
      <c r="CB116" s="48" t="s">
        <v>16</v>
      </c>
      <c r="CC116" s="48" t="s">
        <v>16</v>
      </c>
      <c r="CD116" s="48" t="s">
        <v>16</v>
      </c>
      <c r="CE116" s="29">
        <v>10</v>
      </c>
      <c r="CF116" s="286" t="s">
        <v>369</v>
      </c>
      <c r="CG116" s="264">
        <v>10</v>
      </c>
      <c r="CH116" s="286" t="s">
        <v>369</v>
      </c>
      <c r="CI116" s="50" t="s">
        <v>16</v>
      </c>
      <c r="CJ116" s="52" t="s">
        <v>16</v>
      </c>
      <c r="CK116" s="48" t="s">
        <v>16</v>
      </c>
      <c r="CL116" s="48" t="s">
        <v>16</v>
      </c>
      <c r="CM116" s="48" t="s">
        <v>16</v>
      </c>
      <c r="CN116" s="50" t="s">
        <v>16</v>
      </c>
      <c r="CO116" s="48" t="s">
        <v>16</v>
      </c>
      <c r="CP116" s="48" t="s">
        <v>16</v>
      </c>
      <c r="CQ116" s="48" t="s">
        <v>16</v>
      </c>
      <c r="CR116" s="48" t="s">
        <v>16</v>
      </c>
      <c r="CS116" s="50" t="s">
        <v>16</v>
      </c>
      <c r="CT116" s="129">
        <v>10</v>
      </c>
      <c r="CU116" s="114" t="s">
        <v>369</v>
      </c>
      <c r="CV116" s="264">
        <v>10</v>
      </c>
      <c r="CW116" s="286" t="s">
        <v>369</v>
      </c>
      <c r="CX116" s="50" t="s">
        <v>16</v>
      </c>
      <c r="CY116" s="48" t="s">
        <v>16</v>
      </c>
      <c r="CZ116" s="48" t="s">
        <v>16</v>
      </c>
      <c r="DA116" s="48" t="s">
        <v>16</v>
      </c>
      <c r="DB116" s="48" t="s">
        <v>16</v>
      </c>
      <c r="DC116" s="50" t="s">
        <v>16</v>
      </c>
      <c r="DD116" s="48" t="s">
        <v>16</v>
      </c>
      <c r="DE116" s="48" t="s">
        <v>16</v>
      </c>
      <c r="DF116" s="48" t="s">
        <v>16</v>
      </c>
      <c r="DG116" s="48" t="s">
        <v>16</v>
      </c>
      <c r="DH116" s="50" t="s">
        <v>16</v>
      </c>
    </row>
    <row r="117" spans="1:112" x14ac:dyDescent="0.35">
      <c r="A117" s="264" t="s">
        <v>172</v>
      </c>
      <c r="B117" s="283" t="s">
        <v>153</v>
      </c>
      <c r="C117" s="289">
        <v>25</v>
      </c>
      <c r="D117" s="283" t="s">
        <v>369</v>
      </c>
      <c r="E117" s="84">
        <v>25</v>
      </c>
      <c r="F117" s="283" t="s">
        <v>369</v>
      </c>
      <c r="G117" s="48" t="s">
        <v>16</v>
      </c>
      <c r="H117" s="29">
        <v>10</v>
      </c>
      <c r="I117" s="283" t="s">
        <v>369</v>
      </c>
      <c r="J117" s="264">
        <v>10</v>
      </c>
      <c r="K117" s="283" t="s">
        <v>369</v>
      </c>
      <c r="L117" s="50" t="s">
        <v>16</v>
      </c>
      <c r="M117" s="48" t="s">
        <v>16</v>
      </c>
      <c r="N117" s="48" t="s">
        <v>16</v>
      </c>
      <c r="O117" s="48" t="s">
        <v>16</v>
      </c>
      <c r="P117" s="48" t="s">
        <v>16</v>
      </c>
      <c r="Q117" s="48" t="s">
        <v>16</v>
      </c>
      <c r="R117" s="94">
        <v>1</v>
      </c>
      <c r="S117" s="180" t="s">
        <v>383</v>
      </c>
      <c r="T117" s="112">
        <v>1</v>
      </c>
      <c r="U117" s="180" t="s">
        <v>383</v>
      </c>
      <c r="V117" s="50" t="s">
        <v>16</v>
      </c>
      <c r="W117" s="52" t="s">
        <v>16</v>
      </c>
      <c r="X117" s="114" t="s">
        <v>16</v>
      </c>
      <c r="Y117" s="114" t="s">
        <v>16</v>
      </c>
      <c r="Z117" s="114" t="s">
        <v>16</v>
      </c>
      <c r="AA117" s="50" t="s">
        <v>16</v>
      </c>
      <c r="AB117" s="48" t="s">
        <v>16</v>
      </c>
      <c r="AC117" s="48" t="s">
        <v>16</v>
      </c>
      <c r="AD117" s="48" t="s">
        <v>16</v>
      </c>
      <c r="AE117" s="48" t="s">
        <v>16</v>
      </c>
      <c r="AF117" s="48" t="s">
        <v>16</v>
      </c>
      <c r="AG117" s="94">
        <v>1</v>
      </c>
      <c r="AH117" s="286" t="s">
        <v>369</v>
      </c>
      <c r="AI117" s="37">
        <v>1</v>
      </c>
      <c r="AJ117" s="286" t="s">
        <v>369</v>
      </c>
      <c r="AK117" s="50" t="s">
        <v>16</v>
      </c>
      <c r="AL117" s="94">
        <v>1</v>
      </c>
      <c r="AM117" s="283" t="s">
        <v>369</v>
      </c>
      <c r="AN117" s="37">
        <v>1</v>
      </c>
      <c r="AO117" s="283" t="s">
        <v>369</v>
      </c>
      <c r="AP117" s="50" t="s">
        <v>16</v>
      </c>
      <c r="AQ117" s="52" t="s">
        <v>16</v>
      </c>
      <c r="AR117" s="48" t="s">
        <v>16</v>
      </c>
      <c r="AS117" s="48" t="s">
        <v>16</v>
      </c>
      <c r="AT117" s="48" t="s">
        <v>16</v>
      </c>
      <c r="AU117" s="50" t="s">
        <v>16</v>
      </c>
      <c r="AV117" s="52" t="s">
        <v>16</v>
      </c>
      <c r="AW117" s="48" t="s">
        <v>16</v>
      </c>
      <c r="AX117" s="48" t="s">
        <v>16</v>
      </c>
      <c r="AY117" s="48" t="s">
        <v>16</v>
      </c>
      <c r="AZ117" s="50" t="s">
        <v>16</v>
      </c>
      <c r="BA117" s="48" t="s">
        <v>16</v>
      </c>
      <c r="BB117" s="48" t="s">
        <v>16</v>
      </c>
      <c r="BC117" s="48" t="s">
        <v>16</v>
      </c>
      <c r="BD117" s="48" t="s">
        <v>16</v>
      </c>
      <c r="BE117" s="50" t="s">
        <v>16</v>
      </c>
      <c r="BF117" s="94">
        <v>1</v>
      </c>
      <c r="BG117" s="283" t="s">
        <v>369</v>
      </c>
      <c r="BH117" s="37">
        <v>1</v>
      </c>
      <c r="BI117" s="283" t="s">
        <v>369</v>
      </c>
      <c r="BJ117" s="50" t="s">
        <v>16</v>
      </c>
      <c r="BK117" s="52" t="s">
        <v>16</v>
      </c>
      <c r="BL117" s="48" t="s">
        <v>16</v>
      </c>
      <c r="BM117" s="48" t="s">
        <v>16</v>
      </c>
      <c r="BN117" s="48" t="s">
        <v>16</v>
      </c>
      <c r="BO117" s="50" t="s">
        <v>16</v>
      </c>
      <c r="BP117" s="48" t="s">
        <v>16</v>
      </c>
      <c r="BQ117" s="48" t="s">
        <v>16</v>
      </c>
      <c r="BR117" s="48" t="s">
        <v>16</v>
      </c>
      <c r="BS117" s="48" t="s">
        <v>16</v>
      </c>
      <c r="BT117" s="48" t="s">
        <v>16</v>
      </c>
      <c r="BU117" s="52" t="s">
        <v>16</v>
      </c>
      <c r="BV117" s="48" t="s">
        <v>16</v>
      </c>
      <c r="BW117" s="48" t="s">
        <v>16</v>
      </c>
      <c r="BX117" s="48" t="s">
        <v>16</v>
      </c>
      <c r="BY117" s="50" t="s">
        <v>16</v>
      </c>
      <c r="BZ117" s="52" t="s">
        <v>16</v>
      </c>
      <c r="CA117" s="48" t="s">
        <v>16</v>
      </c>
      <c r="CB117" s="48" t="s">
        <v>16</v>
      </c>
      <c r="CC117" s="48" t="s">
        <v>16</v>
      </c>
      <c r="CD117" s="48" t="s">
        <v>16</v>
      </c>
      <c r="CE117" s="52" t="s">
        <v>16</v>
      </c>
      <c r="CF117" s="48" t="s">
        <v>16</v>
      </c>
      <c r="CG117" s="48" t="s">
        <v>16</v>
      </c>
      <c r="CH117" s="48" t="s">
        <v>16</v>
      </c>
      <c r="CI117" s="50" t="s">
        <v>16</v>
      </c>
      <c r="CJ117" s="52" t="s">
        <v>16</v>
      </c>
      <c r="CK117" s="48" t="s">
        <v>16</v>
      </c>
      <c r="CL117" s="48" t="s">
        <v>16</v>
      </c>
      <c r="CM117" s="48" t="s">
        <v>16</v>
      </c>
      <c r="CN117" s="50" t="s">
        <v>16</v>
      </c>
      <c r="CO117" s="48" t="s">
        <v>16</v>
      </c>
      <c r="CP117" s="48" t="s">
        <v>16</v>
      </c>
      <c r="CQ117" s="48" t="s">
        <v>16</v>
      </c>
      <c r="CR117" s="48" t="s">
        <v>16</v>
      </c>
      <c r="CS117" s="50" t="s">
        <v>16</v>
      </c>
      <c r="CT117" s="48" t="s">
        <v>16</v>
      </c>
      <c r="CU117" s="48" t="s">
        <v>16</v>
      </c>
      <c r="CV117" s="48" t="s">
        <v>16</v>
      </c>
      <c r="CW117" s="48" t="s">
        <v>16</v>
      </c>
      <c r="CX117" s="50" t="s">
        <v>16</v>
      </c>
      <c r="CY117" s="48" t="s">
        <v>16</v>
      </c>
      <c r="CZ117" s="48" t="s">
        <v>16</v>
      </c>
      <c r="DA117" s="48" t="s">
        <v>16</v>
      </c>
      <c r="DB117" s="48" t="s">
        <v>16</v>
      </c>
      <c r="DC117" s="50" t="s">
        <v>16</v>
      </c>
      <c r="DD117" s="48" t="s">
        <v>16</v>
      </c>
      <c r="DE117" s="48" t="s">
        <v>16</v>
      </c>
      <c r="DF117" s="48" t="s">
        <v>16</v>
      </c>
      <c r="DG117" s="48" t="s">
        <v>16</v>
      </c>
      <c r="DH117" s="50" t="s">
        <v>16</v>
      </c>
    </row>
    <row r="118" spans="1:112" x14ac:dyDescent="0.35">
      <c r="A118" s="27" t="s">
        <v>333</v>
      </c>
      <c r="B118" s="283" t="s">
        <v>108</v>
      </c>
      <c r="C118" s="30" t="s">
        <v>16</v>
      </c>
      <c r="D118" s="26" t="s">
        <v>16</v>
      </c>
      <c r="E118" s="26" t="s">
        <v>16</v>
      </c>
      <c r="F118" s="26" t="s">
        <v>16</v>
      </c>
      <c r="G118" s="26" t="s">
        <v>16</v>
      </c>
      <c r="H118" s="29">
        <v>0.25</v>
      </c>
      <c r="I118" s="283" t="s">
        <v>369</v>
      </c>
      <c r="J118" s="264">
        <v>0.25</v>
      </c>
      <c r="K118" s="283" t="s">
        <v>369</v>
      </c>
      <c r="L118" s="50" t="s">
        <v>16</v>
      </c>
      <c r="M118" s="264">
        <v>0.25</v>
      </c>
      <c r="N118" s="286" t="s">
        <v>369</v>
      </c>
      <c r="O118" s="264">
        <v>0.25</v>
      </c>
      <c r="P118" s="286" t="s">
        <v>369</v>
      </c>
      <c r="Q118" s="114" t="s">
        <v>16</v>
      </c>
      <c r="R118" s="29">
        <v>0.25</v>
      </c>
      <c r="S118" s="180" t="s">
        <v>383</v>
      </c>
      <c r="T118" s="114" t="s">
        <v>16</v>
      </c>
      <c r="U118" s="114" t="s">
        <v>16</v>
      </c>
      <c r="V118" s="50" t="s">
        <v>16</v>
      </c>
      <c r="W118" s="29">
        <v>0.25</v>
      </c>
      <c r="X118" s="99" t="s">
        <v>369</v>
      </c>
      <c r="Y118" s="31">
        <v>0.25</v>
      </c>
      <c r="Z118" s="99" t="s">
        <v>369</v>
      </c>
      <c r="AA118" s="50" t="s">
        <v>16</v>
      </c>
      <c r="AB118" s="264">
        <v>0.25</v>
      </c>
      <c r="AC118" s="286" t="s">
        <v>369</v>
      </c>
      <c r="AD118" s="264">
        <v>0.25</v>
      </c>
      <c r="AE118" s="171" t="s">
        <v>16</v>
      </c>
      <c r="AF118" s="50" t="s">
        <v>16</v>
      </c>
      <c r="AG118" s="29">
        <v>0.25</v>
      </c>
      <c r="AH118" s="286" t="s">
        <v>369</v>
      </c>
      <c r="AI118" s="48" t="s">
        <v>16</v>
      </c>
      <c r="AJ118" s="48" t="s">
        <v>16</v>
      </c>
      <c r="AK118" s="50" t="s">
        <v>16</v>
      </c>
      <c r="AL118" s="29">
        <v>0.25</v>
      </c>
      <c r="AM118" s="283" t="s">
        <v>369</v>
      </c>
      <c r="AN118" s="48" t="s">
        <v>16</v>
      </c>
      <c r="AO118" s="48" t="s">
        <v>16</v>
      </c>
      <c r="AP118" s="48" t="s">
        <v>16</v>
      </c>
      <c r="AQ118" s="29">
        <v>0.25</v>
      </c>
      <c r="AR118" s="286" t="s">
        <v>369</v>
      </c>
      <c r="AS118" s="264">
        <v>0.25</v>
      </c>
      <c r="AT118" s="286" t="s">
        <v>369</v>
      </c>
      <c r="AU118" s="50" t="s">
        <v>16</v>
      </c>
      <c r="AV118" s="29">
        <v>0.25</v>
      </c>
      <c r="AW118" s="286" t="s">
        <v>369</v>
      </c>
      <c r="AX118" s="264">
        <v>0.25</v>
      </c>
      <c r="AY118" s="286" t="s">
        <v>369</v>
      </c>
      <c r="AZ118" s="50" t="s">
        <v>16</v>
      </c>
      <c r="BA118" s="264">
        <v>0.25</v>
      </c>
      <c r="BB118" s="286" t="s">
        <v>369</v>
      </c>
      <c r="BC118" s="264">
        <v>0.25</v>
      </c>
      <c r="BD118" s="286" t="s">
        <v>369</v>
      </c>
      <c r="BE118" s="50" t="s">
        <v>16</v>
      </c>
      <c r="BF118" s="29">
        <v>0.25</v>
      </c>
      <c r="BG118" s="283" t="s">
        <v>369</v>
      </c>
      <c r="BH118" s="264">
        <v>0.25</v>
      </c>
      <c r="BI118" s="283" t="s">
        <v>369</v>
      </c>
      <c r="BJ118" s="50" t="s">
        <v>16</v>
      </c>
      <c r="BK118" s="29">
        <v>0.25</v>
      </c>
      <c r="BL118" s="286" t="s">
        <v>369</v>
      </c>
      <c r="BM118" s="264">
        <v>0.25</v>
      </c>
      <c r="BN118" s="286" t="s">
        <v>369</v>
      </c>
      <c r="BO118" s="50" t="s">
        <v>16</v>
      </c>
      <c r="BP118" s="264">
        <v>0.25</v>
      </c>
      <c r="BQ118" s="286" t="s">
        <v>369</v>
      </c>
      <c r="BR118" s="48" t="s">
        <v>16</v>
      </c>
      <c r="BS118" s="48" t="s">
        <v>16</v>
      </c>
      <c r="BT118" s="48" t="s">
        <v>16</v>
      </c>
      <c r="BU118" s="29">
        <v>0.25</v>
      </c>
      <c r="BV118" s="286" t="s">
        <v>369</v>
      </c>
      <c r="BW118" s="264">
        <v>0.25</v>
      </c>
      <c r="BX118" s="286" t="s">
        <v>369</v>
      </c>
      <c r="BY118" s="50" t="s">
        <v>16</v>
      </c>
      <c r="BZ118" s="29">
        <v>0.25</v>
      </c>
      <c r="CA118" s="286" t="s">
        <v>369</v>
      </c>
      <c r="CB118" s="264">
        <v>0.25</v>
      </c>
      <c r="CC118" s="286" t="s">
        <v>369</v>
      </c>
      <c r="CD118" s="50" t="s">
        <v>16</v>
      </c>
      <c r="CE118" s="29">
        <v>0.25</v>
      </c>
      <c r="CF118" s="286" t="s">
        <v>369</v>
      </c>
      <c r="CG118" s="48" t="s">
        <v>16</v>
      </c>
      <c r="CH118" s="48" t="s">
        <v>16</v>
      </c>
      <c r="CI118" s="50" t="s">
        <v>16</v>
      </c>
      <c r="CJ118" s="29">
        <v>0.25</v>
      </c>
      <c r="CK118" s="286" t="s">
        <v>369</v>
      </c>
      <c r="CL118" s="264">
        <v>0.25</v>
      </c>
      <c r="CM118" s="286" t="s">
        <v>369</v>
      </c>
      <c r="CN118" s="50" t="s">
        <v>16</v>
      </c>
      <c r="CO118" s="264">
        <v>0.25</v>
      </c>
      <c r="CP118" s="286" t="s">
        <v>369</v>
      </c>
      <c r="CQ118" s="48" t="s">
        <v>16</v>
      </c>
      <c r="CR118" s="48" t="s">
        <v>16</v>
      </c>
      <c r="CS118" s="50" t="s">
        <v>16</v>
      </c>
      <c r="CT118" s="40">
        <v>0.25</v>
      </c>
      <c r="CU118" s="286" t="s">
        <v>369</v>
      </c>
      <c r="CV118" s="48" t="s">
        <v>16</v>
      </c>
      <c r="CW118" s="48" t="s">
        <v>16</v>
      </c>
      <c r="CX118" s="50" t="s">
        <v>16</v>
      </c>
      <c r="CY118" s="40">
        <v>0.25</v>
      </c>
      <c r="CZ118" s="286" t="s">
        <v>369</v>
      </c>
      <c r="DA118" s="40">
        <v>0.25</v>
      </c>
      <c r="DB118" s="286" t="s">
        <v>369</v>
      </c>
      <c r="DC118" s="50" t="s">
        <v>16</v>
      </c>
      <c r="DD118" s="40">
        <v>0.25</v>
      </c>
      <c r="DE118" s="286" t="s">
        <v>369</v>
      </c>
      <c r="DF118" s="40">
        <v>0.25</v>
      </c>
      <c r="DG118" s="286" t="s">
        <v>369</v>
      </c>
      <c r="DH118" s="50" t="s">
        <v>16</v>
      </c>
    </row>
    <row r="119" spans="1:112" x14ac:dyDescent="0.35">
      <c r="A119" s="264" t="s">
        <v>336</v>
      </c>
      <c r="B119" s="283" t="s">
        <v>108</v>
      </c>
      <c r="C119" s="30" t="s">
        <v>16</v>
      </c>
      <c r="D119" s="26" t="s">
        <v>16</v>
      </c>
      <c r="E119" s="26" t="s">
        <v>16</v>
      </c>
      <c r="F119" s="26" t="s">
        <v>16</v>
      </c>
      <c r="G119" s="26" t="s">
        <v>16</v>
      </c>
      <c r="H119" s="29">
        <v>0.35</v>
      </c>
      <c r="I119" s="283" t="s">
        <v>369</v>
      </c>
      <c r="J119" s="264">
        <v>0.35</v>
      </c>
      <c r="K119" s="283" t="s">
        <v>369</v>
      </c>
      <c r="L119" s="50" t="s">
        <v>16</v>
      </c>
      <c r="M119" s="264">
        <v>2.2999999999999998</v>
      </c>
      <c r="N119" s="48" t="s">
        <v>16</v>
      </c>
      <c r="O119" s="264">
        <v>3.2</v>
      </c>
      <c r="P119" s="48" t="s">
        <v>16</v>
      </c>
      <c r="Q119" s="113">
        <f>ABS(((M119-O119)/((M119+O119)/2))*100)</f>
        <v>32.727272727272741</v>
      </c>
      <c r="R119" s="29">
        <v>0.35</v>
      </c>
      <c r="S119" s="180" t="s">
        <v>383</v>
      </c>
      <c r="T119" s="114" t="s">
        <v>16</v>
      </c>
      <c r="U119" s="114" t="s">
        <v>16</v>
      </c>
      <c r="V119" s="50" t="s">
        <v>16</v>
      </c>
      <c r="W119" s="29">
        <v>0.94</v>
      </c>
      <c r="X119" s="114" t="s">
        <v>16</v>
      </c>
      <c r="Y119" s="31">
        <v>0.86</v>
      </c>
      <c r="Z119" s="114" t="s">
        <v>16</v>
      </c>
      <c r="AA119" s="49">
        <f>ABS(((W119-Y119)/((W119+Y119)/2))*100)</f>
        <v>8.8888888888888857</v>
      </c>
      <c r="AB119" s="264">
        <v>0.66</v>
      </c>
      <c r="AC119" s="48" t="s">
        <v>16</v>
      </c>
      <c r="AD119" s="264">
        <v>0.71</v>
      </c>
      <c r="AE119" s="48" t="s">
        <v>16</v>
      </c>
      <c r="AF119" s="49">
        <f>ABS(((AB119-AD119)/((AB119+AD119)/2))*100)</f>
        <v>7.29927007299269</v>
      </c>
      <c r="AG119" s="29">
        <v>0.35</v>
      </c>
      <c r="AH119" s="286" t="s">
        <v>369</v>
      </c>
      <c r="AI119" s="48" t="s">
        <v>16</v>
      </c>
      <c r="AJ119" s="48" t="s">
        <v>16</v>
      </c>
      <c r="AK119" s="50" t="s">
        <v>16</v>
      </c>
      <c r="AL119" s="264">
        <v>0.35</v>
      </c>
      <c r="AM119" s="283" t="s">
        <v>369</v>
      </c>
      <c r="AN119" s="48" t="s">
        <v>16</v>
      </c>
      <c r="AO119" s="48" t="s">
        <v>16</v>
      </c>
      <c r="AP119" s="48" t="s">
        <v>16</v>
      </c>
      <c r="AQ119" s="29">
        <v>3.1</v>
      </c>
      <c r="AR119" s="48" t="s">
        <v>16</v>
      </c>
      <c r="AS119" s="264">
        <v>2.8</v>
      </c>
      <c r="AT119" s="48" t="s">
        <v>16</v>
      </c>
      <c r="AU119" s="49">
        <f>ABS(((AQ119-AS119)/((AQ119+AS119)/2))*100)</f>
        <v>10.169491525423737</v>
      </c>
      <c r="AV119" s="29">
        <v>2.5</v>
      </c>
      <c r="AW119" s="48" t="s">
        <v>16</v>
      </c>
      <c r="AX119" s="264">
        <v>2.7</v>
      </c>
      <c r="AY119" s="48" t="s">
        <v>16</v>
      </c>
      <c r="AZ119" s="49">
        <f>ABS(((AV119-AX119)/((AV119+AX119)/2))*100)</f>
        <v>7.6923076923076987</v>
      </c>
      <c r="BA119" s="264">
        <v>2</v>
      </c>
      <c r="BB119" s="48" t="s">
        <v>16</v>
      </c>
      <c r="BC119" s="264">
        <v>1.9</v>
      </c>
      <c r="BD119" s="48" t="s">
        <v>16</v>
      </c>
      <c r="BE119" s="49">
        <f>ABS(((BA119-BC119)/((BA119+BC119)/2))*100)</f>
        <v>5.1282051282051331</v>
      </c>
      <c r="BF119" s="29">
        <v>0.35</v>
      </c>
      <c r="BG119" s="283" t="s">
        <v>369</v>
      </c>
      <c r="BH119" s="264">
        <v>0.35</v>
      </c>
      <c r="BI119" s="283" t="s">
        <v>369</v>
      </c>
      <c r="BJ119" s="50" t="s">
        <v>16</v>
      </c>
      <c r="BK119" s="29">
        <v>2.4</v>
      </c>
      <c r="BL119" s="48" t="s">
        <v>16</v>
      </c>
      <c r="BM119" s="264">
        <v>2.5</v>
      </c>
      <c r="BN119" s="48" t="s">
        <v>16</v>
      </c>
      <c r="BO119" s="49">
        <f>ABS(((BK119-BM119)/((BK119+BM119)/2))*100)</f>
        <v>4.0816326530612272</v>
      </c>
      <c r="BP119" s="264">
        <v>0.35</v>
      </c>
      <c r="BQ119" s="286" t="s">
        <v>369</v>
      </c>
      <c r="BR119" s="48" t="s">
        <v>16</v>
      </c>
      <c r="BS119" s="48" t="s">
        <v>16</v>
      </c>
      <c r="BT119" s="48" t="s">
        <v>16</v>
      </c>
      <c r="BU119" s="29">
        <v>0.59</v>
      </c>
      <c r="BV119" s="48" t="s">
        <v>16</v>
      </c>
      <c r="BW119" s="264">
        <v>0.57999999999999996</v>
      </c>
      <c r="BX119" s="48" t="s">
        <v>16</v>
      </c>
      <c r="BY119" s="49">
        <f>ABS(((BU119-BW119)/((BU119+BW119)/2))*100)</f>
        <v>1.7094017094017109</v>
      </c>
      <c r="BZ119" s="29">
        <v>3.9</v>
      </c>
      <c r="CA119" s="48" t="s">
        <v>16</v>
      </c>
      <c r="CB119" s="37">
        <v>4</v>
      </c>
      <c r="CC119" s="48" t="s">
        <v>16</v>
      </c>
      <c r="CD119" s="49">
        <f>ABS(((BZ119-CB119)/((BZ119+CB119)/2))*100)</f>
        <v>2.5316455696202551</v>
      </c>
      <c r="CE119" s="29">
        <v>0.35</v>
      </c>
      <c r="CF119" s="286" t="s">
        <v>369</v>
      </c>
      <c r="CG119" s="48" t="s">
        <v>16</v>
      </c>
      <c r="CH119" s="48" t="s">
        <v>16</v>
      </c>
      <c r="CI119" s="50" t="s">
        <v>16</v>
      </c>
      <c r="CJ119" s="29">
        <v>2</v>
      </c>
      <c r="CK119" s="48" t="s">
        <v>16</v>
      </c>
      <c r="CL119" s="264">
        <v>2</v>
      </c>
      <c r="CM119" s="48" t="s">
        <v>16</v>
      </c>
      <c r="CN119" s="49">
        <f>ABS(((CJ119-CL119)/((CJ119+CL119)/2))*100)</f>
        <v>0</v>
      </c>
      <c r="CO119" s="264">
        <v>0.35</v>
      </c>
      <c r="CP119" s="286" t="s">
        <v>369</v>
      </c>
      <c r="CQ119" s="48" t="s">
        <v>16</v>
      </c>
      <c r="CR119" s="48" t="s">
        <v>16</v>
      </c>
      <c r="CS119" s="50" t="s">
        <v>16</v>
      </c>
      <c r="CT119" s="40">
        <v>0.35</v>
      </c>
      <c r="CU119" s="286" t="s">
        <v>369</v>
      </c>
      <c r="CV119" s="48" t="s">
        <v>16</v>
      </c>
      <c r="CW119" s="48" t="s">
        <v>16</v>
      </c>
      <c r="CX119" s="50" t="s">
        <v>16</v>
      </c>
      <c r="CY119" s="40">
        <v>0.35</v>
      </c>
      <c r="CZ119" s="286" t="s">
        <v>369</v>
      </c>
      <c r="DA119" s="40">
        <v>0.35</v>
      </c>
      <c r="DB119" s="286" t="s">
        <v>369</v>
      </c>
      <c r="DC119" s="50" t="s">
        <v>16</v>
      </c>
      <c r="DD119" s="40">
        <v>0.35</v>
      </c>
      <c r="DE119" s="286" t="s">
        <v>369</v>
      </c>
      <c r="DF119" s="40">
        <v>0.35</v>
      </c>
      <c r="DG119" s="286" t="s">
        <v>369</v>
      </c>
      <c r="DH119" s="50" t="s">
        <v>16</v>
      </c>
    </row>
    <row r="120" spans="1:112" x14ac:dyDescent="0.35">
      <c r="A120" s="119" t="s">
        <v>384</v>
      </c>
      <c r="B120" s="118" t="s">
        <v>108</v>
      </c>
      <c r="C120" s="97" t="s">
        <v>16</v>
      </c>
      <c r="D120" s="46" t="s">
        <v>16</v>
      </c>
      <c r="E120" s="46" t="s">
        <v>16</v>
      </c>
      <c r="F120" s="46" t="s">
        <v>16</v>
      </c>
      <c r="G120" s="47" t="s">
        <v>16</v>
      </c>
      <c r="H120" s="53">
        <v>0.25</v>
      </c>
      <c r="I120" s="118" t="s">
        <v>369</v>
      </c>
      <c r="J120" s="119">
        <v>0.25</v>
      </c>
      <c r="K120" s="118" t="s">
        <v>369</v>
      </c>
      <c r="L120" s="54" t="s">
        <v>16</v>
      </c>
      <c r="M120" s="119">
        <v>0.25</v>
      </c>
      <c r="N120" s="56" t="s">
        <v>369</v>
      </c>
      <c r="O120" s="119">
        <v>0.25</v>
      </c>
      <c r="P120" s="56" t="s">
        <v>369</v>
      </c>
      <c r="Q120" s="55" t="s">
        <v>16</v>
      </c>
      <c r="R120" s="53">
        <v>0.25</v>
      </c>
      <c r="S120" s="118" t="s">
        <v>383</v>
      </c>
      <c r="T120" s="55" t="s">
        <v>16</v>
      </c>
      <c r="U120" s="55" t="s">
        <v>16</v>
      </c>
      <c r="V120" s="54" t="s">
        <v>16</v>
      </c>
      <c r="W120" s="53">
        <v>0.81</v>
      </c>
      <c r="X120" s="119"/>
      <c r="Y120" s="119">
        <v>0.25</v>
      </c>
      <c r="Z120" s="56" t="s">
        <v>369</v>
      </c>
      <c r="AA120" s="54" t="s">
        <v>16</v>
      </c>
      <c r="AB120" s="119">
        <v>0.38</v>
      </c>
      <c r="AC120" s="56" t="s">
        <v>369</v>
      </c>
      <c r="AD120" s="119">
        <v>0.4</v>
      </c>
      <c r="AE120" s="56" t="s">
        <v>369</v>
      </c>
      <c r="AF120" s="54" t="s">
        <v>16</v>
      </c>
      <c r="AG120" s="53">
        <v>0.25</v>
      </c>
      <c r="AH120" s="56" t="s">
        <v>369</v>
      </c>
      <c r="AI120" s="55" t="s">
        <v>16</v>
      </c>
      <c r="AJ120" s="55" t="s">
        <v>16</v>
      </c>
      <c r="AK120" s="54" t="s">
        <v>16</v>
      </c>
      <c r="AL120" s="119">
        <v>0.25</v>
      </c>
      <c r="AM120" s="118" t="s">
        <v>369</v>
      </c>
      <c r="AN120" s="55" t="s">
        <v>16</v>
      </c>
      <c r="AO120" s="55" t="s">
        <v>16</v>
      </c>
      <c r="AP120" s="55" t="s">
        <v>16</v>
      </c>
      <c r="AQ120" s="53">
        <v>0.25</v>
      </c>
      <c r="AR120" s="56" t="s">
        <v>369</v>
      </c>
      <c r="AS120" s="119">
        <v>0.25</v>
      </c>
      <c r="AT120" s="56" t="s">
        <v>369</v>
      </c>
      <c r="AU120" s="54" t="s">
        <v>16</v>
      </c>
      <c r="AV120" s="53">
        <v>0.25</v>
      </c>
      <c r="AW120" s="56" t="s">
        <v>369</v>
      </c>
      <c r="AX120" s="119">
        <v>0.25</v>
      </c>
      <c r="AY120" s="56" t="s">
        <v>369</v>
      </c>
      <c r="AZ120" s="54" t="s">
        <v>16</v>
      </c>
      <c r="BA120" s="119">
        <v>0.25</v>
      </c>
      <c r="BB120" s="56" t="s">
        <v>369</v>
      </c>
      <c r="BC120" s="119">
        <v>0.25</v>
      </c>
      <c r="BD120" s="56" t="s">
        <v>369</v>
      </c>
      <c r="BE120" s="54" t="s">
        <v>16</v>
      </c>
      <c r="BF120" s="53">
        <v>0.25</v>
      </c>
      <c r="BG120" s="118" t="s">
        <v>369</v>
      </c>
      <c r="BH120" s="119">
        <v>0.25</v>
      </c>
      <c r="BI120" s="118" t="s">
        <v>369</v>
      </c>
      <c r="BJ120" s="54" t="s">
        <v>16</v>
      </c>
      <c r="BK120" s="53">
        <v>0.39</v>
      </c>
      <c r="BL120" s="55" t="s">
        <v>16</v>
      </c>
      <c r="BM120" s="119">
        <v>0.35</v>
      </c>
      <c r="BN120" s="55" t="s">
        <v>16</v>
      </c>
      <c r="BO120" s="57">
        <f>((BK120-BM120)/((BK120+BM120)/2))*100</f>
        <v>10.810810810810821</v>
      </c>
      <c r="BP120" s="119">
        <v>0.25</v>
      </c>
      <c r="BQ120" s="56" t="s">
        <v>369</v>
      </c>
      <c r="BR120" s="55" t="s">
        <v>16</v>
      </c>
      <c r="BS120" s="55" t="s">
        <v>16</v>
      </c>
      <c r="BT120" s="55" t="s">
        <v>16</v>
      </c>
      <c r="BU120" s="53">
        <v>0.25</v>
      </c>
      <c r="BV120" s="56" t="s">
        <v>369</v>
      </c>
      <c r="BW120" s="119">
        <v>0.25</v>
      </c>
      <c r="BX120" s="56" t="s">
        <v>369</v>
      </c>
      <c r="BY120" s="54" t="s">
        <v>16</v>
      </c>
      <c r="BZ120" s="53">
        <v>0.25</v>
      </c>
      <c r="CA120" s="56" t="s">
        <v>369</v>
      </c>
      <c r="CB120" s="119">
        <v>0.25</v>
      </c>
      <c r="CC120" s="56" t="s">
        <v>369</v>
      </c>
      <c r="CD120" s="54" t="s">
        <v>16</v>
      </c>
      <c r="CE120" s="53">
        <v>0.25</v>
      </c>
      <c r="CF120" s="56" t="s">
        <v>369</v>
      </c>
      <c r="CG120" s="55" t="s">
        <v>16</v>
      </c>
      <c r="CH120" s="55" t="s">
        <v>16</v>
      </c>
      <c r="CI120" s="54" t="s">
        <v>16</v>
      </c>
      <c r="CJ120" s="53">
        <v>0.25</v>
      </c>
      <c r="CK120" s="56" t="s">
        <v>369</v>
      </c>
      <c r="CL120" s="119">
        <v>0.25</v>
      </c>
      <c r="CM120" s="56" t="s">
        <v>369</v>
      </c>
      <c r="CN120" s="54" t="s">
        <v>16</v>
      </c>
      <c r="CO120" s="119">
        <v>0.25</v>
      </c>
      <c r="CP120" s="56" t="s">
        <v>369</v>
      </c>
      <c r="CQ120" s="55" t="s">
        <v>16</v>
      </c>
      <c r="CR120" s="55" t="s">
        <v>16</v>
      </c>
      <c r="CS120" s="54" t="s">
        <v>16</v>
      </c>
      <c r="CT120" s="131">
        <v>0.25</v>
      </c>
      <c r="CU120" s="56" t="s">
        <v>369</v>
      </c>
      <c r="CV120" s="55" t="s">
        <v>16</v>
      </c>
      <c r="CW120" s="55" t="s">
        <v>16</v>
      </c>
      <c r="CX120" s="54" t="s">
        <v>16</v>
      </c>
      <c r="CY120" s="131">
        <v>0.25</v>
      </c>
      <c r="CZ120" s="56" t="s">
        <v>369</v>
      </c>
      <c r="DA120" s="131">
        <v>0.25</v>
      </c>
      <c r="DB120" s="56" t="s">
        <v>369</v>
      </c>
      <c r="DC120" s="54" t="s">
        <v>16</v>
      </c>
      <c r="DD120" s="131">
        <v>0.25</v>
      </c>
      <c r="DE120" s="56" t="s">
        <v>369</v>
      </c>
      <c r="DF120" s="131">
        <v>0.25</v>
      </c>
      <c r="DG120" s="56" t="s">
        <v>369</v>
      </c>
      <c r="DH120" s="54" t="s">
        <v>16</v>
      </c>
    </row>
    <row r="121" spans="1:112" ht="16.5" x14ac:dyDescent="0.35">
      <c r="A121" s="264" t="s">
        <v>385</v>
      </c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64"/>
      <c r="AE121" s="264"/>
      <c r="AF121" s="264"/>
      <c r="AG121" s="264"/>
      <c r="AH121" s="264"/>
      <c r="AI121" s="264"/>
      <c r="AJ121" s="264"/>
      <c r="AK121" s="264"/>
      <c r="AL121" s="264"/>
      <c r="AM121" s="264"/>
      <c r="AN121" s="264"/>
      <c r="AO121" s="264"/>
      <c r="AP121" s="264"/>
      <c r="AQ121" s="264"/>
      <c r="AR121" s="264"/>
      <c r="AS121" s="264"/>
      <c r="AT121" s="264"/>
      <c r="AU121" s="264"/>
      <c r="AV121" s="264"/>
      <c r="AW121" s="264"/>
      <c r="AX121" s="264"/>
      <c r="AY121" s="264"/>
      <c r="AZ121" s="264"/>
      <c r="BA121" s="264"/>
      <c r="BB121" s="264"/>
      <c r="BC121" s="264"/>
      <c r="BD121" s="264"/>
      <c r="BE121" s="264"/>
      <c r="BF121" s="264"/>
      <c r="BG121" s="264"/>
      <c r="BH121" s="264"/>
      <c r="BI121" s="264"/>
      <c r="BJ121" s="264"/>
      <c r="BK121" s="264"/>
      <c r="BL121" s="264"/>
      <c r="BM121" s="264"/>
      <c r="BN121" s="264"/>
      <c r="BO121" s="264"/>
      <c r="BP121" s="264"/>
      <c r="BQ121" s="264"/>
      <c r="BR121" s="264"/>
      <c r="BS121" s="264"/>
      <c r="BT121" s="264"/>
      <c r="BU121" s="264"/>
      <c r="BV121" s="264"/>
      <c r="BW121" s="264"/>
      <c r="BX121" s="264"/>
      <c r="BY121" s="264"/>
      <c r="BZ121" s="264"/>
      <c r="CA121" s="264"/>
      <c r="CB121" s="264"/>
      <c r="CC121" s="264"/>
      <c r="CD121" s="264"/>
      <c r="CE121" s="264"/>
      <c r="CF121" s="264"/>
      <c r="CG121" s="264"/>
      <c r="CH121" s="264"/>
      <c r="CI121" s="264"/>
      <c r="CJ121" s="264"/>
      <c r="CK121" s="264"/>
      <c r="CL121" s="264"/>
      <c r="CM121" s="264"/>
      <c r="CN121" s="264"/>
      <c r="CO121" s="264"/>
      <c r="CP121" s="264"/>
      <c r="CQ121" s="264"/>
      <c r="CR121" s="264"/>
      <c r="CS121" s="264"/>
      <c r="CT121" s="264"/>
      <c r="CU121" s="264"/>
      <c r="CV121" s="264"/>
      <c r="CW121" s="264"/>
      <c r="CX121" s="264"/>
      <c r="CY121" s="264"/>
      <c r="CZ121" s="264"/>
      <c r="DA121" s="264"/>
      <c r="DB121" s="264"/>
      <c r="DC121" s="264"/>
      <c r="DD121" s="264"/>
      <c r="DE121" s="264"/>
      <c r="DF121" s="264"/>
      <c r="DG121" s="264"/>
      <c r="DH121" s="264"/>
    </row>
  </sheetData>
  <mergeCells count="74">
    <mergeCell ref="BP2:BT2"/>
    <mergeCell ref="CE2:CI2"/>
    <mergeCell ref="M2:Q2"/>
    <mergeCell ref="BK2:BO2"/>
    <mergeCell ref="BZ2:CD2"/>
    <mergeCell ref="R2:V2"/>
    <mergeCell ref="AG2:AK2"/>
    <mergeCell ref="AL2:AP2"/>
    <mergeCell ref="BF2:BJ2"/>
    <mergeCell ref="CO2:CS2"/>
    <mergeCell ref="J3:L3"/>
    <mergeCell ref="T3:V3"/>
    <mergeCell ref="AI3:AK3"/>
    <mergeCell ref="AN3:AP3"/>
    <mergeCell ref="BH3:BJ3"/>
    <mergeCell ref="CG3:CI3"/>
    <mergeCell ref="O3:Q3"/>
    <mergeCell ref="BM3:BO3"/>
    <mergeCell ref="CB3:CD3"/>
    <mergeCell ref="AV2:AZ2"/>
    <mergeCell ref="BA2:BE2"/>
    <mergeCell ref="W2:AA2"/>
    <mergeCell ref="AB2:AF2"/>
    <mergeCell ref="BU2:BY2"/>
    <mergeCell ref="CJ2:CN2"/>
    <mergeCell ref="A1:L1"/>
    <mergeCell ref="CT2:CX2"/>
    <mergeCell ref="CV3:CX3"/>
    <mergeCell ref="CY2:DC2"/>
    <mergeCell ref="DD2:DH2"/>
    <mergeCell ref="DA3:DC3"/>
    <mergeCell ref="DF3:DH3"/>
    <mergeCell ref="AQ2:AU2"/>
    <mergeCell ref="E3:G3"/>
    <mergeCell ref="CQ3:CS3"/>
    <mergeCell ref="CL3:CN3"/>
    <mergeCell ref="AX3:AZ3"/>
    <mergeCell ref="BC3:BE3"/>
    <mergeCell ref="Y3:AA3"/>
    <mergeCell ref="AD3:AF3"/>
    <mergeCell ref="BW3:BY3"/>
    <mergeCell ref="AB3:AC3"/>
    <mergeCell ref="AG3:AH3"/>
    <mergeCell ref="AL3:AM3"/>
    <mergeCell ref="A2:A4"/>
    <mergeCell ref="B2:B4"/>
    <mergeCell ref="C2:G2"/>
    <mergeCell ref="H2:L2"/>
    <mergeCell ref="C3:D3"/>
    <mergeCell ref="H3:I3"/>
    <mergeCell ref="M3:N3"/>
    <mergeCell ref="R3:S3"/>
    <mergeCell ref="W3:X3"/>
    <mergeCell ref="AQ3:AR3"/>
    <mergeCell ref="AV3:AW3"/>
    <mergeCell ref="BA3:BB3"/>
    <mergeCell ref="BF3:BG3"/>
    <mergeCell ref="BK3:BL3"/>
    <mergeCell ref="AS3:AU3"/>
    <mergeCell ref="BP3:BQ3"/>
    <mergeCell ref="BU3:BV3"/>
    <mergeCell ref="BZ3:CA3"/>
    <mergeCell ref="CE3:CF3"/>
    <mergeCell ref="CJ3:CK3"/>
    <mergeCell ref="CO3:CP3"/>
    <mergeCell ref="CT3:CU3"/>
    <mergeCell ref="CY3:CZ3"/>
    <mergeCell ref="DD3:DE3"/>
    <mergeCell ref="BR3:BT3"/>
    <mergeCell ref="A111:DH111"/>
    <mergeCell ref="A5:DH5"/>
    <mergeCell ref="A19:DH19"/>
    <mergeCell ref="A26:DH26"/>
    <mergeCell ref="A50:DH50"/>
  </mergeCells>
  <hyperlinks>
    <hyperlink ref="C120" r:id="rId1" xr:uid="{CAD9C2CF-3BB4-42E0-B9ED-D1F4AFABFAB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32C8-E9DC-4B0E-82DB-17C17647B7CC}">
  <dimension ref="A1:R36"/>
  <sheetViews>
    <sheetView workbookViewId="0">
      <selection activeCell="C34" sqref="C34"/>
    </sheetView>
  </sheetViews>
  <sheetFormatPr defaultRowHeight="14.5" x14ac:dyDescent="0.35"/>
  <cols>
    <col min="1" max="1" width="15.1796875" customWidth="1"/>
    <col min="2" max="2" width="10.453125" customWidth="1"/>
    <col min="3" max="4" width="11.7265625" customWidth="1"/>
    <col min="5" max="5" width="11.7265625" style="264" customWidth="1"/>
    <col min="6" max="7" width="11.7265625" customWidth="1"/>
    <col min="8" max="9" width="11.7265625" style="264" customWidth="1"/>
    <col min="10" max="10" width="11.81640625" customWidth="1"/>
    <col min="11" max="12" width="11.81640625" style="264" customWidth="1"/>
    <col min="13" max="13" width="11.81640625" customWidth="1"/>
    <col min="14" max="14" width="11.81640625" style="264" customWidth="1"/>
    <col min="15" max="22" width="11.81640625" customWidth="1"/>
  </cols>
  <sheetData>
    <row r="1" spans="1:18" ht="72.75" customHeight="1" x14ac:dyDescent="0.35">
      <c r="A1" s="322" t="s">
        <v>1052</v>
      </c>
      <c r="B1" s="322"/>
      <c r="C1" s="322"/>
      <c r="D1" s="322"/>
      <c r="E1" s="322"/>
      <c r="F1" s="322"/>
      <c r="G1" s="322"/>
      <c r="H1" s="322"/>
      <c r="I1" s="322"/>
      <c r="J1" s="322"/>
      <c r="K1" s="291"/>
      <c r="L1" s="291"/>
      <c r="M1" s="291"/>
      <c r="N1" s="291"/>
      <c r="O1" s="291"/>
      <c r="P1" s="291"/>
      <c r="Q1" s="291"/>
      <c r="R1" s="264"/>
    </row>
    <row r="2" spans="1:18" x14ac:dyDescent="0.35">
      <c r="A2" s="339" t="s">
        <v>210</v>
      </c>
      <c r="B2" s="326" t="s">
        <v>386</v>
      </c>
      <c r="C2" s="327"/>
      <c r="D2" s="327"/>
      <c r="E2" s="326" t="s">
        <v>387</v>
      </c>
      <c r="F2" s="327"/>
      <c r="G2" s="327"/>
      <c r="H2" s="326" t="s">
        <v>388</v>
      </c>
      <c r="I2" s="327"/>
      <c r="J2" s="327"/>
      <c r="K2" s="283"/>
      <c r="L2" s="283"/>
      <c r="M2" s="264"/>
      <c r="O2" s="264"/>
      <c r="P2" s="264"/>
      <c r="Q2" s="264"/>
      <c r="R2" s="264"/>
    </row>
    <row r="3" spans="1:18" ht="15" customHeight="1" x14ac:dyDescent="0.35">
      <c r="A3" s="339"/>
      <c r="B3" s="326" t="s">
        <v>389</v>
      </c>
      <c r="C3" s="326" t="s">
        <v>390</v>
      </c>
      <c r="D3" s="327"/>
      <c r="E3" s="326" t="s">
        <v>389</v>
      </c>
      <c r="F3" s="326" t="s">
        <v>390</v>
      </c>
      <c r="G3" s="327"/>
      <c r="H3" s="326" t="s">
        <v>389</v>
      </c>
      <c r="I3" s="326" t="s">
        <v>390</v>
      </c>
      <c r="J3" s="327"/>
      <c r="K3" s="283"/>
      <c r="L3" s="283"/>
      <c r="M3" s="264"/>
      <c r="O3" s="264"/>
      <c r="P3" s="264"/>
      <c r="Q3" s="264"/>
      <c r="R3" s="265"/>
    </row>
    <row r="4" spans="1:18" ht="58.5" thickBot="1" x14ac:dyDescent="0.4">
      <c r="A4" s="348"/>
      <c r="B4" s="326"/>
      <c r="C4" s="292" t="s">
        <v>391</v>
      </c>
      <c r="D4" s="292" t="s">
        <v>392</v>
      </c>
      <c r="E4" s="326"/>
      <c r="F4" s="292" t="s">
        <v>391</v>
      </c>
      <c r="G4" s="292" t="s">
        <v>392</v>
      </c>
      <c r="H4" s="326"/>
      <c r="I4" s="292" t="s">
        <v>391</v>
      </c>
      <c r="J4" s="292" t="s">
        <v>392</v>
      </c>
      <c r="K4" s="265"/>
      <c r="L4" s="262"/>
      <c r="M4" s="264"/>
      <c r="O4" s="264"/>
      <c r="P4" s="264"/>
      <c r="Q4" s="264"/>
      <c r="R4" s="264"/>
    </row>
    <row r="5" spans="1:18" ht="15" thickTop="1" x14ac:dyDescent="0.35">
      <c r="A5" s="177">
        <v>41393</v>
      </c>
      <c r="B5" s="255">
        <v>6.8698726839531215E-3</v>
      </c>
      <c r="C5" s="75">
        <v>27.479491615156192</v>
      </c>
      <c r="D5" s="77">
        <v>66.408771403294125</v>
      </c>
      <c r="E5" s="255">
        <v>6.7288787037853908E-3</v>
      </c>
      <c r="F5" s="75">
        <v>26.915515676438037</v>
      </c>
      <c r="G5" s="75">
        <v>65.045829551391918</v>
      </c>
      <c r="H5" s="255">
        <v>6.8977536914455601E-3</v>
      </c>
      <c r="I5" s="75">
        <v>27.591015648694714</v>
      </c>
      <c r="J5" s="77">
        <v>66.678287817678878</v>
      </c>
      <c r="M5" s="264"/>
      <c r="O5" s="264"/>
      <c r="P5" s="264"/>
      <c r="Q5" s="264"/>
      <c r="R5" s="264"/>
    </row>
    <row r="6" spans="1:18" x14ac:dyDescent="0.35">
      <c r="A6" s="178">
        <v>41484</v>
      </c>
      <c r="B6" s="256">
        <v>6.8022219558124351E-3</v>
      </c>
      <c r="C6" s="84">
        <v>27.208888693934156</v>
      </c>
      <c r="D6" s="78">
        <v>65.754814343674198</v>
      </c>
      <c r="E6" s="256">
        <v>6.4273369999243634E-3</v>
      </c>
      <c r="F6" s="84">
        <v>25.709348822396588</v>
      </c>
      <c r="G6" s="186">
        <v>62.130926320791744</v>
      </c>
      <c r="H6" s="256">
        <v>6.7059446106869447E-3</v>
      </c>
      <c r="I6" s="84">
        <v>26.82377930110869</v>
      </c>
      <c r="J6" s="78">
        <v>64.824133311012659</v>
      </c>
      <c r="M6" s="264"/>
      <c r="O6" s="264"/>
      <c r="P6" s="264"/>
      <c r="Q6" s="264"/>
      <c r="R6" s="264"/>
    </row>
    <row r="7" spans="1:18" x14ac:dyDescent="0.35">
      <c r="A7" s="178">
        <v>41750</v>
      </c>
      <c r="B7" s="256">
        <v>6.532088053955735E-3</v>
      </c>
      <c r="C7" s="84">
        <v>26.128353051930208</v>
      </c>
      <c r="D7" s="78">
        <v>63.143519875498008</v>
      </c>
      <c r="E7" s="256">
        <v>6.4316344941728826E-3</v>
      </c>
      <c r="F7" s="84">
        <v>25.726538799940748</v>
      </c>
      <c r="G7" s="186">
        <v>62.172468766523465</v>
      </c>
      <c r="H7" s="256">
        <v>6.5560901724431722E-3</v>
      </c>
      <c r="I7" s="84">
        <v>26.224361528952233</v>
      </c>
      <c r="J7" s="78">
        <v>63.375540361634563</v>
      </c>
      <c r="M7" s="264"/>
      <c r="O7" s="264"/>
      <c r="P7" s="264"/>
      <c r="Q7" s="264"/>
      <c r="R7" s="264"/>
    </row>
    <row r="8" spans="1:18" x14ac:dyDescent="0.35">
      <c r="A8" s="178">
        <v>41848</v>
      </c>
      <c r="B8" s="256">
        <v>7.028147304772886E-3</v>
      </c>
      <c r="C8" s="84">
        <v>28.112590118694399</v>
      </c>
      <c r="D8" s="78">
        <v>67.938759453511466</v>
      </c>
      <c r="E8" s="256">
        <v>6.6924311826709326E-3</v>
      </c>
      <c r="F8" s="84">
        <v>26.769725587314923</v>
      </c>
      <c r="G8" s="186">
        <v>64.693503502677729</v>
      </c>
      <c r="H8" s="256">
        <v>6.8732760274165545E-3</v>
      </c>
      <c r="I8" s="84">
        <v>27.493104989445552</v>
      </c>
      <c r="J8" s="78">
        <v>66.441670391160088</v>
      </c>
      <c r="M8" s="264"/>
      <c r="O8" s="264"/>
      <c r="P8" s="264"/>
      <c r="Q8" s="264"/>
      <c r="R8" s="264"/>
    </row>
    <row r="9" spans="1:18" x14ac:dyDescent="0.35">
      <c r="A9" s="178">
        <v>41940</v>
      </c>
      <c r="B9" s="256">
        <v>7.2084845291772457E-3</v>
      </c>
      <c r="C9" s="84">
        <v>28.833939039394995</v>
      </c>
      <c r="D9" s="78">
        <v>69.682019345204594</v>
      </c>
      <c r="E9" s="256">
        <v>6.9249093424899382E-3</v>
      </c>
      <c r="F9" s="84">
        <v>27.699638256348148</v>
      </c>
      <c r="G9" s="186">
        <v>66.94079245284135</v>
      </c>
      <c r="H9" s="256">
        <v>7.1043084979418008E-3</v>
      </c>
      <c r="I9" s="84">
        <v>28.417234901118697</v>
      </c>
      <c r="J9" s="78">
        <v>68.674984344370174</v>
      </c>
      <c r="M9" s="264"/>
      <c r="O9" s="264"/>
      <c r="P9" s="264"/>
      <c r="Q9" s="264"/>
      <c r="R9" s="264"/>
    </row>
    <row r="10" spans="1:18" x14ac:dyDescent="0.35">
      <c r="A10" s="178">
        <v>42053</v>
      </c>
      <c r="B10" s="256">
        <v>7.2138537295596845E-3</v>
      </c>
      <c r="C10" s="84">
        <v>28.855415841612018</v>
      </c>
      <c r="D10" s="78">
        <v>69.733921617229043</v>
      </c>
      <c r="E10" s="256">
        <v>7.0275412333730752E-3</v>
      </c>
      <c r="F10" s="84">
        <v>28.110165833017579</v>
      </c>
      <c r="G10" s="186">
        <v>67.932900763125815</v>
      </c>
      <c r="H10" s="256">
        <v>7.2197112811902891E-3</v>
      </c>
      <c r="I10" s="84">
        <v>28.878846048884203</v>
      </c>
      <c r="J10" s="78">
        <v>69.790544618136835</v>
      </c>
      <c r="M10" s="264"/>
      <c r="O10" s="264"/>
      <c r="P10" s="264"/>
      <c r="Q10" s="264"/>
      <c r="R10" s="264"/>
    </row>
    <row r="11" spans="1:18" x14ac:dyDescent="0.35">
      <c r="A11" s="178">
        <v>42100</v>
      </c>
      <c r="B11" s="256">
        <v>6.9527839038927702E-3</v>
      </c>
      <c r="C11" s="84">
        <v>27.811136505527418</v>
      </c>
      <c r="D11" s="78">
        <v>67.210246555024611</v>
      </c>
      <c r="E11" s="256">
        <v>6.8172473623046761E-3</v>
      </c>
      <c r="F11" s="84">
        <v>27.268990321826365</v>
      </c>
      <c r="G11" s="186">
        <v>65.900059944413726</v>
      </c>
      <c r="H11" s="256">
        <v>6.9691328679529103E-3</v>
      </c>
      <c r="I11" s="84">
        <v>27.876532363860647</v>
      </c>
      <c r="J11" s="78">
        <v>67.368286545996568</v>
      </c>
      <c r="M11" s="264"/>
      <c r="O11" s="264"/>
      <c r="P11" s="264"/>
      <c r="Q11" s="264"/>
      <c r="R11" s="264"/>
    </row>
    <row r="12" spans="1:18" x14ac:dyDescent="0.35">
      <c r="A12" s="178">
        <v>42240</v>
      </c>
      <c r="B12" s="256">
        <v>6.9712911174937319E-3</v>
      </c>
      <c r="C12" s="84">
        <v>27.885165362300192</v>
      </c>
      <c r="D12" s="78">
        <v>67.389149625558787</v>
      </c>
      <c r="E12" s="256">
        <v>6.6996874280982957E-3</v>
      </c>
      <c r="F12" s="84">
        <v>26.798750569953175</v>
      </c>
      <c r="G12" s="186">
        <v>64.76364721072018</v>
      </c>
      <c r="H12" s="256">
        <v>6.9120985724289256E-3</v>
      </c>
      <c r="I12" s="84">
        <v>27.648395174464326</v>
      </c>
      <c r="J12" s="78">
        <v>66.816955004955446</v>
      </c>
      <c r="M12" s="264"/>
      <c r="O12" s="264"/>
      <c r="P12" s="264"/>
      <c r="Q12" s="264"/>
      <c r="R12" s="264"/>
    </row>
    <row r="13" spans="1:18" x14ac:dyDescent="0.35">
      <c r="A13" s="178">
        <v>42297</v>
      </c>
      <c r="B13" s="256">
        <v>7.054535189897352E-3</v>
      </c>
      <c r="C13" s="84">
        <v>28.218141662569913</v>
      </c>
      <c r="D13" s="78">
        <v>68.19384235121062</v>
      </c>
      <c r="E13" s="256">
        <v>6.8653964045036929E-3</v>
      </c>
      <c r="F13" s="84">
        <v>27.461586496785511</v>
      </c>
      <c r="G13" s="186">
        <v>66.365500700564979</v>
      </c>
      <c r="H13" s="256">
        <v>7.0394145038556628E-3</v>
      </c>
      <c r="I13" s="84">
        <v>28.157658916467707</v>
      </c>
      <c r="J13" s="78">
        <v>68.047675714796966</v>
      </c>
      <c r="M13" s="264"/>
      <c r="O13" s="264"/>
      <c r="P13" s="264"/>
      <c r="Q13" s="264"/>
      <c r="R13" s="264"/>
    </row>
    <row r="14" spans="1:18" x14ac:dyDescent="0.35">
      <c r="A14" s="178">
        <v>42408</v>
      </c>
      <c r="B14" s="256">
        <v>7.042732054631704E-3</v>
      </c>
      <c r="C14" s="84">
        <v>28.170929119996515</v>
      </c>
      <c r="D14" s="78">
        <v>68.079745373324926</v>
      </c>
      <c r="E14" s="256">
        <v>6.8770733820893836E-3</v>
      </c>
      <c r="F14" s="84">
        <v>27.508294408622927</v>
      </c>
      <c r="G14" s="186">
        <v>66.478378154172063</v>
      </c>
      <c r="H14" s="256">
        <v>7.088066386665301E-3</v>
      </c>
      <c r="I14" s="84">
        <v>28.352266453933701</v>
      </c>
      <c r="J14" s="78">
        <v>68.517977263673117</v>
      </c>
      <c r="M14" s="264"/>
      <c r="O14" s="264"/>
      <c r="P14" s="264"/>
      <c r="Q14" s="264"/>
      <c r="R14" s="264"/>
    </row>
    <row r="15" spans="1:18" x14ac:dyDescent="0.35">
      <c r="A15" s="178">
        <v>42471</v>
      </c>
      <c r="B15" s="256">
        <v>6.8182382708015694E-3</v>
      </c>
      <c r="C15" s="84">
        <v>27.272953955940775</v>
      </c>
      <c r="D15" s="78">
        <v>65.909638726856869</v>
      </c>
      <c r="E15" s="256">
        <v>6.6648344516750556E-3</v>
      </c>
      <c r="F15" s="84">
        <v>26.65933865979903</v>
      </c>
      <c r="G15" s="186">
        <v>64.426735094514328</v>
      </c>
      <c r="H15" s="256">
        <v>6.8803717775136174E-3</v>
      </c>
      <c r="I15" s="84">
        <v>27.52148799074206</v>
      </c>
      <c r="J15" s="78">
        <v>66.510262644293306</v>
      </c>
      <c r="M15" s="264"/>
      <c r="O15" s="264"/>
      <c r="P15" s="264"/>
      <c r="Q15" s="264"/>
      <c r="R15" s="264"/>
    </row>
    <row r="16" spans="1:18" x14ac:dyDescent="0.35">
      <c r="A16" s="178">
        <v>42590</v>
      </c>
      <c r="B16" s="256">
        <v>7.2192419226268494E-3</v>
      </c>
      <c r="C16" s="84">
        <v>28.876968614570359</v>
      </c>
      <c r="D16" s="78">
        <v>69.786007485211712</v>
      </c>
      <c r="E16" s="256">
        <v>6.8649711743002289E-3</v>
      </c>
      <c r="F16" s="84">
        <v>27.459885575917227</v>
      </c>
      <c r="G16" s="186">
        <v>66.361390141799959</v>
      </c>
      <c r="H16" s="256">
        <v>7.1360991126397499E-3</v>
      </c>
      <c r="I16" s="84">
        <v>28.544397363979687</v>
      </c>
      <c r="J16" s="78">
        <v>68.982293629617573</v>
      </c>
      <c r="M16" s="264"/>
      <c r="O16" s="264"/>
      <c r="P16" s="264"/>
      <c r="Q16" s="264"/>
      <c r="R16" s="264"/>
    </row>
    <row r="17" spans="1:13" x14ac:dyDescent="0.35">
      <c r="A17" s="178">
        <v>42682</v>
      </c>
      <c r="B17" s="256">
        <v>7.2464206338327536E-3</v>
      </c>
      <c r="C17" s="84">
        <v>28.98568346287286</v>
      </c>
      <c r="D17" s="78">
        <v>70.048735035276067</v>
      </c>
      <c r="E17" s="256">
        <v>7.0362737522545E-3</v>
      </c>
      <c r="F17" s="84">
        <v>28.145095909661041</v>
      </c>
      <c r="G17" s="186">
        <v>68.017315115014185</v>
      </c>
      <c r="H17" s="256">
        <v>7.2281443885796959E-3</v>
      </c>
      <c r="I17" s="84">
        <v>28.912578479521269</v>
      </c>
      <c r="J17" s="78">
        <v>69.872064658843058</v>
      </c>
      <c r="M17" s="264"/>
    </row>
    <row r="18" spans="1:13" x14ac:dyDescent="0.35">
      <c r="A18" s="178">
        <v>42803</v>
      </c>
      <c r="B18" s="256">
        <v>7.0639488728200615E-3</v>
      </c>
      <c r="C18" s="84">
        <v>28.255796395465698</v>
      </c>
      <c r="D18" s="78">
        <v>68.284841289042106</v>
      </c>
      <c r="E18" s="259" t="s">
        <v>16</v>
      </c>
      <c r="F18" s="128" t="s">
        <v>16</v>
      </c>
      <c r="G18" s="266" t="s">
        <v>16</v>
      </c>
      <c r="H18" s="259" t="s">
        <v>16</v>
      </c>
      <c r="I18" s="128" t="s">
        <v>16</v>
      </c>
      <c r="J18" s="80" t="s">
        <v>16</v>
      </c>
      <c r="M18" s="264"/>
    </row>
    <row r="19" spans="1:13" x14ac:dyDescent="0.35">
      <c r="A19" s="178">
        <v>42844</v>
      </c>
      <c r="B19" s="256">
        <v>6.9152397819249086E-3</v>
      </c>
      <c r="C19" s="84">
        <v>27.660960012850325</v>
      </c>
      <c r="D19" s="78">
        <v>66.847320031054963</v>
      </c>
      <c r="E19" s="259" t="s">
        <v>16</v>
      </c>
      <c r="F19" s="128" t="s">
        <v>16</v>
      </c>
      <c r="G19" s="266" t="s">
        <v>16</v>
      </c>
      <c r="H19" s="259" t="s">
        <v>16</v>
      </c>
      <c r="I19" s="128" t="s">
        <v>16</v>
      </c>
      <c r="J19" s="80" t="s">
        <v>16</v>
      </c>
      <c r="M19" s="264"/>
    </row>
    <row r="20" spans="1:13" x14ac:dyDescent="0.35">
      <c r="A20" s="178">
        <v>42950</v>
      </c>
      <c r="B20" s="256">
        <v>7.5599678213314654E-3</v>
      </c>
      <c r="C20" s="84">
        <v>30.239872253001746</v>
      </c>
      <c r="D20" s="78">
        <v>73.079691278087552</v>
      </c>
      <c r="E20" s="259" t="s">
        <v>16</v>
      </c>
      <c r="F20" s="128" t="s">
        <v>16</v>
      </c>
      <c r="G20" s="266" t="s">
        <v>16</v>
      </c>
      <c r="H20" s="259" t="s">
        <v>16</v>
      </c>
      <c r="I20" s="128" t="s">
        <v>16</v>
      </c>
      <c r="J20" s="80" t="s">
        <v>16</v>
      </c>
      <c r="M20" s="264"/>
    </row>
    <row r="21" spans="1:13" x14ac:dyDescent="0.35">
      <c r="A21" s="178">
        <v>43046</v>
      </c>
      <c r="B21" s="256">
        <v>7.4825361721922003E-3</v>
      </c>
      <c r="C21" s="84">
        <v>29.930145646533429</v>
      </c>
      <c r="D21" s="78">
        <v>72.331185312455787</v>
      </c>
      <c r="E21" s="259" t="s">
        <v>16</v>
      </c>
      <c r="F21" s="128" t="s">
        <v>16</v>
      </c>
      <c r="G21" s="266" t="s">
        <v>16</v>
      </c>
      <c r="H21" s="259" t="s">
        <v>16</v>
      </c>
      <c r="I21" s="128" t="s">
        <v>16</v>
      </c>
      <c r="J21" s="80" t="s">
        <v>16</v>
      </c>
      <c r="M21" s="264"/>
    </row>
    <row r="22" spans="1:13" x14ac:dyDescent="0.35">
      <c r="A22" s="178">
        <v>43159</v>
      </c>
      <c r="B22" s="256">
        <v>7.384821287093577E-3</v>
      </c>
      <c r="C22" s="84">
        <v>29.539286093631436</v>
      </c>
      <c r="D22" s="78">
        <v>71.386608059609301</v>
      </c>
      <c r="E22" s="259" t="s">
        <v>16</v>
      </c>
      <c r="F22" s="128" t="s">
        <v>16</v>
      </c>
      <c r="G22" s="266" t="s">
        <v>16</v>
      </c>
      <c r="H22" s="259" t="s">
        <v>16</v>
      </c>
      <c r="I22" s="128" t="s">
        <v>16</v>
      </c>
      <c r="J22" s="80" t="s">
        <v>16</v>
      </c>
      <c r="M22" s="264"/>
    </row>
    <row r="23" spans="1:13" x14ac:dyDescent="0.35">
      <c r="A23" s="178">
        <v>43193</v>
      </c>
      <c r="B23" s="256">
        <v>7.3110897015287741E-3</v>
      </c>
      <c r="C23" s="84">
        <v>29.24435974193457</v>
      </c>
      <c r="D23" s="78">
        <v>70.673869376341898</v>
      </c>
      <c r="E23" s="256">
        <v>7.1191082941589358E-3</v>
      </c>
      <c r="F23" s="84">
        <v>28.476434087881621</v>
      </c>
      <c r="G23" s="186">
        <v>68.818049045713877</v>
      </c>
      <c r="H23" s="256">
        <v>7.3238708055596916E-3</v>
      </c>
      <c r="I23" s="84">
        <v>29.295484159694229</v>
      </c>
      <c r="J23" s="78">
        <v>70.79742005259439</v>
      </c>
      <c r="M23" s="264"/>
    </row>
    <row r="24" spans="1:13" x14ac:dyDescent="0.35">
      <c r="A24" s="178">
        <v>43318</v>
      </c>
      <c r="B24" s="256">
        <v>7.3319407652374397E-3</v>
      </c>
      <c r="C24" s="84">
        <v>29.327763999438172</v>
      </c>
      <c r="D24" s="78">
        <v>70.875429665308928</v>
      </c>
      <c r="E24" s="256">
        <v>6.915930751424851E-3</v>
      </c>
      <c r="F24" s="84">
        <v>27.663723890938538</v>
      </c>
      <c r="G24" s="186">
        <v>66.853999403101469</v>
      </c>
      <c r="H24" s="256">
        <v>7.1368081849666528E-3</v>
      </c>
      <c r="I24" s="84">
        <v>28.547233653378054</v>
      </c>
      <c r="J24" s="78">
        <v>68.989147995663629</v>
      </c>
      <c r="M24" s="264"/>
    </row>
    <row r="25" spans="1:13" x14ac:dyDescent="0.35">
      <c r="A25" s="178">
        <v>43410</v>
      </c>
      <c r="B25" s="256">
        <v>7.294891043448928E-3</v>
      </c>
      <c r="C25" s="84">
        <v>29.179565107541766</v>
      </c>
      <c r="D25" s="78">
        <v>70.517282343225929</v>
      </c>
      <c r="E25" s="256">
        <v>7.0840489572544414E-3</v>
      </c>
      <c r="F25" s="84">
        <v>28.336196735776031</v>
      </c>
      <c r="G25" s="186">
        <v>68.479142111458756</v>
      </c>
      <c r="H25" s="256">
        <v>7.2510451908585731E-3</v>
      </c>
      <c r="I25" s="84">
        <v>29.004181691568082</v>
      </c>
      <c r="J25" s="78">
        <v>70.093439087956185</v>
      </c>
      <c r="M25" s="264"/>
    </row>
    <row r="26" spans="1:13" x14ac:dyDescent="0.35">
      <c r="A26" s="178">
        <v>43537</v>
      </c>
      <c r="B26" s="256">
        <v>7.2087872438480471E-3</v>
      </c>
      <c r="C26" s="84">
        <v>28.835149898116956</v>
      </c>
      <c r="D26" s="78">
        <v>69.684945587115976</v>
      </c>
      <c r="E26" s="259" t="s">
        <v>16</v>
      </c>
      <c r="F26" s="128" t="s">
        <v>16</v>
      </c>
      <c r="G26" s="266" t="s">
        <v>16</v>
      </c>
      <c r="H26" s="259" t="s">
        <v>16</v>
      </c>
      <c r="I26" s="128" t="s">
        <v>16</v>
      </c>
      <c r="J26" s="80" t="s">
        <v>16</v>
      </c>
      <c r="M26" s="264"/>
    </row>
    <row r="27" spans="1:13" x14ac:dyDescent="0.35">
      <c r="A27" s="178">
        <v>43591</v>
      </c>
      <c r="B27" s="256">
        <v>6.6865507563237305E-3</v>
      </c>
      <c r="C27" s="84">
        <v>26.746203881173422</v>
      </c>
      <c r="D27" s="78">
        <v>64.636659379502433</v>
      </c>
      <c r="E27" s="256">
        <v>6.5262939160607228E-3</v>
      </c>
      <c r="F27" s="84">
        <v>26.105176499608515</v>
      </c>
      <c r="G27" s="186">
        <v>63.087509874053907</v>
      </c>
      <c r="H27" s="256">
        <v>6.7264708205392191E-3</v>
      </c>
      <c r="I27" s="84">
        <v>26.905884143145144</v>
      </c>
      <c r="J27" s="78">
        <v>65.022553345934085</v>
      </c>
      <c r="M27" s="264"/>
    </row>
    <row r="28" spans="1:13" x14ac:dyDescent="0.35">
      <c r="A28" s="178">
        <v>43690</v>
      </c>
      <c r="B28" s="256">
        <v>7.1061933122831475E-3</v>
      </c>
      <c r="C28" s="84">
        <v>28.424774158725334</v>
      </c>
      <c r="D28" s="78">
        <v>68.693204216919554</v>
      </c>
      <c r="E28" s="256">
        <v>6.7933575146598198E-3</v>
      </c>
      <c r="F28" s="84">
        <v>27.173430928189042</v>
      </c>
      <c r="G28" s="186">
        <v>65.669124743123518</v>
      </c>
      <c r="H28" s="256">
        <v>6.998621231640763E-3</v>
      </c>
      <c r="I28" s="84">
        <v>27.994485822386572</v>
      </c>
      <c r="J28" s="78">
        <v>67.653340737434206</v>
      </c>
      <c r="M28" s="264"/>
    </row>
    <row r="29" spans="1:13" x14ac:dyDescent="0.35">
      <c r="A29" s="179">
        <v>43781</v>
      </c>
      <c r="B29" s="256">
        <v>7.2757768812818698E-3</v>
      </c>
      <c r="C29" s="84">
        <v>29.103108456426916</v>
      </c>
      <c r="D29" s="78">
        <v>70.332512103031718</v>
      </c>
      <c r="E29" s="256">
        <v>7.106301617996723E-3</v>
      </c>
      <c r="F29" s="84">
        <v>28.425207381593498</v>
      </c>
      <c r="G29" s="186">
        <v>68.692708045800799</v>
      </c>
      <c r="H29" s="256">
        <v>7.2472917216091469E-3</v>
      </c>
      <c r="I29" s="84">
        <v>28.989167814089932</v>
      </c>
      <c r="J29" s="78">
        <v>70.057155550717326</v>
      </c>
      <c r="M29" s="264"/>
    </row>
    <row r="30" spans="1:13" x14ac:dyDescent="0.35">
      <c r="A30" s="179">
        <v>43902</v>
      </c>
      <c r="B30" s="256">
        <v>7.9125529676738488E-3</v>
      </c>
      <c r="C30" s="84">
        <v>31.650212883502174</v>
      </c>
      <c r="D30" s="78">
        <v>76.488014468463589</v>
      </c>
      <c r="E30" s="256">
        <v>7.8764673008162572E-3</v>
      </c>
      <c r="F30" s="84">
        <v>31.505870211452841</v>
      </c>
      <c r="G30" s="186">
        <v>76.138738406690678</v>
      </c>
      <c r="H30" s="256">
        <v>7.4696816704308815E-3</v>
      </c>
      <c r="I30" s="84">
        <v>29.878727637842779</v>
      </c>
      <c r="J30" s="78">
        <v>72.206925124786721</v>
      </c>
      <c r="M30" s="264"/>
    </row>
    <row r="31" spans="1:13" x14ac:dyDescent="0.35">
      <c r="A31" s="179">
        <v>43970</v>
      </c>
      <c r="B31" s="256">
        <v>6.7723448575144896E-3</v>
      </c>
      <c r="C31" s="84">
        <v>27.089380296918101</v>
      </c>
      <c r="D31" s="78">
        <v>65.46600238421874</v>
      </c>
      <c r="E31" s="256">
        <v>6.703114835828524E-3</v>
      </c>
      <c r="F31" s="84">
        <v>26.812460201312796</v>
      </c>
      <c r="G31" s="186">
        <v>64.795646700678887</v>
      </c>
      <c r="H31" s="256">
        <v>6.7893786452295091E-3</v>
      </c>
      <c r="I31" s="84">
        <v>27.157515449958503</v>
      </c>
      <c r="J31" s="78">
        <v>65.630662337399713</v>
      </c>
      <c r="M31" s="264"/>
    </row>
    <row r="32" spans="1:13" ht="15" thickBot="1" x14ac:dyDescent="0.4">
      <c r="A32" s="174">
        <v>44061</v>
      </c>
      <c r="B32" s="256">
        <v>7.3938877662122994E-3</v>
      </c>
      <c r="C32" s="84">
        <v>29.575552011266829</v>
      </c>
      <c r="D32" s="78">
        <v>71.474250693894845</v>
      </c>
      <c r="E32" s="256">
        <v>7.0318610770916381E-3</v>
      </c>
      <c r="F32" s="84">
        <v>28.127445208444765</v>
      </c>
      <c r="G32" s="186">
        <v>67.972726353197515</v>
      </c>
      <c r="H32" s="268">
        <v>7.2356666238410994E-3</v>
      </c>
      <c r="I32" s="84">
        <v>28.942667421529723</v>
      </c>
      <c r="J32" s="267">
        <v>69.944779602030167</v>
      </c>
      <c r="M32" s="264"/>
    </row>
    <row r="33" spans="1:13" x14ac:dyDescent="0.35">
      <c r="A33" s="81" t="s">
        <v>393</v>
      </c>
      <c r="B33" s="257">
        <f t="shared" ref="B33:H33" si="0">MIN(B5:B32)</f>
        <v>6.532088053955735E-3</v>
      </c>
      <c r="C33" s="82">
        <f t="shared" ref="C33" si="1">MIN(C5:C32)</f>
        <v>26.128353051930208</v>
      </c>
      <c r="D33" s="83">
        <f t="shared" ref="D33" si="2">MIN(D5:D32)</f>
        <v>63.143519875498008</v>
      </c>
      <c r="E33" s="257">
        <f t="shared" si="0"/>
        <v>6.4273369999243634E-3</v>
      </c>
      <c r="F33" s="82">
        <f t="shared" ref="F33" si="3">MIN(F5:F32)</f>
        <v>25.709348822396588</v>
      </c>
      <c r="G33" s="83">
        <f t="shared" ref="G33" si="4">MIN(G5:G32)</f>
        <v>62.130926320791744</v>
      </c>
      <c r="H33" s="260">
        <f t="shared" si="0"/>
        <v>6.5560901724431722E-3</v>
      </c>
      <c r="I33" s="82">
        <f t="shared" ref="I33" si="5">MIN(I5:I32)</f>
        <v>26.224361528952233</v>
      </c>
      <c r="J33" s="83">
        <f t="shared" ref="J33" si="6">MIN(J5:J32)</f>
        <v>63.375540361634563</v>
      </c>
      <c r="M33" s="264"/>
    </row>
    <row r="34" spans="1:13" x14ac:dyDescent="0.35">
      <c r="A34" s="29" t="s">
        <v>394</v>
      </c>
      <c r="B34" s="256">
        <f t="shared" ref="B34:H34" si="7">MAX(B5:B32)</f>
        <v>7.9125529676738488E-3</v>
      </c>
      <c r="C34" s="84">
        <f t="shared" ref="C34" si="8">MAX(C5:C32)</f>
        <v>31.650212883502174</v>
      </c>
      <c r="D34" s="78">
        <f t="shared" ref="D34" si="9">MAX(D5:D32)</f>
        <v>76.488014468463589</v>
      </c>
      <c r="E34" s="256">
        <f t="shared" si="7"/>
        <v>7.8764673008162572E-3</v>
      </c>
      <c r="F34" s="84">
        <f t="shared" ref="F34" si="10">MAX(F5:F32)</f>
        <v>31.505870211452841</v>
      </c>
      <c r="G34" s="78">
        <f t="shared" ref="G34" si="11">MAX(G5:G32)</f>
        <v>76.138738406690678</v>
      </c>
      <c r="H34" s="139">
        <f t="shared" si="7"/>
        <v>7.4696816704308815E-3</v>
      </c>
      <c r="I34" s="84">
        <f t="shared" ref="I34" si="12">MAX(I5:I32)</f>
        <v>29.878727637842779</v>
      </c>
      <c r="J34" s="78">
        <f t="shared" ref="J34" si="13">MAX(J5:J32)</f>
        <v>72.206925124786721</v>
      </c>
      <c r="M34" s="264"/>
    </row>
    <row r="35" spans="1:13" x14ac:dyDescent="0.35">
      <c r="A35" s="53" t="s">
        <v>395</v>
      </c>
      <c r="B35" s="258">
        <f t="shared" ref="B35:H35" si="14">AVERAGE(B5:B32)</f>
        <v>7.13073002075438E-3</v>
      </c>
      <c r="C35" s="76">
        <f t="shared" ref="C35" si="15">AVERAGE(C5:C32)</f>
        <v>28.522920995750955</v>
      </c>
      <c r="D35" s="79">
        <f t="shared" ref="D35" si="16">AVERAGE(D5:D32)</f>
        <v>68.930392406398155</v>
      </c>
      <c r="E35" s="258">
        <f t="shared" si="14"/>
        <v>6.8733954625879229E-3</v>
      </c>
      <c r="F35" s="76">
        <f t="shared" ref="F35" si="17">AVERAGE(F5:F32)</f>
        <v>27.493582730146308</v>
      </c>
      <c r="G35" s="79">
        <f t="shared" ref="G35" si="18">AVERAGE(G5:G32)</f>
        <v>66.442595109198678</v>
      </c>
      <c r="H35" s="261">
        <f t="shared" si="14"/>
        <v>7.0358748538834424E-3</v>
      </c>
      <c r="I35" s="76">
        <f t="shared" ref="I35" si="19">AVERAGE(I5:I32)</f>
        <v>28.143500316125746</v>
      </c>
      <c r="J35" s="79">
        <f t="shared" ref="J35" si="20">AVERAGE(J5:J32)</f>
        <v>68.013459097303908</v>
      </c>
      <c r="M35" s="264"/>
    </row>
    <row r="36" spans="1:13" ht="18.5" x14ac:dyDescent="0.35">
      <c r="A36" s="269" t="s">
        <v>396</v>
      </c>
      <c r="B36" s="264"/>
      <c r="C36" s="264"/>
      <c r="D36" s="264"/>
      <c r="F36" s="264"/>
      <c r="G36" s="264"/>
      <c r="J36" s="264"/>
      <c r="M36" s="264"/>
    </row>
  </sheetData>
  <mergeCells count="11">
    <mergeCell ref="A1:J1"/>
    <mergeCell ref="C3:D3"/>
    <mergeCell ref="B2:D2"/>
    <mergeCell ref="E2:G2"/>
    <mergeCell ref="H2:J2"/>
    <mergeCell ref="F3:G3"/>
    <mergeCell ref="I3:J3"/>
    <mergeCell ref="E3:E4"/>
    <mergeCell ref="H3:H4"/>
    <mergeCell ref="B3:B4"/>
    <mergeCell ref="A2:A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4FF1-931F-4374-8E5C-8E34F76660D7}">
  <dimension ref="A1:Q193"/>
  <sheetViews>
    <sheetView workbookViewId="0">
      <pane ySplit="2" topLeftCell="A3" activePane="bottomLeft" state="frozen"/>
      <selection pane="bottomLeft" activeCell="A194" sqref="A194"/>
    </sheetView>
  </sheetViews>
  <sheetFormatPr defaultRowHeight="14.5" x14ac:dyDescent="0.35"/>
  <cols>
    <col min="1" max="1" width="20.453125" customWidth="1"/>
    <col min="3" max="3" width="13.54296875" customWidth="1"/>
    <col min="4" max="4" width="10.7265625" bestFit="1" customWidth="1"/>
    <col min="5" max="5" width="12.26953125" customWidth="1"/>
    <col min="6" max="6" width="10.1796875" customWidth="1"/>
    <col min="8" max="8" width="12.54296875" customWidth="1"/>
    <col min="9" max="9" width="12.453125" customWidth="1"/>
    <col min="12" max="17" width="12.1796875" customWidth="1"/>
  </cols>
  <sheetData>
    <row r="1" spans="1:17" ht="75.75" customHeight="1" x14ac:dyDescent="0.35">
      <c r="A1" s="322" t="s">
        <v>1051</v>
      </c>
      <c r="B1" s="322"/>
      <c r="C1" s="322"/>
      <c r="D1" s="322"/>
      <c r="E1" s="322"/>
      <c r="F1" s="322"/>
      <c r="G1" s="322"/>
      <c r="H1" s="322"/>
      <c r="I1" s="322"/>
      <c r="J1" s="322"/>
      <c r="K1" s="264"/>
      <c r="L1" s="264"/>
      <c r="M1" s="264"/>
      <c r="N1" s="264"/>
      <c r="O1" s="264"/>
      <c r="P1" s="264"/>
      <c r="Q1" s="264"/>
    </row>
    <row r="2" spans="1:17" ht="58" x14ac:dyDescent="0.35">
      <c r="A2" s="265" t="s">
        <v>397</v>
      </c>
      <c r="B2" s="265" t="s">
        <v>1061</v>
      </c>
      <c r="C2" s="265" t="s">
        <v>398</v>
      </c>
      <c r="D2" s="265" t="s">
        <v>399</v>
      </c>
      <c r="E2" s="265" t="s">
        <v>400</v>
      </c>
      <c r="F2" s="265" t="s">
        <v>401</v>
      </c>
      <c r="G2" s="265" t="s">
        <v>402</v>
      </c>
      <c r="H2" s="265" t="s">
        <v>403</v>
      </c>
      <c r="I2" s="265" t="s">
        <v>404</v>
      </c>
      <c r="J2" s="265" t="s">
        <v>405</v>
      </c>
      <c r="K2" s="264"/>
      <c r="L2" s="265"/>
      <c r="M2" s="265"/>
      <c r="N2" s="265"/>
      <c r="O2" s="265"/>
      <c r="P2" s="265"/>
      <c r="Q2" s="265"/>
    </row>
    <row r="3" spans="1:17" x14ac:dyDescent="0.35">
      <c r="A3" s="264" t="s">
        <v>406</v>
      </c>
      <c r="B3" s="283" t="s">
        <v>18</v>
      </c>
      <c r="C3" s="219">
        <v>40702</v>
      </c>
      <c r="D3" s="143">
        <v>1200</v>
      </c>
      <c r="E3" s="220" t="s">
        <v>16</v>
      </c>
      <c r="F3" s="144">
        <v>9</v>
      </c>
      <c r="G3" s="144">
        <v>8</v>
      </c>
      <c r="H3" s="143">
        <v>248</v>
      </c>
      <c r="I3" s="144">
        <v>9.5</v>
      </c>
      <c r="J3" s="144">
        <v>0.3</v>
      </c>
      <c r="K3" s="264"/>
      <c r="L3" s="264"/>
      <c r="M3" s="264"/>
      <c r="N3" s="264"/>
      <c r="O3" s="264"/>
      <c r="P3" s="264"/>
      <c r="Q3" s="264"/>
    </row>
    <row r="4" spans="1:17" x14ac:dyDescent="0.35">
      <c r="A4" s="264" t="s">
        <v>406</v>
      </c>
      <c r="B4" s="283" t="s">
        <v>18</v>
      </c>
      <c r="C4" s="219">
        <v>40743</v>
      </c>
      <c r="D4" s="143">
        <v>1030</v>
      </c>
      <c r="E4" s="144">
        <v>25</v>
      </c>
      <c r="F4" s="220" t="s">
        <v>16</v>
      </c>
      <c r="G4" s="144">
        <v>7.9</v>
      </c>
      <c r="H4" s="143">
        <v>260</v>
      </c>
      <c r="I4" s="144">
        <v>9.8000000000000007</v>
      </c>
      <c r="J4" s="144">
        <v>0.7</v>
      </c>
      <c r="K4" s="264"/>
      <c r="L4" s="264"/>
      <c r="M4" s="264"/>
      <c r="N4" s="264"/>
      <c r="O4" s="264"/>
      <c r="P4" s="264"/>
      <c r="Q4" s="264"/>
    </row>
    <row r="5" spans="1:17" x14ac:dyDescent="0.35">
      <c r="A5" s="264" t="s">
        <v>406</v>
      </c>
      <c r="B5" s="283" t="s">
        <v>18</v>
      </c>
      <c r="C5" s="219">
        <v>40848</v>
      </c>
      <c r="D5" s="143">
        <v>1100</v>
      </c>
      <c r="E5" s="144">
        <v>-1</v>
      </c>
      <c r="F5" s="144">
        <v>8.1999999999999993</v>
      </c>
      <c r="G5" s="144">
        <v>8</v>
      </c>
      <c r="H5" s="143">
        <v>257</v>
      </c>
      <c r="I5" s="144">
        <v>7</v>
      </c>
      <c r="J5" s="144">
        <v>0.5</v>
      </c>
      <c r="K5" s="264"/>
      <c r="L5" s="264"/>
      <c r="M5" s="264"/>
      <c r="N5" s="264"/>
      <c r="O5" s="264"/>
      <c r="P5" s="264"/>
      <c r="Q5" s="264"/>
    </row>
    <row r="6" spans="1:17" x14ac:dyDescent="0.35">
      <c r="A6" s="264" t="s">
        <v>406</v>
      </c>
      <c r="B6" s="283" t="s">
        <v>18</v>
      </c>
      <c r="C6" s="219">
        <v>41002</v>
      </c>
      <c r="D6" s="143">
        <v>1030</v>
      </c>
      <c r="E6" s="144">
        <v>5</v>
      </c>
      <c r="F6" s="144">
        <v>7.7</v>
      </c>
      <c r="G6" s="144">
        <v>7.9</v>
      </c>
      <c r="H6" s="143">
        <v>259</v>
      </c>
      <c r="I6" s="144">
        <v>7.4</v>
      </c>
      <c r="J6" s="144">
        <v>0.1</v>
      </c>
      <c r="K6" s="264"/>
      <c r="L6" s="264"/>
      <c r="M6" s="264"/>
      <c r="N6" s="264"/>
      <c r="O6" s="264"/>
      <c r="P6" s="264"/>
      <c r="Q6" s="264"/>
    </row>
    <row r="7" spans="1:17" x14ac:dyDescent="0.35">
      <c r="A7" s="264" t="s">
        <v>406</v>
      </c>
      <c r="B7" s="283" t="s">
        <v>18</v>
      </c>
      <c r="C7" s="174">
        <v>41484</v>
      </c>
      <c r="D7" s="24">
        <v>0.68055555555555547</v>
      </c>
      <c r="E7" s="84">
        <v>23</v>
      </c>
      <c r="F7" s="84">
        <v>8.1999999999999993</v>
      </c>
      <c r="G7" s="84">
        <v>7.84</v>
      </c>
      <c r="H7" s="85">
        <v>252</v>
      </c>
      <c r="I7" s="84">
        <v>8.9</v>
      </c>
      <c r="J7" s="84">
        <v>0.3</v>
      </c>
      <c r="K7" s="264"/>
      <c r="L7" s="264"/>
      <c r="M7" s="264"/>
      <c r="N7" s="264"/>
      <c r="O7" s="264"/>
      <c r="P7" s="264"/>
      <c r="Q7" s="264"/>
    </row>
    <row r="8" spans="1:17" x14ac:dyDescent="0.35">
      <c r="A8" s="264" t="s">
        <v>406</v>
      </c>
      <c r="B8" s="283" t="s">
        <v>18</v>
      </c>
      <c r="C8" s="174">
        <v>41750</v>
      </c>
      <c r="D8" s="24">
        <v>0.77083333333333337</v>
      </c>
      <c r="E8" s="84">
        <v>18</v>
      </c>
      <c r="F8" s="84">
        <v>7.5</v>
      </c>
      <c r="G8" s="84">
        <v>7.7</v>
      </c>
      <c r="H8" s="85">
        <v>249</v>
      </c>
      <c r="I8" s="84">
        <v>8.8800000000000008</v>
      </c>
      <c r="J8" s="84">
        <v>0.5</v>
      </c>
      <c r="K8" s="264"/>
      <c r="L8" s="264"/>
      <c r="M8" s="264"/>
      <c r="N8" s="264"/>
      <c r="O8" s="264"/>
      <c r="P8" s="264"/>
      <c r="Q8" s="264"/>
    </row>
    <row r="9" spans="1:17" x14ac:dyDescent="0.35">
      <c r="A9" s="264" t="s">
        <v>406</v>
      </c>
      <c r="B9" s="283" t="s">
        <v>18</v>
      </c>
      <c r="C9" s="174">
        <v>41848</v>
      </c>
      <c r="D9" s="24">
        <v>0.79166666666666663</v>
      </c>
      <c r="E9" s="84">
        <v>24</v>
      </c>
      <c r="F9" s="84">
        <v>8.89</v>
      </c>
      <c r="G9" s="84">
        <v>7.63</v>
      </c>
      <c r="H9" s="85">
        <v>257</v>
      </c>
      <c r="I9" s="84">
        <v>8.8800000000000008</v>
      </c>
      <c r="J9" s="84">
        <v>0.5</v>
      </c>
      <c r="K9" s="264"/>
      <c r="L9" s="264"/>
      <c r="M9" s="264"/>
      <c r="N9" s="264"/>
      <c r="O9" s="264"/>
      <c r="P9" s="264"/>
      <c r="Q9" s="264"/>
    </row>
    <row r="10" spans="1:17" x14ac:dyDescent="0.35">
      <c r="A10" s="264" t="s">
        <v>406</v>
      </c>
      <c r="B10" s="283" t="s">
        <v>18</v>
      </c>
      <c r="C10" s="174">
        <v>42100</v>
      </c>
      <c r="D10" s="24">
        <v>0.77777777777777779</v>
      </c>
      <c r="E10" s="84">
        <v>3</v>
      </c>
      <c r="F10" s="84">
        <v>7.6</v>
      </c>
      <c r="G10" s="84">
        <v>7.8</v>
      </c>
      <c r="H10" s="85">
        <v>252</v>
      </c>
      <c r="I10" s="84">
        <v>7.19</v>
      </c>
      <c r="J10" s="84">
        <v>0.33</v>
      </c>
      <c r="K10" s="264"/>
      <c r="L10" s="264"/>
      <c r="M10" s="264"/>
      <c r="N10" s="264"/>
      <c r="O10" s="264"/>
      <c r="P10" s="264"/>
      <c r="Q10" s="264"/>
    </row>
    <row r="11" spans="1:17" x14ac:dyDescent="0.35">
      <c r="A11" s="264" t="s">
        <v>406</v>
      </c>
      <c r="B11" s="283" t="s">
        <v>18</v>
      </c>
      <c r="C11" s="174">
        <v>42240</v>
      </c>
      <c r="D11" s="24">
        <v>0.75</v>
      </c>
      <c r="E11" s="84">
        <v>28</v>
      </c>
      <c r="F11" s="84">
        <v>7.85</v>
      </c>
      <c r="G11" s="84">
        <v>7.64</v>
      </c>
      <c r="H11" s="85">
        <v>255</v>
      </c>
      <c r="I11" s="84">
        <v>9.2899999999999991</v>
      </c>
      <c r="J11" s="84">
        <v>1.55</v>
      </c>
      <c r="K11" s="264"/>
      <c r="L11" s="264"/>
      <c r="M11" s="264"/>
      <c r="N11" s="264"/>
      <c r="O11" s="264"/>
      <c r="P11" s="264"/>
      <c r="Q11" s="264"/>
    </row>
    <row r="12" spans="1:17" x14ac:dyDescent="0.35">
      <c r="A12" s="264" t="s">
        <v>406</v>
      </c>
      <c r="B12" s="283" t="s">
        <v>18</v>
      </c>
      <c r="C12" s="174">
        <v>42471</v>
      </c>
      <c r="D12" s="24">
        <v>0.78125</v>
      </c>
      <c r="E12" s="84">
        <v>12</v>
      </c>
      <c r="F12" s="84">
        <v>7.48</v>
      </c>
      <c r="G12" s="84">
        <v>7.78</v>
      </c>
      <c r="H12" s="85">
        <v>246</v>
      </c>
      <c r="I12" s="84">
        <v>8.4</v>
      </c>
      <c r="J12" s="84">
        <v>3.45</v>
      </c>
      <c r="K12" s="264"/>
      <c r="L12" s="264"/>
      <c r="M12" s="264"/>
      <c r="N12" s="264"/>
      <c r="O12" s="264"/>
      <c r="P12" s="264"/>
      <c r="Q12" s="264"/>
    </row>
    <row r="13" spans="1:17" x14ac:dyDescent="0.35">
      <c r="A13" s="264" t="s">
        <v>406</v>
      </c>
      <c r="B13" s="283" t="s">
        <v>18</v>
      </c>
      <c r="C13" s="174">
        <v>42590</v>
      </c>
      <c r="D13" s="24">
        <v>0.75</v>
      </c>
      <c r="E13" s="84">
        <v>27.5</v>
      </c>
      <c r="F13" s="84">
        <v>7.86</v>
      </c>
      <c r="G13" s="84">
        <v>7.54</v>
      </c>
      <c r="H13" s="85">
        <v>253</v>
      </c>
      <c r="I13" s="84">
        <v>9.6999999999999993</v>
      </c>
      <c r="J13" s="84">
        <v>0.68</v>
      </c>
      <c r="K13" s="264"/>
      <c r="L13" s="264"/>
      <c r="M13" s="264"/>
      <c r="N13" s="264"/>
      <c r="O13" s="264"/>
      <c r="P13" s="264"/>
      <c r="Q13" s="264"/>
    </row>
    <row r="14" spans="1:17" x14ac:dyDescent="0.35">
      <c r="A14" s="264" t="s">
        <v>406</v>
      </c>
      <c r="B14" s="283" t="s">
        <v>18</v>
      </c>
      <c r="C14" s="174">
        <v>42842</v>
      </c>
      <c r="D14" s="24">
        <v>0.74305555555555547</v>
      </c>
      <c r="E14" s="84">
        <v>8.5</v>
      </c>
      <c r="F14" s="84">
        <v>8.2799999999999994</v>
      </c>
      <c r="G14" s="84">
        <v>7.98</v>
      </c>
      <c r="H14" s="85">
        <v>261.2</v>
      </c>
      <c r="I14" s="84">
        <v>7.84</v>
      </c>
      <c r="J14" s="84">
        <v>0.36</v>
      </c>
      <c r="K14" s="264"/>
      <c r="L14" s="264"/>
      <c r="M14" s="264"/>
      <c r="N14" s="264"/>
      <c r="O14" s="264"/>
      <c r="P14" s="264"/>
      <c r="Q14" s="264"/>
    </row>
    <row r="15" spans="1:17" x14ac:dyDescent="0.35">
      <c r="A15" s="264" t="s">
        <v>406</v>
      </c>
      <c r="B15" s="283" t="s">
        <v>18</v>
      </c>
      <c r="C15" s="174">
        <v>42947</v>
      </c>
      <c r="D15" s="24">
        <v>0.76388888888888884</v>
      </c>
      <c r="E15" s="84">
        <v>32</v>
      </c>
      <c r="F15" s="84">
        <v>8.36</v>
      </c>
      <c r="G15" s="84">
        <v>7.83</v>
      </c>
      <c r="H15" s="85">
        <v>267.25</v>
      </c>
      <c r="I15" s="84">
        <v>10.42</v>
      </c>
      <c r="J15" s="84">
        <v>0.28000000000000003</v>
      </c>
      <c r="K15" s="264"/>
      <c r="L15" s="264"/>
      <c r="M15" s="264"/>
      <c r="N15" s="264"/>
      <c r="O15" s="264"/>
      <c r="P15" s="264"/>
      <c r="Q15" s="264"/>
    </row>
    <row r="16" spans="1:17" x14ac:dyDescent="0.35">
      <c r="A16" s="264" t="s">
        <v>406</v>
      </c>
      <c r="B16" s="283" t="s">
        <v>18</v>
      </c>
      <c r="C16" s="174">
        <v>43193</v>
      </c>
      <c r="D16" s="24">
        <v>0.43055555555555558</v>
      </c>
      <c r="E16" s="84">
        <v>5</v>
      </c>
      <c r="F16" s="84">
        <v>8.11</v>
      </c>
      <c r="G16" s="84">
        <v>8.0500000000000007</v>
      </c>
      <c r="H16" s="85">
        <v>186</v>
      </c>
      <c r="I16" s="84">
        <v>6.6</v>
      </c>
      <c r="J16" s="84">
        <v>2.54</v>
      </c>
      <c r="K16" s="264"/>
      <c r="L16" s="37"/>
      <c r="M16" s="37"/>
      <c r="N16" s="37"/>
      <c r="O16" s="37"/>
      <c r="P16" s="37"/>
      <c r="Q16" s="37"/>
    </row>
    <row r="17" spans="1:17" x14ac:dyDescent="0.35">
      <c r="A17" s="264" t="s">
        <v>406</v>
      </c>
      <c r="B17" s="283" t="s">
        <v>18</v>
      </c>
      <c r="C17" s="174">
        <v>43318</v>
      </c>
      <c r="D17" s="24">
        <v>0.77777777777777779</v>
      </c>
      <c r="E17" s="84">
        <v>24.5</v>
      </c>
      <c r="F17" s="84">
        <v>8.0500000000000007</v>
      </c>
      <c r="G17" s="84">
        <v>7.63</v>
      </c>
      <c r="H17" s="85">
        <v>260</v>
      </c>
      <c r="I17" s="84">
        <v>10.3</v>
      </c>
      <c r="J17" s="84">
        <v>0.47</v>
      </c>
      <c r="K17" s="264"/>
      <c r="L17" s="37"/>
      <c r="M17" s="37"/>
      <c r="N17" s="37"/>
      <c r="O17" s="37"/>
      <c r="P17" s="37"/>
      <c r="Q17" s="37"/>
    </row>
    <row r="18" spans="1:17" s="213" customFormat="1" x14ac:dyDescent="0.35">
      <c r="A18" s="264" t="s">
        <v>406</v>
      </c>
      <c r="B18" s="283" t="s">
        <v>18</v>
      </c>
      <c r="C18" s="174">
        <v>43591</v>
      </c>
      <c r="D18" s="24">
        <v>0.75694444444444453</v>
      </c>
      <c r="E18" s="84">
        <v>21</v>
      </c>
      <c r="F18" s="84">
        <v>7.91</v>
      </c>
      <c r="G18" s="84">
        <v>7.44</v>
      </c>
      <c r="H18" s="85">
        <v>255.5</v>
      </c>
      <c r="I18" s="84">
        <v>9.85</v>
      </c>
      <c r="J18" s="84">
        <v>0.79</v>
      </c>
      <c r="K18" s="264"/>
      <c r="L18" s="37"/>
      <c r="M18" s="37"/>
      <c r="N18" s="37"/>
      <c r="O18" s="37"/>
      <c r="P18" s="37"/>
      <c r="Q18" s="37"/>
    </row>
    <row r="19" spans="1:17" x14ac:dyDescent="0.35">
      <c r="A19" s="264" t="s">
        <v>406</v>
      </c>
      <c r="B19" s="283" t="s">
        <v>18</v>
      </c>
      <c r="C19" s="174">
        <v>43690</v>
      </c>
      <c r="D19" s="24">
        <v>0.59722222222222221</v>
      </c>
      <c r="E19" s="84">
        <v>21</v>
      </c>
      <c r="F19" s="84">
        <v>7.2949999999999999</v>
      </c>
      <c r="G19" s="84">
        <v>7.8550000000000004</v>
      </c>
      <c r="H19" s="85">
        <v>261.5</v>
      </c>
      <c r="I19" s="84">
        <v>10.595000000000001</v>
      </c>
      <c r="J19" s="84">
        <v>0.48499999999999999</v>
      </c>
      <c r="K19" s="264"/>
      <c r="L19" s="37"/>
      <c r="M19" s="37"/>
      <c r="N19" s="37"/>
      <c r="O19" s="37"/>
      <c r="P19" s="37"/>
      <c r="Q19" s="37"/>
    </row>
    <row r="20" spans="1:17" x14ac:dyDescent="0.35">
      <c r="A20" s="264" t="s">
        <v>406</v>
      </c>
      <c r="B20" s="283" t="s">
        <v>18</v>
      </c>
      <c r="C20" s="174">
        <v>43969</v>
      </c>
      <c r="D20" s="24">
        <v>0.74305555555555547</v>
      </c>
      <c r="E20" s="84">
        <v>21.5</v>
      </c>
      <c r="F20" s="84">
        <v>7.66</v>
      </c>
      <c r="G20" s="84">
        <v>7.75</v>
      </c>
      <c r="H20" s="85">
        <v>252</v>
      </c>
      <c r="I20" s="84">
        <v>8.67</v>
      </c>
      <c r="J20" s="84">
        <v>0.52</v>
      </c>
      <c r="K20" s="264"/>
      <c r="L20" s="37"/>
      <c r="M20" s="37"/>
      <c r="N20" s="37"/>
      <c r="O20" s="37"/>
      <c r="P20" s="37"/>
      <c r="Q20" s="37"/>
    </row>
    <row r="21" spans="1:17" x14ac:dyDescent="0.35">
      <c r="A21" s="264" t="s">
        <v>406</v>
      </c>
      <c r="B21" s="283" t="s">
        <v>18</v>
      </c>
      <c r="C21" s="174">
        <v>44060</v>
      </c>
      <c r="D21" s="24">
        <v>0.72916666666666663</v>
      </c>
      <c r="E21" s="84">
        <v>32.5</v>
      </c>
      <c r="F21" s="84">
        <v>7.51</v>
      </c>
      <c r="G21" s="84">
        <v>7.46</v>
      </c>
      <c r="H21" s="85">
        <v>255</v>
      </c>
      <c r="I21" s="84">
        <v>11.68</v>
      </c>
      <c r="J21" s="84">
        <v>0.82</v>
      </c>
      <c r="K21" s="264"/>
      <c r="L21" s="37"/>
      <c r="M21" s="37"/>
      <c r="N21" s="37"/>
      <c r="O21" s="37"/>
      <c r="P21" s="37"/>
      <c r="Q21" s="37"/>
    </row>
    <row r="22" spans="1:17" ht="29" x14ac:dyDescent="0.35">
      <c r="A22" s="159" t="s">
        <v>406</v>
      </c>
      <c r="B22" s="214" t="s">
        <v>407</v>
      </c>
      <c r="C22" s="174"/>
      <c r="D22" s="24"/>
      <c r="E22" s="217" t="s">
        <v>408</v>
      </c>
      <c r="F22" s="215" t="s">
        <v>409</v>
      </c>
      <c r="G22" s="215" t="s">
        <v>410</v>
      </c>
      <c r="H22" s="216" t="s">
        <v>411</v>
      </c>
      <c r="I22" s="215" t="s">
        <v>412</v>
      </c>
      <c r="J22" s="215" t="s">
        <v>413</v>
      </c>
      <c r="K22" s="264"/>
      <c r="L22" s="264"/>
      <c r="M22" s="264"/>
      <c r="N22" s="264"/>
      <c r="O22" s="264"/>
      <c r="P22" s="264"/>
      <c r="Q22" s="264"/>
    </row>
    <row r="23" spans="1:17" x14ac:dyDescent="0.35">
      <c r="A23" s="264" t="s">
        <v>414</v>
      </c>
      <c r="B23" s="283" t="s">
        <v>97</v>
      </c>
      <c r="C23" s="174">
        <v>40849</v>
      </c>
      <c r="D23" s="24">
        <v>0.72916666666666663</v>
      </c>
      <c r="E23" s="215">
        <v>4.5</v>
      </c>
      <c r="F23" s="215">
        <v>0.3</v>
      </c>
      <c r="G23" s="215">
        <v>7.2</v>
      </c>
      <c r="H23" s="216">
        <v>386</v>
      </c>
      <c r="I23" s="215">
        <v>7.8</v>
      </c>
      <c r="J23" s="215">
        <v>0.4</v>
      </c>
      <c r="K23" s="264"/>
      <c r="L23" s="264"/>
      <c r="M23" s="264"/>
      <c r="N23" s="264"/>
      <c r="O23" s="264"/>
      <c r="P23" s="264"/>
      <c r="Q23" s="264"/>
    </row>
    <row r="24" spans="1:17" x14ac:dyDescent="0.35">
      <c r="A24" s="264" t="s">
        <v>414</v>
      </c>
      <c r="B24" s="283" t="s">
        <v>97</v>
      </c>
      <c r="C24" s="174">
        <v>41003</v>
      </c>
      <c r="D24" s="24">
        <v>0.76388888888888884</v>
      </c>
      <c r="E24" s="215">
        <v>12</v>
      </c>
      <c r="F24" s="215" t="s">
        <v>232</v>
      </c>
      <c r="G24" s="215">
        <v>7.2</v>
      </c>
      <c r="H24" s="216">
        <v>350</v>
      </c>
      <c r="I24" s="215">
        <v>8.3000000000000007</v>
      </c>
      <c r="J24" s="215">
        <v>0.3</v>
      </c>
      <c r="K24" s="264"/>
      <c r="L24" s="264"/>
      <c r="M24" s="264"/>
      <c r="N24" s="264"/>
      <c r="O24" s="264"/>
      <c r="P24" s="264"/>
      <c r="Q24" s="264"/>
    </row>
    <row r="25" spans="1:17" x14ac:dyDescent="0.35">
      <c r="A25" s="264" t="s">
        <v>414</v>
      </c>
      <c r="B25" s="283" t="s">
        <v>97</v>
      </c>
      <c r="C25" s="174">
        <v>41487</v>
      </c>
      <c r="D25" s="24">
        <v>0.69444444444444453</v>
      </c>
      <c r="E25" s="84">
        <v>30</v>
      </c>
      <c r="F25" s="84">
        <v>0.22</v>
      </c>
      <c r="G25" s="84">
        <v>7.26</v>
      </c>
      <c r="H25" s="85">
        <v>396</v>
      </c>
      <c r="I25" s="84">
        <v>11.4</v>
      </c>
      <c r="J25" s="84">
        <v>1</v>
      </c>
      <c r="K25" s="264"/>
      <c r="L25" s="264"/>
      <c r="M25" s="264"/>
      <c r="N25" s="264"/>
      <c r="O25" s="264"/>
      <c r="P25" s="264"/>
      <c r="Q25" s="264"/>
    </row>
    <row r="26" spans="1:17" x14ac:dyDescent="0.35">
      <c r="A26" s="264" t="s">
        <v>414</v>
      </c>
      <c r="B26" s="283" t="s">
        <v>97</v>
      </c>
      <c r="C26" s="174">
        <v>41753</v>
      </c>
      <c r="D26" s="24">
        <v>0.41666666666666669</v>
      </c>
      <c r="E26" s="84">
        <v>9</v>
      </c>
      <c r="F26" s="84">
        <v>1.9</v>
      </c>
      <c r="G26" s="84">
        <v>7.33</v>
      </c>
      <c r="H26" s="85">
        <v>386</v>
      </c>
      <c r="I26" s="84">
        <v>7.97</v>
      </c>
      <c r="J26" s="84">
        <v>1.55</v>
      </c>
      <c r="K26" s="264"/>
      <c r="L26" s="264"/>
      <c r="M26" s="264"/>
      <c r="N26" s="264"/>
      <c r="O26" s="264"/>
      <c r="P26" s="264"/>
      <c r="Q26" s="264"/>
    </row>
    <row r="27" spans="1:17" x14ac:dyDescent="0.35">
      <c r="A27" s="264" t="s">
        <v>414</v>
      </c>
      <c r="B27" s="283" t="s">
        <v>97</v>
      </c>
      <c r="C27" s="174">
        <v>41851</v>
      </c>
      <c r="D27" s="24">
        <v>0.75</v>
      </c>
      <c r="E27" s="84">
        <v>26</v>
      </c>
      <c r="F27" s="84">
        <v>0.84</v>
      </c>
      <c r="G27" s="84">
        <v>7.23</v>
      </c>
      <c r="H27" s="85">
        <v>426</v>
      </c>
      <c r="I27" s="84">
        <v>11.26</v>
      </c>
      <c r="J27" s="84">
        <v>4.57</v>
      </c>
      <c r="K27" s="264"/>
      <c r="L27" s="264"/>
      <c r="M27" s="264"/>
      <c r="N27" s="264"/>
      <c r="O27" s="264"/>
      <c r="P27" s="264"/>
      <c r="Q27" s="264"/>
    </row>
    <row r="28" spans="1:17" x14ac:dyDescent="0.35">
      <c r="A28" s="264" t="s">
        <v>414</v>
      </c>
      <c r="B28" s="283" t="s">
        <v>97</v>
      </c>
      <c r="C28" s="174">
        <v>42103</v>
      </c>
      <c r="D28" s="24">
        <v>0.52083333333333337</v>
      </c>
      <c r="E28" s="84">
        <v>7.8</v>
      </c>
      <c r="F28" s="84">
        <v>0.4</v>
      </c>
      <c r="G28" s="84">
        <v>7.32</v>
      </c>
      <c r="H28" s="85">
        <v>338</v>
      </c>
      <c r="I28" s="84">
        <v>7.82</v>
      </c>
      <c r="J28" s="84">
        <v>0.3</v>
      </c>
      <c r="K28" s="264"/>
      <c r="L28" s="264"/>
      <c r="M28" s="264"/>
      <c r="N28" s="264"/>
      <c r="O28" s="264"/>
      <c r="P28" s="264"/>
      <c r="Q28" s="264"/>
    </row>
    <row r="29" spans="1:17" x14ac:dyDescent="0.35">
      <c r="A29" s="264" t="s">
        <v>414</v>
      </c>
      <c r="B29" s="283" t="s">
        <v>97</v>
      </c>
      <c r="C29" s="174">
        <v>42243</v>
      </c>
      <c r="D29" s="24">
        <v>0.61805555555555558</v>
      </c>
      <c r="E29" s="84">
        <v>19</v>
      </c>
      <c r="F29" s="84">
        <v>0.28999999999999998</v>
      </c>
      <c r="G29" s="84">
        <v>7.33</v>
      </c>
      <c r="H29" s="85">
        <v>370</v>
      </c>
      <c r="I29" s="84">
        <v>8.82</v>
      </c>
      <c r="J29" s="84">
        <v>1.08</v>
      </c>
      <c r="K29" s="264"/>
      <c r="L29" s="264"/>
      <c r="M29" s="264"/>
      <c r="N29" s="264"/>
      <c r="O29" s="264"/>
      <c r="P29" s="264"/>
      <c r="Q29" s="264"/>
    </row>
    <row r="30" spans="1:17" x14ac:dyDescent="0.35">
      <c r="A30" s="264" t="s">
        <v>414</v>
      </c>
      <c r="B30" s="283" t="s">
        <v>97</v>
      </c>
      <c r="C30" s="174">
        <v>42473</v>
      </c>
      <c r="D30" s="24">
        <v>0.52083333333333337</v>
      </c>
      <c r="E30" s="84">
        <v>10</v>
      </c>
      <c r="F30" s="84">
        <v>0.8</v>
      </c>
      <c r="G30" s="84">
        <v>7.38</v>
      </c>
      <c r="H30" s="85">
        <v>344</v>
      </c>
      <c r="I30" s="84">
        <v>8.27</v>
      </c>
      <c r="J30" s="84">
        <v>0.55000000000000004</v>
      </c>
      <c r="K30" s="264"/>
      <c r="L30" s="264"/>
      <c r="M30" s="264"/>
      <c r="N30" s="264"/>
      <c r="O30" s="264"/>
      <c r="P30" s="264"/>
      <c r="Q30" s="264"/>
    </row>
    <row r="31" spans="1:17" x14ac:dyDescent="0.35">
      <c r="A31" s="264" t="s">
        <v>414</v>
      </c>
      <c r="B31" s="283" t="s">
        <v>97</v>
      </c>
      <c r="C31" s="174">
        <v>42593</v>
      </c>
      <c r="D31" s="24">
        <v>0.38541666666666669</v>
      </c>
      <c r="E31" s="84">
        <v>18</v>
      </c>
      <c r="F31" s="84">
        <v>0.26</v>
      </c>
      <c r="G31" s="84">
        <v>7.41</v>
      </c>
      <c r="H31" s="85">
        <v>358</v>
      </c>
      <c r="I31" s="84">
        <v>8.7200000000000006</v>
      </c>
      <c r="J31" s="84">
        <v>0.63</v>
      </c>
      <c r="K31" s="264"/>
      <c r="L31" s="264"/>
      <c r="M31" s="264"/>
      <c r="N31" s="264"/>
      <c r="O31" s="264"/>
      <c r="P31" s="264"/>
      <c r="Q31" s="264"/>
    </row>
    <row r="32" spans="1:17" x14ac:dyDescent="0.35">
      <c r="A32" s="264" t="s">
        <v>414</v>
      </c>
      <c r="B32" s="283" t="s">
        <v>97</v>
      </c>
      <c r="C32" s="174">
        <v>42845</v>
      </c>
      <c r="D32" s="24">
        <v>0.41666666666666669</v>
      </c>
      <c r="E32" s="84">
        <v>4.5</v>
      </c>
      <c r="F32" s="84">
        <v>0.45</v>
      </c>
      <c r="G32" s="84">
        <v>7.43</v>
      </c>
      <c r="H32" s="85">
        <v>352</v>
      </c>
      <c r="I32" s="84">
        <v>8.1</v>
      </c>
      <c r="J32" s="84">
        <v>0.49</v>
      </c>
      <c r="K32" s="264"/>
      <c r="L32" s="37"/>
      <c r="M32" s="37"/>
      <c r="N32" s="37"/>
      <c r="O32" s="37"/>
      <c r="P32" s="37"/>
      <c r="Q32" s="37"/>
    </row>
    <row r="33" spans="1:17" x14ac:dyDescent="0.35">
      <c r="A33" s="264" t="s">
        <v>414</v>
      </c>
      <c r="B33" s="283" t="s">
        <v>97</v>
      </c>
      <c r="C33" s="174">
        <v>42949</v>
      </c>
      <c r="D33" s="24">
        <v>0.5</v>
      </c>
      <c r="E33" s="84">
        <v>29</v>
      </c>
      <c r="F33" s="84">
        <v>1.96</v>
      </c>
      <c r="G33" s="84">
        <v>7.38</v>
      </c>
      <c r="H33" s="85">
        <v>389.05</v>
      </c>
      <c r="I33" s="84">
        <v>9.19</v>
      </c>
      <c r="J33" s="84">
        <v>1.84</v>
      </c>
      <c r="K33" s="264"/>
      <c r="L33" s="37"/>
      <c r="M33" s="37"/>
      <c r="N33" s="37"/>
      <c r="O33" s="37"/>
      <c r="P33" s="37"/>
      <c r="Q33" s="37"/>
    </row>
    <row r="34" spans="1:17" s="213" customFormat="1" x14ac:dyDescent="0.35">
      <c r="A34" s="264" t="s">
        <v>414</v>
      </c>
      <c r="B34" s="283" t="s">
        <v>97</v>
      </c>
      <c r="C34" s="174">
        <v>43195</v>
      </c>
      <c r="D34" s="24">
        <v>0.39583333333333331</v>
      </c>
      <c r="E34" s="84">
        <v>6</v>
      </c>
      <c r="F34" s="84">
        <v>0.91</v>
      </c>
      <c r="G34" s="84">
        <v>7.45</v>
      </c>
      <c r="H34" s="85">
        <v>322</v>
      </c>
      <c r="I34" s="84">
        <v>8</v>
      </c>
      <c r="J34" s="84">
        <v>1.38</v>
      </c>
      <c r="K34" s="264"/>
      <c r="L34" s="37"/>
      <c r="M34" s="37"/>
      <c r="N34" s="37"/>
      <c r="O34" s="37"/>
      <c r="P34" s="37"/>
      <c r="Q34" s="37"/>
    </row>
    <row r="35" spans="1:17" x14ac:dyDescent="0.35">
      <c r="A35" s="264" t="s">
        <v>414</v>
      </c>
      <c r="B35" s="283" t="s">
        <v>97</v>
      </c>
      <c r="C35" s="174">
        <v>43320</v>
      </c>
      <c r="D35" s="24">
        <v>0.57638888888888895</v>
      </c>
      <c r="E35" s="84">
        <v>23.5</v>
      </c>
      <c r="F35" s="84">
        <v>0.57999999999999996</v>
      </c>
      <c r="G35" s="84">
        <v>7.61</v>
      </c>
      <c r="H35" s="85">
        <v>337.6</v>
      </c>
      <c r="I35" s="84">
        <v>9.34</v>
      </c>
      <c r="J35" s="84">
        <v>1.33</v>
      </c>
      <c r="K35" s="264"/>
      <c r="L35" s="264"/>
      <c r="M35" s="264"/>
      <c r="N35" s="264"/>
      <c r="O35" s="264"/>
      <c r="P35" s="264"/>
      <c r="Q35" s="264"/>
    </row>
    <row r="36" spans="1:17" x14ac:dyDescent="0.35">
      <c r="A36" s="264" t="s">
        <v>414</v>
      </c>
      <c r="B36" s="283" t="s">
        <v>97</v>
      </c>
      <c r="C36" s="174">
        <v>43594</v>
      </c>
      <c r="D36" s="24">
        <v>0.61805555555555558</v>
      </c>
      <c r="E36" s="84">
        <v>5</v>
      </c>
      <c r="F36" s="84">
        <v>1.37</v>
      </c>
      <c r="G36" s="84">
        <v>7.37</v>
      </c>
      <c r="H36" s="85">
        <v>323.89999999999998</v>
      </c>
      <c r="I36" s="84">
        <v>7.87</v>
      </c>
      <c r="J36" s="84">
        <v>1.3</v>
      </c>
      <c r="K36" s="264"/>
      <c r="L36" s="264"/>
      <c r="M36" s="264"/>
      <c r="N36" s="264"/>
      <c r="O36" s="264"/>
      <c r="P36" s="264"/>
      <c r="Q36" s="264"/>
    </row>
    <row r="37" spans="1:17" x14ac:dyDescent="0.35">
      <c r="A37" s="264" t="s">
        <v>414</v>
      </c>
      <c r="B37" s="283" t="s">
        <v>97</v>
      </c>
      <c r="C37" s="174">
        <v>43692</v>
      </c>
      <c r="D37" s="24">
        <v>0.625</v>
      </c>
      <c r="E37" s="84">
        <v>25</v>
      </c>
      <c r="F37" s="84">
        <v>0.34</v>
      </c>
      <c r="G37" s="84">
        <v>7.48</v>
      </c>
      <c r="H37" s="85">
        <v>318.5</v>
      </c>
      <c r="I37" s="84">
        <v>9.8800000000000008</v>
      </c>
      <c r="J37" s="84">
        <v>1.99</v>
      </c>
      <c r="K37" s="264"/>
      <c r="L37" s="37"/>
      <c r="M37" s="37"/>
      <c r="N37" s="37"/>
      <c r="O37" s="37"/>
      <c r="P37" s="37"/>
      <c r="Q37" s="37"/>
    </row>
    <row r="38" spans="1:17" x14ac:dyDescent="0.35">
      <c r="A38" s="264" t="s">
        <v>414</v>
      </c>
      <c r="B38" s="283" t="s">
        <v>97</v>
      </c>
      <c r="C38" s="174">
        <v>43972</v>
      </c>
      <c r="D38" s="24">
        <v>0.77083333333333337</v>
      </c>
      <c r="E38" s="84">
        <v>12</v>
      </c>
      <c r="F38" s="84">
        <v>3.01</v>
      </c>
      <c r="G38" s="84">
        <v>7.53</v>
      </c>
      <c r="H38" s="85">
        <v>305</v>
      </c>
      <c r="I38" s="84">
        <v>10.47</v>
      </c>
      <c r="J38" s="84">
        <v>1.92</v>
      </c>
      <c r="K38" s="264"/>
      <c r="L38" s="37"/>
      <c r="M38" s="37"/>
      <c r="N38" s="37"/>
      <c r="O38" s="37"/>
      <c r="P38" s="37"/>
      <c r="Q38" s="37"/>
    </row>
    <row r="39" spans="1:17" x14ac:dyDescent="0.35">
      <c r="A39" s="264" t="s">
        <v>414</v>
      </c>
      <c r="B39" s="283" t="s">
        <v>97</v>
      </c>
      <c r="C39" s="174">
        <v>44063</v>
      </c>
      <c r="D39" s="24">
        <v>0.63194444444444442</v>
      </c>
      <c r="E39" s="84">
        <v>29</v>
      </c>
      <c r="F39" s="84">
        <v>1.06</v>
      </c>
      <c r="G39" s="84">
        <v>7.48</v>
      </c>
      <c r="H39" s="85">
        <v>306</v>
      </c>
      <c r="I39" s="84">
        <v>9.51</v>
      </c>
      <c r="J39" s="84">
        <v>0.7</v>
      </c>
      <c r="K39" s="264"/>
      <c r="L39" s="37"/>
      <c r="M39" s="37"/>
      <c r="N39" s="37"/>
      <c r="O39" s="37"/>
      <c r="P39" s="37"/>
      <c r="Q39" s="37"/>
    </row>
    <row r="40" spans="1:17" ht="29" x14ac:dyDescent="0.35">
      <c r="A40" s="159" t="s">
        <v>414</v>
      </c>
      <c r="B40" s="214" t="s">
        <v>415</v>
      </c>
      <c r="C40" s="174"/>
      <c r="D40" s="24"/>
      <c r="E40" s="215" t="s">
        <v>416</v>
      </c>
      <c r="F40" s="144" t="s">
        <v>417</v>
      </c>
      <c r="G40" s="215" t="s">
        <v>418</v>
      </c>
      <c r="H40" s="216" t="s">
        <v>419</v>
      </c>
      <c r="I40" s="215" t="s">
        <v>420</v>
      </c>
      <c r="J40" s="215" t="s">
        <v>421</v>
      </c>
      <c r="K40" s="264"/>
      <c r="L40" s="264"/>
      <c r="M40" s="264"/>
      <c r="N40" s="264"/>
      <c r="O40" s="264"/>
      <c r="P40" s="264"/>
      <c r="Q40" s="264"/>
    </row>
    <row r="41" spans="1:17" x14ac:dyDescent="0.35">
      <c r="A41" s="264" t="s">
        <v>422</v>
      </c>
      <c r="B41" s="283" t="s">
        <v>31</v>
      </c>
      <c r="C41" s="174">
        <v>40704</v>
      </c>
      <c r="D41" s="24">
        <v>0.49305555555555558</v>
      </c>
      <c r="E41" s="217" t="s">
        <v>16</v>
      </c>
      <c r="F41" s="215">
        <v>0.2</v>
      </c>
      <c r="G41" s="215">
        <v>7.3</v>
      </c>
      <c r="H41" s="216">
        <v>352</v>
      </c>
      <c r="I41" s="215">
        <v>9.9</v>
      </c>
      <c r="J41" s="215">
        <v>3</v>
      </c>
      <c r="K41" s="264"/>
      <c r="L41" s="264"/>
      <c r="M41" s="264"/>
      <c r="N41" s="264"/>
      <c r="O41" s="264"/>
      <c r="P41" s="264"/>
      <c r="Q41" s="264"/>
    </row>
    <row r="42" spans="1:17" x14ac:dyDescent="0.35">
      <c r="A42" s="264" t="s">
        <v>422</v>
      </c>
      <c r="B42" s="283" t="s">
        <v>31</v>
      </c>
      <c r="C42" s="174">
        <v>40744</v>
      </c>
      <c r="D42" s="24">
        <v>0.8125</v>
      </c>
      <c r="E42" s="215">
        <v>23</v>
      </c>
      <c r="F42" s="215" t="s">
        <v>232</v>
      </c>
      <c r="G42" s="215">
        <v>7.4</v>
      </c>
      <c r="H42" s="216">
        <v>396</v>
      </c>
      <c r="I42" s="215">
        <v>9.1999999999999993</v>
      </c>
      <c r="J42" s="215">
        <v>1.5</v>
      </c>
      <c r="K42" s="264"/>
      <c r="L42" s="264"/>
      <c r="M42" s="264"/>
      <c r="N42" s="264"/>
      <c r="O42" s="264"/>
      <c r="P42" s="264"/>
      <c r="Q42" s="264"/>
    </row>
    <row r="43" spans="1:17" x14ac:dyDescent="0.35">
      <c r="A43" s="264" t="s">
        <v>422</v>
      </c>
      <c r="B43" s="283" t="s">
        <v>31</v>
      </c>
      <c r="C43" s="174">
        <v>40850</v>
      </c>
      <c r="D43" s="24">
        <v>0.54166666666666663</v>
      </c>
      <c r="E43" s="215">
        <v>6.5</v>
      </c>
      <c r="F43" s="215">
        <v>0.1</v>
      </c>
      <c r="G43" s="215">
        <v>7.3</v>
      </c>
      <c r="H43" s="216">
        <v>368</v>
      </c>
      <c r="I43" s="215">
        <v>9.6</v>
      </c>
      <c r="J43" s="215">
        <v>4</v>
      </c>
      <c r="K43" s="264"/>
      <c r="L43" s="264"/>
      <c r="M43" s="264"/>
      <c r="N43" s="264"/>
      <c r="O43" s="264"/>
      <c r="P43" s="264"/>
      <c r="Q43" s="264"/>
    </row>
    <row r="44" spans="1:17" x14ac:dyDescent="0.35">
      <c r="A44" s="264" t="s">
        <v>422</v>
      </c>
      <c r="B44" s="283" t="s">
        <v>31</v>
      </c>
      <c r="C44" s="174">
        <v>41004</v>
      </c>
      <c r="D44" s="24">
        <v>0.43055555555555558</v>
      </c>
      <c r="E44" s="215">
        <v>5.5</v>
      </c>
      <c r="F44" s="215" t="s">
        <v>232</v>
      </c>
      <c r="G44" s="215">
        <v>7.3</v>
      </c>
      <c r="H44" s="216">
        <v>333</v>
      </c>
      <c r="I44" s="215">
        <v>8.4</v>
      </c>
      <c r="J44" s="215">
        <v>0.2</v>
      </c>
      <c r="K44" s="264"/>
      <c r="L44" s="264"/>
      <c r="M44" s="264"/>
      <c r="N44" s="264"/>
      <c r="O44" s="264"/>
      <c r="P44" s="264"/>
      <c r="Q44" s="264"/>
    </row>
    <row r="45" spans="1:17" x14ac:dyDescent="0.35">
      <c r="A45" s="264" t="s">
        <v>422</v>
      </c>
      <c r="B45" s="283" t="s">
        <v>31</v>
      </c>
      <c r="C45" s="174">
        <v>41486</v>
      </c>
      <c r="D45" s="24">
        <v>0.5625</v>
      </c>
      <c r="E45" s="84">
        <v>22</v>
      </c>
      <c r="F45" s="84">
        <v>0.18</v>
      </c>
      <c r="G45" s="84">
        <v>7.33</v>
      </c>
      <c r="H45" s="85">
        <v>360</v>
      </c>
      <c r="I45" s="84">
        <v>8.9</v>
      </c>
      <c r="J45" s="84">
        <v>0.25</v>
      </c>
      <c r="K45" s="264"/>
      <c r="L45" s="264"/>
      <c r="M45" s="264"/>
      <c r="N45" s="264"/>
      <c r="O45" s="264"/>
      <c r="P45" s="264"/>
      <c r="Q45" s="264"/>
    </row>
    <row r="46" spans="1:17" x14ac:dyDescent="0.35">
      <c r="A46" s="264" t="s">
        <v>422</v>
      </c>
      <c r="B46" s="283" t="s">
        <v>31</v>
      </c>
      <c r="C46" s="174">
        <v>41752</v>
      </c>
      <c r="D46" s="24">
        <v>0.70833333333333337</v>
      </c>
      <c r="E46" s="84">
        <v>6</v>
      </c>
      <c r="F46" s="84">
        <v>0.13</v>
      </c>
      <c r="G46" s="84">
        <v>7.39</v>
      </c>
      <c r="H46" s="85">
        <v>339</v>
      </c>
      <c r="I46" s="84">
        <v>8.18</v>
      </c>
      <c r="J46" s="84">
        <v>0.38</v>
      </c>
      <c r="K46" s="264"/>
      <c r="L46" s="264"/>
      <c r="M46" s="264"/>
      <c r="N46" s="264"/>
      <c r="O46" s="264"/>
      <c r="P46" s="264"/>
      <c r="Q46" s="264"/>
    </row>
    <row r="47" spans="1:17" x14ac:dyDescent="0.35">
      <c r="A47" s="264" t="s">
        <v>422</v>
      </c>
      <c r="B47" s="283" t="s">
        <v>31</v>
      </c>
      <c r="C47" s="174">
        <v>41851</v>
      </c>
      <c r="D47" s="24">
        <v>0.61805555555555558</v>
      </c>
      <c r="E47" s="84">
        <v>24</v>
      </c>
      <c r="F47" s="84">
        <v>0.38</v>
      </c>
      <c r="G47" s="84">
        <v>7.25</v>
      </c>
      <c r="H47" s="85">
        <v>353</v>
      </c>
      <c r="I47" s="84">
        <v>11.87</v>
      </c>
      <c r="J47" s="84">
        <v>0.7</v>
      </c>
      <c r="K47" s="264"/>
      <c r="L47" s="264"/>
      <c r="M47" s="264"/>
      <c r="N47" s="264"/>
      <c r="O47" s="264"/>
      <c r="P47" s="264"/>
      <c r="Q47" s="264"/>
    </row>
    <row r="48" spans="1:17" x14ac:dyDescent="0.35">
      <c r="A48" s="264" t="s">
        <v>422</v>
      </c>
      <c r="B48" s="283" t="s">
        <v>31</v>
      </c>
      <c r="C48" s="174">
        <v>42103</v>
      </c>
      <c r="D48" s="24">
        <v>0.60416666666666663</v>
      </c>
      <c r="E48" s="84">
        <v>6</v>
      </c>
      <c r="F48" s="84">
        <v>7.0000000000000007E-2</v>
      </c>
      <c r="G48" s="84">
        <v>7.4</v>
      </c>
      <c r="H48" s="85">
        <v>314</v>
      </c>
      <c r="I48" s="84">
        <v>7.86</v>
      </c>
      <c r="J48" s="84">
        <v>0.41</v>
      </c>
      <c r="K48" s="264"/>
      <c r="L48" s="37"/>
      <c r="M48" s="37"/>
      <c r="N48" s="37"/>
      <c r="O48" s="37"/>
      <c r="P48" s="37"/>
      <c r="Q48" s="37"/>
    </row>
    <row r="49" spans="1:17" x14ac:dyDescent="0.35">
      <c r="A49" s="264" t="s">
        <v>422</v>
      </c>
      <c r="B49" s="283" t="s">
        <v>31</v>
      </c>
      <c r="C49" s="174">
        <v>42243</v>
      </c>
      <c r="D49" s="24">
        <v>0.51388888888888895</v>
      </c>
      <c r="E49" s="84">
        <v>16</v>
      </c>
      <c r="F49" s="84">
        <v>0.22</v>
      </c>
      <c r="G49" s="84">
        <v>7.21</v>
      </c>
      <c r="H49" s="85">
        <v>333</v>
      </c>
      <c r="I49" s="84">
        <v>8.07</v>
      </c>
      <c r="J49" s="84">
        <v>1.1399999999999999</v>
      </c>
      <c r="K49" s="264"/>
      <c r="L49" s="37"/>
      <c r="M49" s="37"/>
      <c r="N49" s="37"/>
      <c r="O49" s="37"/>
      <c r="P49" s="37"/>
      <c r="Q49" s="37"/>
    </row>
    <row r="50" spans="1:17" s="213" customFormat="1" x14ac:dyDescent="0.35">
      <c r="A50" s="264" t="s">
        <v>422</v>
      </c>
      <c r="B50" s="283" t="s">
        <v>31</v>
      </c>
      <c r="C50" s="174">
        <v>42473</v>
      </c>
      <c r="D50" s="24">
        <v>0.39583333333333331</v>
      </c>
      <c r="E50" s="84">
        <v>9</v>
      </c>
      <c r="F50" s="84">
        <v>0.23</v>
      </c>
      <c r="G50" s="84">
        <v>7.41</v>
      </c>
      <c r="H50" s="85">
        <v>305</v>
      </c>
      <c r="I50" s="84">
        <v>8.3000000000000007</v>
      </c>
      <c r="J50" s="84">
        <v>0.45</v>
      </c>
      <c r="K50" s="264"/>
      <c r="L50" s="37"/>
      <c r="M50" s="37"/>
      <c r="N50" s="37"/>
      <c r="O50" s="37"/>
      <c r="P50" s="37"/>
      <c r="Q50" s="37"/>
    </row>
    <row r="51" spans="1:17" x14ac:dyDescent="0.35">
      <c r="A51" s="264" t="s">
        <v>422</v>
      </c>
      <c r="B51" s="283" t="s">
        <v>31</v>
      </c>
      <c r="C51" s="174">
        <v>42593</v>
      </c>
      <c r="D51" s="24">
        <v>0.50694444444444442</v>
      </c>
      <c r="E51" s="84">
        <v>23</v>
      </c>
      <c r="F51" s="84">
        <v>0.34</v>
      </c>
      <c r="G51" s="84">
        <v>7.49</v>
      </c>
      <c r="H51" s="85">
        <v>322</v>
      </c>
      <c r="I51" s="84">
        <v>9.34</v>
      </c>
      <c r="J51" s="84">
        <v>0.72</v>
      </c>
      <c r="K51" s="264"/>
      <c r="L51" s="264"/>
      <c r="M51" s="264"/>
      <c r="N51" s="264"/>
      <c r="O51" s="264"/>
      <c r="P51" s="264"/>
      <c r="Q51" s="264"/>
    </row>
    <row r="52" spans="1:17" x14ac:dyDescent="0.35">
      <c r="A52" s="264" t="s">
        <v>422</v>
      </c>
      <c r="B52" s="283" t="s">
        <v>31</v>
      </c>
      <c r="C52" s="174">
        <v>42845</v>
      </c>
      <c r="D52" s="24">
        <v>0.54166666666666663</v>
      </c>
      <c r="E52" s="84">
        <v>12.5</v>
      </c>
      <c r="F52" s="84">
        <v>0.46</v>
      </c>
      <c r="G52" s="84">
        <v>7.55</v>
      </c>
      <c r="H52" s="85">
        <v>311.89999999999998</v>
      </c>
      <c r="I52" s="84">
        <v>8.16</v>
      </c>
      <c r="J52" s="84">
        <v>0.28999999999999998</v>
      </c>
      <c r="K52" s="264"/>
      <c r="L52" s="264"/>
      <c r="M52" s="264"/>
      <c r="N52" s="264"/>
      <c r="O52" s="264"/>
      <c r="P52" s="264"/>
      <c r="Q52" s="264"/>
    </row>
    <row r="53" spans="1:17" x14ac:dyDescent="0.35">
      <c r="A53" s="264" t="s">
        <v>422</v>
      </c>
      <c r="B53" s="283" t="s">
        <v>31</v>
      </c>
      <c r="C53" s="174">
        <v>42949</v>
      </c>
      <c r="D53" s="24">
        <v>0.67361111111111116</v>
      </c>
      <c r="E53" s="84">
        <v>32.5</v>
      </c>
      <c r="F53" s="84">
        <v>0.72</v>
      </c>
      <c r="G53" s="84">
        <v>7.52</v>
      </c>
      <c r="H53" s="85">
        <v>318.39999999999998</v>
      </c>
      <c r="I53" s="84">
        <v>8.91</v>
      </c>
      <c r="J53" s="84">
        <v>0.23</v>
      </c>
      <c r="K53" s="264"/>
      <c r="L53" s="264"/>
      <c r="M53" s="264"/>
      <c r="N53" s="264"/>
      <c r="O53" s="264"/>
      <c r="P53" s="264"/>
      <c r="Q53" s="264"/>
    </row>
    <row r="54" spans="1:17" x14ac:dyDescent="0.35">
      <c r="A54" s="264" t="s">
        <v>422</v>
      </c>
      <c r="B54" s="283" t="s">
        <v>31</v>
      </c>
      <c r="C54" s="174">
        <v>43195</v>
      </c>
      <c r="D54" s="24">
        <v>0.4861111111111111</v>
      </c>
      <c r="E54" s="84">
        <v>6.5</v>
      </c>
      <c r="F54" s="84">
        <v>0.17</v>
      </c>
      <c r="G54" s="84">
        <v>7.54</v>
      </c>
      <c r="H54" s="85">
        <v>298</v>
      </c>
      <c r="I54" s="84">
        <v>8</v>
      </c>
      <c r="J54" s="84">
        <v>0.35</v>
      </c>
      <c r="K54" s="264"/>
      <c r="L54" s="264"/>
      <c r="M54" s="264"/>
      <c r="N54" s="264"/>
      <c r="O54" s="264"/>
      <c r="P54" s="264"/>
      <c r="Q54" s="264"/>
    </row>
    <row r="55" spans="1:17" x14ac:dyDescent="0.35">
      <c r="A55" s="264" t="s">
        <v>422</v>
      </c>
      <c r="B55" s="283" t="s">
        <v>31</v>
      </c>
      <c r="C55" s="174">
        <v>43320</v>
      </c>
      <c r="D55" s="24">
        <v>0.72916666666666663</v>
      </c>
      <c r="E55" s="84">
        <v>28.5</v>
      </c>
      <c r="F55" s="84">
        <v>0.96</v>
      </c>
      <c r="G55" s="84">
        <v>7.7</v>
      </c>
      <c r="H55" s="85">
        <v>295.89999999999998</v>
      </c>
      <c r="I55" s="84">
        <v>9.3000000000000007</v>
      </c>
      <c r="J55" s="84">
        <v>0.26</v>
      </c>
      <c r="K55" s="264"/>
      <c r="L55" s="264"/>
      <c r="M55" s="264"/>
      <c r="N55" s="264"/>
      <c r="O55" s="264"/>
      <c r="P55" s="264"/>
      <c r="Q55" s="264"/>
    </row>
    <row r="56" spans="1:17" x14ac:dyDescent="0.35">
      <c r="A56" s="264" t="s">
        <v>422</v>
      </c>
      <c r="B56" s="283" t="s">
        <v>31</v>
      </c>
      <c r="C56" s="174">
        <v>43594</v>
      </c>
      <c r="D56" s="24">
        <v>0.50694444444444442</v>
      </c>
      <c r="E56" s="84">
        <v>11</v>
      </c>
      <c r="F56" s="84">
        <v>0.55000000000000004</v>
      </c>
      <c r="G56" s="84">
        <v>7.41</v>
      </c>
      <c r="H56" s="85">
        <v>289.89999999999998</v>
      </c>
      <c r="I56" s="84">
        <v>7.96</v>
      </c>
      <c r="J56" s="84">
        <v>1.59</v>
      </c>
      <c r="K56" s="264"/>
      <c r="L56" s="264"/>
      <c r="M56" s="264"/>
      <c r="N56" s="264"/>
      <c r="O56" s="264"/>
      <c r="P56" s="264"/>
      <c r="Q56" s="264"/>
    </row>
    <row r="57" spans="1:17" x14ac:dyDescent="0.35">
      <c r="A57" s="264" t="s">
        <v>422</v>
      </c>
      <c r="B57" s="283" t="s">
        <v>31</v>
      </c>
      <c r="C57" s="174">
        <v>43692</v>
      </c>
      <c r="D57" s="24">
        <v>0.54166666666666663</v>
      </c>
      <c r="E57" s="84">
        <v>25</v>
      </c>
      <c r="F57" s="84">
        <v>0.89</v>
      </c>
      <c r="G57" s="84">
        <v>7.53</v>
      </c>
      <c r="H57" s="85">
        <v>286.3</v>
      </c>
      <c r="I57" s="84">
        <v>9.1300000000000008</v>
      </c>
      <c r="J57" s="84">
        <v>0.56999999999999995</v>
      </c>
      <c r="K57" s="264"/>
      <c r="L57" s="37"/>
      <c r="M57" s="37"/>
      <c r="N57" s="37"/>
      <c r="O57" s="37"/>
      <c r="P57" s="37"/>
      <c r="Q57" s="37"/>
    </row>
    <row r="58" spans="1:17" x14ac:dyDescent="0.35">
      <c r="A58" s="264" t="s">
        <v>422</v>
      </c>
      <c r="B58" s="283" t="s">
        <v>31</v>
      </c>
      <c r="C58" s="174">
        <v>43972</v>
      </c>
      <c r="D58" s="24">
        <v>0.65277777777777779</v>
      </c>
      <c r="E58" s="84">
        <v>11.5</v>
      </c>
      <c r="F58" s="84">
        <v>2.86</v>
      </c>
      <c r="G58" s="84">
        <v>7.58</v>
      </c>
      <c r="H58" s="85">
        <v>279</v>
      </c>
      <c r="I58" s="84">
        <v>9.9700000000000006</v>
      </c>
      <c r="J58" s="84">
        <v>0.53</v>
      </c>
      <c r="K58" s="264"/>
      <c r="L58" s="37"/>
      <c r="M58" s="37"/>
      <c r="N58" s="37"/>
      <c r="O58" s="37"/>
      <c r="P58" s="37"/>
      <c r="Q58" s="37"/>
    </row>
    <row r="59" spans="1:17" x14ac:dyDescent="0.35">
      <c r="A59" s="264" t="s">
        <v>422</v>
      </c>
      <c r="B59" s="283" t="s">
        <v>31</v>
      </c>
      <c r="C59" s="174">
        <v>44063</v>
      </c>
      <c r="D59" s="24">
        <v>0.54861111111111105</v>
      </c>
      <c r="E59" s="84">
        <v>23</v>
      </c>
      <c r="F59" s="84">
        <v>2.15</v>
      </c>
      <c r="G59" s="84">
        <v>7.37</v>
      </c>
      <c r="H59" s="85">
        <v>281</v>
      </c>
      <c r="I59" s="84">
        <v>8.98</v>
      </c>
      <c r="J59" s="84">
        <v>0.9</v>
      </c>
      <c r="K59" s="264"/>
      <c r="L59" s="37"/>
      <c r="M59" s="37"/>
      <c r="N59" s="37"/>
      <c r="O59" s="37"/>
      <c r="P59" s="37"/>
      <c r="Q59" s="37"/>
    </row>
    <row r="60" spans="1:17" ht="29" x14ac:dyDescent="0.35">
      <c r="A60" s="159" t="s">
        <v>422</v>
      </c>
      <c r="B60" s="214" t="s">
        <v>415</v>
      </c>
      <c r="C60" s="174"/>
      <c r="D60" s="24"/>
      <c r="E60" s="215" t="s">
        <v>423</v>
      </c>
      <c r="F60" s="215" t="s">
        <v>424</v>
      </c>
      <c r="G60" s="215" t="s">
        <v>425</v>
      </c>
      <c r="H60" s="216" t="s">
        <v>426</v>
      </c>
      <c r="I60" s="215" t="s">
        <v>427</v>
      </c>
      <c r="J60" s="215" t="s">
        <v>428</v>
      </c>
      <c r="K60" s="264"/>
      <c r="L60" s="264"/>
      <c r="M60" s="264"/>
      <c r="N60" s="264"/>
      <c r="O60" s="264"/>
      <c r="P60" s="264"/>
      <c r="Q60" s="264"/>
    </row>
    <row r="61" spans="1:17" x14ac:dyDescent="0.35">
      <c r="A61" s="264" t="s">
        <v>429</v>
      </c>
      <c r="B61" s="283" t="s">
        <v>32</v>
      </c>
      <c r="C61" s="174">
        <v>40702</v>
      </c>
      <c r="D61" s="24">
        <v>0.71527777777777779</v>
      </c>
      <c r="E61" s="217" t="s">
        <v>16</v>
      </c>
      <c r="F61" s="215">
        <v>4.3</v>
      </c>
      <c r="G61" s="215">
        <v>7.4</v>
      </c>
      <c r="H61" s="216">
        <v>420</v>
      </c>
      <c r="I61" s="215">
        <v>11</v>
      </c>
      <c r="J61" s="217" t="s">
        <v>16</v>
      </c>
      <c r="K61" s="264"/>
      <c r="L61" s="264"/>
      <c r="M61" s="264"/>
      <c r="N61" s="264"/>
      <c r="O61" s="264"/>
      <c r="P61" s="264"/>
      <c r="Q61" s="264"/>
    </row>
    <row r="62" spans="1:17" x14ac:dyDescent="0.35">
      <c r="A62" s="264" t="s">
        <v>429</v>
      </c>
      <c r="B62" s="283" t="s">
        <v>32</v>
      </c>
      <c r="C62" s="174">
        <v>40743</v>
      </c>
      <c r="D62" s="24">
        <v>0.64583333333333337</v>
      </c>
      <c r="E62" s="215">
        <v>26</v>
      </c>
      <c r="F62" s="215">
        <v>4.7</v>
      </c>
      <c r="G62" s="215">
        <v>7.3</v>
      </c>
      <c r="H62" s="216">
        <v>419</v>
      </c>
      <c r="I62" s="215">
        <v>12</v>
      </c>
      <c r="J62" s="215">
        <v>1.2</v>
      </c>
      <c r="K62" s="264"/>
      <c r="L62" s="264"/>
      <c r="M62" s="264"/>
      <c r="N62" s="264"/>
      <c r="O62" s="264"/>
      <c r="P62" s="264"/>
      <c r="Q62" s="264"/>
    </row>
    <row r="63" spans="1:17" x14ac:dyDescent="0.35">
      <c r="A63" s="264" t="s">
        <v>429</v>
      </c>
      <c r="B63" s="283" t="s">
        <v>32</v>
      </c>
      <c r="C63" s="174">
        <v>40848</v>
      </c>
      <c r="D63" s="24">
        <v>0.63194444444444442</v>
      </c>
      <c r="E63" s="215">
        <v>1.5</v>
      </c>
      <c r="F63" s="215">
        <v>3.3</v>
      </c>
      <c r="G63" s="215">
        <v>7.6</v>
      </c>
      <c r="H63" s="216">
        <v>321</v>
      </c>
      <c r="I63" s="215">
        <v>7.5</v>
      </c>
      <c r="J63" s="215">
        <v>0.6</v>
      </c>
      <c r="K63" s="264"/>
      <c r="L63" s="264"/>
      <c r="M63" s="264"/>
      <c r="N63" s="264"/>
      <c r="O63" s="264"/>
      <c r="P63" s="264"/>
      <c r="Q63" s="264"/>
    </row>
    <row r="64" spans="1:17" x14ac:dyDescent="0.35">
      <c r="A64" s="264" t="s">
        <v>429</v>
      </c>
      <c r="B64" s="283" t="s">
        <v>32</v>
      </c>
      <c r="C64" s="174">
        <v>41002</v>
      </c>
      <c r="D64" s="24">
        <v>0.64583333333333337</v>
      </c>
      <c r="E64" s="215">
        <v>13.5</v>
      </c>
      <c r="F64" s="215">
        <v>4.0999999999999996</v>
      </c>
      <c r="G64" s="215">
        <v>7.5</v>
      </c>
      <c r="H64" s="216">
        <v>321</v>
      </c>
      <c r="I64" s="215">
        <v>8.6</v>
      </c>
      <c r="J64" s="215">
        <v>0.2</v>
      </c>
      <c r="K64" s="264"/>
      <c r="L64" s="37"/>
      <c r="M64" s="37"/>
      <c r="N64" s="37"/>
      <c r="O64" s="37"/>
      <c r="P64" s="37"/>
      <c r="Q64" s="37"/>
    </row>
    <row r="65" spans="1:17" x14ac:dyDescent="0.35">
      <c r="A65" s="264" t="s">
        <v>429</v>
      </c>
      <c r="B65" s="283" t="s">
        <v>32</v>
      </c>
      <c r="C65" s="174">
        <v>41485</v>
      </c>
      <c r="D65" s="24">
        <v>0.54861111111111105</v>
      </c>
      <c r="E65" s="84">
        <v>25</v>
      </c>
      <c r="F65" s="84">
        <v>5.08</v>
      </c>
      <c r="G65" s="84">
        <v>7.4</v>
      </c>
      <c r="H65" s="85">
        <v>374</v>
      </c>
      <c r="I65" s="84">
        <v>9.9</v>
      </c>
      <c r="J65" s="84">
        <v>0.6</v>
      </c>
      <c r="K65" s="264"/>
      <c r="L65" s="37"/>
      <c r="M65" s="37"/>
      <c r="N65" s="37"/>
      <c r="O65" s="37"/>
      <c r="P65" s="37"/>
      <c r="Q65" s="37"/>
    </row>
    <row r="66" spans="1:17" s="213" customFormat="1" x14ac:dyDescent="0.35">
      <c r="A66" s="264" t="s">
        <v>429</v>
      </c>
      <c r="B66" s="283" t="s">
        <v>32</v>
      </c>
      <c r="C66" s="174">
        <v>41751</v>
      </c>
      <c r="D66" s="24">
        <v>0.6875</v>
      </c>
      <c r="E66" s="84">
        <v>19.5</v>
      </c>
      <c r="F66" s="84">
        <v>6.2</v>
      </c>
      <c r="G66" s="84">
        <v>7.38</v>
      </c>
      <c r="H66" s="85">
        <v>364</v>
      </c>
      <c r="I66" s="84">
        <v>10.61</v>
      </c>
      <c r="J66" s="84">
        <v>0.53</v>
      </c>
      <c r="K66" s="264"/>
      <c r="L66" s="37"/>
      <c r="M66" s="37"/>
      <c r="N66" s="37"/>
      <c r="O66" s="37"/>
      <c r="P66" s="37"/>
      <c r="Q66" s="37"/>
    </row>
    <row r="67" spans="1:17" x14ac:dyDescent="0.35">
      <c r="A67" s="264" t="s">
        <v>429</v>
      </c>
      <c r="B67" s="283" t="s">
        <v>32</v>
      </c>
      <c r="C67" s="174">
        <v>41849</v>
      </c>
      <c r="D67" s="24">
        <v>0.63194444444444442</v>
      </c>
      <c r="E67" s="84">
        <v>21.5</v>
      </c>
      <c r="F67" s="84">
        <v>6.5</v>
      </c>
      <c r="G67" s="84">
        <v>7.38</v>
      </c>
      <c r="H67" s="85">
        <v>364</v>
      </c>
      <c r="I67" s="84">
        <v>8.7799999999999994</v>
      </c>
      <c r="J67" s="84">
        <v>1.49</v>
      </c>
      <c r="K67" s="264"/>
      <c r="L67" s="264"/>
      <c r="M67" s="264"/>
      <c r="N67" s="264"/>
      <c r="O67" s="264"/>
      <c r="P67" s="264"/>
      <c r="Q67" s="264"/>
    </row>
    <row r="68" spans="1:17" x14ac:dyDescent="0.35">
      <c r="A68" s="264" t="s">
        <v>429</v>
      </c>
      <c r="B68" s="283" t="s">
        <v>32</v>
      </c>
      <c r="C68" s="174">
        <v>42101</v>
      </c>
      <c r="D68" s="24">
        <v>0.64583333333333337</v>
      </c>
      <c r="E68" s="84">
        <v>5</v>
      </c>
      <c r="F68" s="84">
        <v>6.1</v>
      </c>
      <c r="G68" s="84">
        <v>7.61</v>
      </c>
      <c r="H68" s="85">
        <v>310</v>
      </c>
      <c r="I68" s="84">
        <v>7.71</v>
      </c>
      <c r="J68" s="84">
        <v>0.53</v>
      </c>
      <c r="K68" s="264"/>
      <c r="L68" s="264"/>
      <c r="M68" s="264"/>
      <c r="N68" s="264"/>
      <c r="O68" s="264"/>
      <c r="P68" s="264"/>
      <c r="Q68" s="264"/>
    </row>
    <row r="69" spans="1:17" x14ac:dyDescent="0.35">
      <c r="A69" s="264" t="s">
        <v>429</v>
      </c>
      <c r="B69" s="283" t="s">
        <v>32</v>
      </c>
      <c r="C69" s="174">
        <v>42241</v>
      </c>
      <c r="D69" s="24">
        <v>0.625</v>
      </c>
      <c r="E69" s="84">
        <v>30</v>
      </c>
      <c r="F69" s="84">
        <v>6.31</v>
      </c>
      <c r="G69" s="84">
        <v>7.38</v>
      </c>
      <c r="H69" s="85">
        <v>315</v>
      </c>
      <c r="I69" s="84">
        <v>10.18</v>
      </c>
      <c r="J69" s="84">
        <v>1.59</v>
      </c>
      <c r="K69" s="264"/>
      <c r="L69" s="264"/>
      <c r="M69" s="264"/>
      <c r="N69" s="264"/>
      <c r="O69" s="264"/>
      <c r="P69" s="264"/>
      <c r="Q69" s="264"/>
    </row>
    <row r="70" spans="1:17" x14ac:dyDescent="0.35">
      <c r="A70" s="264" t="s">
        <v>429</v>
      </c>
      <c r="B70" s="283" t="s">
        <v>32</v>
      </c>
      <c r="C70" s="174">
        <v>42472</v>
      </c>
      <c r="D70" s="24">
        <v>0.55208333333333337</v>
      </c>
      <c r="E70" s="84">
        <v>22</v>
      </c>
      <c r="F70" s="84">
        <v>6.54</v>
      </c>
      <c r="G70" s="84">
        <v>7.62</v>
      </c>
      <c r="H70" s="85">
        <v>347</v>
      </c>
      <c r="I70" s="84">
        <v>9.1</v>
      </c>
      <c r="J70" s="84">
        <v>2</v>
      </c>
      <c r="K70" s="264"/>
      <c r="L70" s="264"/>
      <c r="M70" s="264"/>
      <c r="N70" s="264"/>
      <c r="O70" s="264"/>
      <c r="P70" s="264"/>
      <c r="Q70" s="264"/>
    </row>
    <row r="71" spans="1:17" x14ac:dyDescent="0.35">
      <c r="A71" s="264" t="s">
        <v>429</v>
      </c>
      <c r="B71" s="283" t="s">
        <v>32</v>
      </c>
      <c r="C71" s="174">
        <v>42591</v>
      </c>
      <c r="D71" s="24">
        <v>0.58333333333333337</v>
      </c>
      <c r="E71" s="84">
        <v>25</v>
      </c>
      <c r="F71" s="84">
        <v>6.48</v>
      </c>
      <c r="G71" s="84">
        <v>7.5</v>
      </c>
      <c r="H71" s="85">
        <v>326</v>
      </c>
      <c r="I71" s="84">
        <v>10.4</v>
      </c>
      <c r="J71" s="84">
        <v>1.61</v>
      </c>
      <c r="K71" s="264"/>
      <c r="L71" s="264"/>
      <c r="M71" s="264"/>
      <c r="N71" s="264"/>
      <c r="O71" s="264"/>
      <c r="P71" s="264"/>
      <c r="Q71" s="264"/>
    </row>
    <row r="72" spans="1:17" x14ac:dyDescent="0.35">
      <c r="A72" s="264" t="s">
        <v>429</v>
      </c>
      <c r="B72" s="283" t="s">
        <v>32</v>
      </c>
      <c r="C72" s="174">
        <v>42843</v>
      </c>
      <c r="D72" s="24">
        <v>0.5625</v>
      </c>
      <c r="E72" s="84">
        <v>6.5</v>
      </c>
      <c r="F72" s="84">
        <v>7.06</v>
      </c>
      <c r="G72" s="84">
        <v>7.36</v>
      </c>
      <c r="H72" s="85">
        <v>448.9</v>
      </c>
      <c r="I72" s="84">
        <v>8.25</v>
      </c>
      <c r="J72" s="84">
        <v>0.49</v>
      </c>
      <c r="K72" s="264"/>
      <c r="L72" s="264"/>
      <c r="M72" s="264"/>
      <c r="N72" s="264"/>
      <c r="O72" s="264"/>
      <c r="P72" s="264"/>
      <c r="Q72" s="264"/>
    </row>
    <row r="73" spans="1:17" x14ac:dyDescent="0.35">
      <c r="A73" s="264" t="s">
        <v>429</v>
      </c>
      <c r="B73" s="283" t="s">
        <v>32</v>
      </c>
      <c r="C73" s="174">
        <v>42948</v>
      </c>
      <c r="D73" s="24">
        <v>0.54166666666666663</v>
      </c>
      <c r="E73" s="84">
        <v>30</v>
      </c>
      <c r="F73" s="84">
        <v>7.07</v>
      </c>
      <c r="G73" s="84">
        <v>7.54</v>
      </c>
      <c r="H73" s="85">
        <v>326.89999999999998</v>
      </c>
      <c r="I73" s="84">
        <v>9.67</v>
      </c>
      <c r="J73" s="84">
        <v>0.56000000000000005</v>
      </c>
      <c r="K73" s="264"/>
      <c r="L73" s="264"/>
      <c r="M73" s="264"/>
      <c r="N73" s="264"/>
      <c r="O73" s="264"/>
      <c r="P73" s="264"/>
      <c r="Q73" s="264"/>
    </row>
    <row r="74" spans="1:17" x14ac:dyDescent="0.35">
      <c r="A74" s="264" t="s">
        <v>429</v>
      </c>
      <c r="B74" s="283" t="s">
        <v>32</v>
      </c>
      <c r="C74" s="174">
        <v>43194</v>
      </c>
      <c r="D74" s="24">
        <v>0.44444444444444442</v>
      </c>
      <c r="E74" s="84">
        <v>2</v>
      </c>
      <c r="F74" s="84">
        <v>6.69</v>
      </c>
      <c r="G74" s="84">
        <v>7.54</v>
      </c>
      <c r="H74" s="85">
        <v>298</v>
      </c>
      <c r="I74" s="84">
        <v>7.42</v>
      </c>
      <c r="J74" s="84">
        <v>0.45</v>
      </c>
      <c r="K74" s="264"/>
      <c r="L74" s="264"/>
      <c r="M74" s="264"/>
      <c r="N74" s="264"/>
      <c r="O74" s="264"/>
      <c r="P74" s="264"/>
      <c r="Q74" s="264"/>
    </row>
    <row r="75" spans="1:17" x14ac:dyDescent="0.35">
      <c r="A75" s="264" t="s">
        <v>429</v>
      </c>
      <c r="B75" s="283" t="s">
        <v>32</v>
      </c>
      <c r="C75" s="174">
        <v>43319</v>
      </c>
      <c r="D75" s="24">
        <v>0.69791666666666663</v>
      </c>
      <c r="E75" s="84">
        <v>28</v>
      </c>
      <c r="F75" s="84">
        <v>6.63</v>
      </c>
      <c r="G75" s="84">
        <v>7.66</v>
      </c>
      <c r="H75" s="85">
        <v>315.39999999999998</v>
      </c>
      <c r="I75" s="84">
        <v>10.23</v>
      </c>
      <c r="J75" s="84">
        <v>0.96</v>
      </c>
      <c r="K75" s="264"/>
      <c r="L75" s="264"/>
      <c r="M75" s="264"/>
      <c r="N75" s="264"/>
      <c r="O75" s="264"/>
      <c r="P75" s="264"/>
      <c r="Q75" s="264"/>
    </row>
    <row r="76" spans="1:17" x14ac:dyDescent="0.35">
      <c r="A76" s="264" t="s">
        <v>429</v>
      </c>
      <c r="B76" s="283" t="s">
        <v>32</v>
      </c>
      <c r="C76" s="174">
        <v>43592</v>
      </c>
      <c r="D76" s="24">
        <v>0.70138888888888884</v>
      </c>
      <c r="E76" s="84">
        <v>9</v>
      </c>
      <c r="F76" s="84">
        <v>7.02</v>
      </c>
      <c r="G76" s="84">
        <v>7.28</v>
      </c>
      <c r="H76" s="85">
        <v>371</v>
      </c>
      <c r="I76" s="84">
        <v>8.39</v>
      </c>
      <c r="J76" s="84">
        <v>1.51</v>
      </c>
      <c r="K76" s="264"/>
      <c r="L76" s="264"/>
      <c r="M76" s="264"/>
      <c r="N76" s="264"/>
      <c r="O76" s="264"/>
      <c r="P76" s="264"/>
      <c r="Q76" s="264"/>
    </row>
    <row r="77" spans="1:17" x14ac:dyDescent="0.35">
      <c r="A77" s="264" t="s">
        <v>429</v>
      </c>
      <c r="B77" s="283" t="s">
        <v>32</v>
      </c>
      <c r="C77" s="174">
        <v>43689.777777777781</v>
      </c>
      <c r="D77" s="24">
        <v>0.77777777777777779</v>
      </c>
      <c r="E77" s="84">
        <v>22</v>
      </c>
      <c r="F77" s="84">
        <v>7.02</v>
      </c>
      <c r="G77" s="84">
        <v>7.42</v>
      </c>
      <c r="H77" s="85">
        <v>317.39999999999998</v>
      </c>
      <c r="I77" s="84">
        <v>10.1</v>
      </c>
      <c r="J77" s="84">
        <v>0.43</v>
      </c>
      <c r="K77" s="264"/>
      <c r="L77" s="37"/>
      <c r="M77" s="37"/>
      <c r="N77" s="37"/>
      <c r="O77" s="37"/>
      <c r="P77" s="37"/>
      <c r="Q77" s="37"/>
    </row>
    <row r="78" spans="1:17" x14ac:dyDescent="0.35">
      <c r="A78" s="264" t="s">
        <v>429</v>
      </c>
      <c r="B78" s="283" t="s">
        <v>32</v>
      </c>
      <c r="C78" s="174">
        <v>43970</v>
      </c>
      <c r="D78" s="24">
        <v>0.54861111111111105</v>
      </c>
      <c r="E78" s="84">
        <v>21</v>
      </c>
      <c r="F78" s="84">
        <v>6.88</v>
      </c>
      <c r="G78" s="84">
        <v>7.49</v>
      </c>
      <c r="H78" s="85">
        <v>317</v>
      </c>
      <c r="I78" s="84">
        <v>9.99</v>
      </c>
      <c r="J78" s="84">
        <v>1.17</v>
      </c>
      <c r="K78" s="264"/>
      <c r="L78" s="37"/>
      <c r="M78" s="37"/>
      <c r="N78" s="37"/>
      <c r="O78" s="37"/>
      <c r="P78" s="37"/>
      <c r="Q78" s="37"/>
    </row>
    <row r="79" spans="1:17" x14ac:dyDescent="0.35">
      <c r="A79" s="264" t="s">
        <v>429</v>
      </c>
      <c r="B79" s="283" t="s">
        <v>32</v>
      </c>
      <c r="C79" s="174">
        <v>44061</v>
      </c>
      <c r="D79" s="24">
        <v>0.5625</v>
      </c>
      <c r="E79" s="84">
        <v>28</v>
      </c>
      <c r="F79" s="84">
        <v>6.97</v>
      </c>
      <c r="G79" s="84">
        <v>7.31</v>
      </c>
      <c r="H79" s="85">
        <v>316</v>
      </c>
      <c r="I79" s="84">
        <v>9.89</v>
      </c>
      <c r="J79" s="84">
        <v>2.31</v>
      </c>
      <c r="K79" s="264"/>
      <c r="L79" s="37"/>
      <c r="M79" s="37"/>
      <c r="N79" s="37"/>
      <c r="O79" s="37"/>
      <c r="P79" s="37"/>
      <c r="Q79" s="37"/>
    </row>
    <row r="80" spans="1:17" ht="29" x14ac:dyDescent="0.35">
      <c r="A80" s="159" t="s">
        <v>429</v>
      </c>
      <c r="B80" s="214" t="s">
        <v>407</v>
      </c>
      <c r="C80" s="174"/>
      <c r="D80" s="24"/>
      <c r="E80" s="215" t="s">
        <v>430</v>
      </c>
      <c r="F80" s="215" t="s">
        <v>431</v>
      </c>
      <c r="G80" s="215" t="s">
        <v>432</v>
      </c>
      <c r="H80" s="216" t="s">
        <v>433</v>
      </c>
      <c r="I80" s="215" t="s">
        <v>434</v>
      </c>
      <c r="J80" s="215" t="s">
        <v>435</v>
      </c>
      <c r="K80" s="264"/>
      <c r="L80" s="37"/>
      <c r="M80" s="37"/>
      <c r="N80" s="37"/>
      <c r="O80" s="37"/>
      <c r="P80" s="37"/>
      <c r="Q80" s="37"/>
    </row>
    <row r="81" spans="1:17" s="213" customFormat="1" x14ac:dyDescent="0.35">
      <c r="A81" s="264" t="s">
        <v>436</v>
      </c>
      <c r="B81" s="283" t="s">
        <v>37</v>
      </c>
      <c r="C81" s="174">
        <v>40703</v>
      </c>
      <c r="D81" s="24">
        <v>0.625</v>
      </c>
      <c r="E81" s="217" t="s">
        <v>16</v>
      </c>
      <c r="F81" s="215">
        <v>0.2</v>
      </c>
      <c r="G81" s="215">
        <v>7.5</v>
      </c>
      <c r="H81" s="216">
        <v>401</v>
      </c>
      <c r="I81" s="215">
        <v>10.8</v>
      </c>
      <c r="J81" s="215">
        <v>0.4</v>
      </c>
      <c r="K81" s="264"/>
      <c r="L81" s="37"/>
      <c r="M81" s="37"/>
      <c r="N81" s="37"/>
      <c r="O81" s="37"/>
      <c r="P81" s="37"/>
      <c r="Q81" s="37"/>
    </row>
    <row r="82" spans="1:17" x14ac:dyDescent="0.35">
      <c r="A82" s="264" t="s">
        <v>436</v>
      </c>
      <c r="B82" s="283" t="s">
        <v>37</v>
      </c>
      <c r="C82" s="174">
        <v>40745</v>
      </c>
      <c r="D82" s="24">
        <v>0.45833333333333331</v>
      </c>
      <c r="E82" s="215">
        <v>22</v>
      </c>
      <c r="F82" s="215">
        <v>0.3</v>
      </c>
      <c r="G82" s="215">
        <v>7.3</v>
      </c>
      <c r="H82" s="216">
        <v>436</v>
      </c>
      <c r="I82" s="215">
        <v>10.7</v>
      </c>
      <c r="J82" s="215">
        <v>1.3</v>
      </c>
      <c r="K82" s="264"/>
      <c r="L82" s="264"/>
      <c r="M82" s="264"/>
      <c r="N82" s="264"/>
      <c r="O82" s="264"/>
      <c r="P82" s="264"/>
      <c r="Q82" s="264"/>
    </row>
    <row r="83" spans="1:17" x14ac:dyDescent="0.35">
      <c r="A83" s="264" t="s">
        <v>436</v>
      </c>
      <c r="B83" s="283" t="s">
        <v>37</v>
      </c>
      <c r="C83" s="174">
        <v>40850</v>
      </c>
      <c r="D83" s="24">
        <v>0.60416666666666663</v>
      </c>
      <c r="E83" s="215">
        <v>8.5</v>
      </c>
      <c r="F83" s="215">
        <v>0.1</v>
      </c>
      <c r="G83" s="215">
        <v>7.5</v>
      </c>
      <c r="H83" s="216">
        <v>347</v>
      </c>
      <c r="I83" s="215">
        <v>10.4</v>
      </c>
      <c r="J83" s="215">
        <v>0.3</v>
      </c>
      <c r="K83" s="264"/>
      <c r="L83" s="264"/>
      <c r="M83" s="264"/>
      <c r="N83" s="264"/>
      <c r="O83" s="264"/>
      <c r="P83" s="264"/>
      <c r="Q83" s="264"/>
    </row>
    <row r="84" spans="1:17" x14ac:dyDescent="0.35">
      <c r="A84" s="264" t="s">
        <v>436</v>
      </c>
      <c r="B84" s="283" t="s">
        <v>37</v>
      </c>
      <c r="C84" s="174">
        <v>41003</v>
      </c>
      <c r="D84" s="24">
        <v>0.40972222222222227</v>
      </c>
      <c r="E84" s="215">
        <v>10</v>
      </c>
      <c r="F84" s="215">
        <v>1</v>
      </c>
      <c r="G84" s="215">
        <v>7.3</v>
      </c>
      <c r="H84" s="216">
        <v>332</v>
      </c>
      <c r="I84" s="215">
        <v>7.9</v>
      </c>
      <c r="J84" s="215">
        <v>0.5</v>
      </c>
      <c r="K84" s="264"/>
      <c r="L84" s="264"/>
      <c r="M84" s="264"/>
      <c r="N84" s="264"/>
      <c r="O84" s="264"/>
      <c r="P84" s="264"/>
      <c r="Q84" s="264"/>
    </row>
    <row r="85" spans="1:17" x14ac:dyDescent="0.35">
      <c r="A85" s="264" t="s">
        <v>436</v>
      </c>
      <c r="B85" s="283" t="s">
        <v>37</v>
      </c>
      <c r="C85" s="174">
        <v>41486</v>
      </c>
      <c r="D85" s="24">
        <v>0.4236111111111111</v>
      </c>
      <c r="E85" s="84">
        <v>20</v>
      </c>
      <c r="F85" s="84">
        <v>1.6</v>
      </c>
      <c r="G85" s="84">
        <v>7.5</v>
      </c>
      <c r="H85" s="85">
        <v>340</v>
      </c>
      <c r="I85" s="84">
        <v>9.5</v>
      </c>
      <c r="J85" s="84">
        <v>0.7</v>
      </c>
      <c r="K85" s="264"/>
      <c r="L85" s="264"/>
      <c r="M85" s="264"/>
      <c r="N85" s="264"/>
      <c r="O85" s="264"/>
      <c r="P85" s="264"/>
      <c r="Q85" s="264"/>
    </row>
    <row r="86" spans="1:17" x14ac:dyDescent="0.35">
      <c r="A86" s="264" t="s">
        <v>436</v>
      </c>
      <c r="B86" s="283" t="s">
        <v>37</v>
      </c>
      <c r="C86" s="174">
        <v>41752</v>
      </c>
      <c r="D86" s="24">
        <v>0.40277777777777773</v>
      </c>
      <c r="E86" s="84">
        <v>2</v>
      </c>
      <c r="F86" s="84">
        <v>4.2</v>
      </c>
      <c r="G86" s="84">
        <v>7.41</v>
      </c>
      <c r="H86" s="85">
        <v>346</v>
      </c>
      <c r="I86" s="84">
        <v>8.2899999999999991</v>
      </c>
      <c r="J86" s="84">
        <v>0.49</v>
      </c>
      <c r="K86" s="264"/>
      <c r="L86" s="264"/>
      <c r="M86" s="264"/>
      <c r="N86" s="264"/>
      <c r="O86" s="264"/>
      <c r="P86" s="264"/>
      <c r="Q86" s="264"/>
    </row>
    <row r="87" spans="1:17" x14ac:dyDescent="0.35">
      <c r="A87" s="264" t="s">
        <v>436</v>
      </c>
      <c r="B87" s="283" t="s">
        <v>37</v>
      </c>
      <c r="C87" s="174">
        <v>41851</v>
      </c>
      <c r="D87" s="24">
        <v>0.40972222222222227</v>
      </c>
      <c r="E87" s="84">
        <v>22</v>
      </c>
      <c r="F87" s="84">
        <v>3.2</v>
      </c>
      <c r="G87" s="84">
        <v>7.46</v>
      </c>
      <c r="H87" s="85">
        <v>346</v>
      </c>
      <c r="I87" s="84">
        <v>9.7899999999999991</v>
      </c>
      <c r="J87" s="84">
        <v>0.36</v>
      </c>
      <c r="K87" s="264"/>
      <c r="L87" s="264"/>
      <c r="M87" s="264"/>
      <c r="N87" s="264"/>
      <c r="O87" s="264"/>
      <c r="P87" s="264"/>
      <c r="Q87" s="264"/>
    </row>
    <row r="88" spans="1:17" x14ac:dyDescent="0.35">
      <c r="A88" s="264" t="s">
        <v>436</v>
      </c>
      <c r="B88" s="283" t="s">
        <v>37</v>
      </c>
      <c r="C88" s="174">
        <v>42103</v>
      </c>
      <c r="D88" s="24">
        <v>0.4513888888888889</v>
      </c>
      <c r="E88" s="84">
        <v>4</v>
      </c>
      <c r="F88" s="84">
        <v>1.65</v>
      </c>
      <c r="G88" s="84">
        <v>7.48</v>
      </c>
      <c r="H88" s="85">
        <v>311</v>
      </c>
      <c r="I88" s="84">
        <v>7.78</v>
      </c>
      <c r="J88" s="84">
        <v>0.79</v>
      </c>
      <c r="K88" s="264"/>
      <c r="L88" s="264"/>
      <c r="M88" s="264"/>
      <c r="N88" s="264"/>
      <c r="O88" s="264"/>
      <c r="P88" s="264"/>
      <c r="Q88" s="264"/>
    </row>
    <row r="89" spans="1:17" x14ac:dyDescent="0.35">
      <c r="A89" s="264" t="s">
        <v>436</v>
      </c>
      <c r="B89" s="283" t="s">
        <v>37</v>
      </c>
      <c r="C89" s="174">
        <v>42243</v>
      </c>
      <c r="D89" s="24">
        <v>0.39583333333333331</v>
      </c>
      <c r="E89" s="84">
        <v>14.5</v>
      </c>
      <c r="F89" s="84">
        <v>2.41</v>
      </c>
      <c r="G89" s="84">
        <v>7.45</v>
      </c>
      <c r="H89" s="85">
        <v>308</v>
      </c>
      <c r="I89" s="84">
        <v>8.01</v>
      </c>
      <c r="J89" s="84">
        <v>1.1299999999999999</v>
      </c>
      <c r="K89" s="264"/>
      <c r="L89" s="264"/>
      <c r="M89" s="264"/>
      <c r="N89" s="264"/>
      <c r="O89" s="264"/>
      <c r="P89" s="264"/>
      <c r="Q89" s="264"/>
    </row>
    <row r="90" spans="1:17" x14ac:dyDescent="0.35">
      <c r="A90" s="264" t="s">
        <v>436</v>
      </c>
      <c r="B90" s="283" t="s">
        <v>37</v>
      </c>
      <c r="C90" s="174">
        <v>42592</v>
      </c>
      <c r="D90" s="24">
        <v>0.3888888888888889</v>
      </c>
      <c r="E90" s="84">
        <v>15</v>
      </c>
      <c r="F90" s="84">
        <v>3.48</v>
      </c>
      <c r="G90" s="84">
        <v>7.62</v>
      </c>
      <c r="H90" s="85">
        <v>316</v>
      </c>
      <c r="I90" s="84">
        <v>8.84</v>
      </c>
      <c r="J90" s="84">
        <v>0.59</v>
      </c>
      <c r="K90" s="264"/>
      <c r="L90" s="264"/>
      <c r="M90" s="264"/>
      <c r="N90" s="264"/>
      <c r="O90" s="264"/>
      <c r="P90" s="264"/>
      <c r="Q90" s="264"/>
    </row>
    <row r="91" spans="1:17" x14ac:dyDescent="0.35">
      <c r="A91" s="264" t="s">
        <v>436</v>
      </c>
      <c r="B91" s="283" t="s">
        <v>37</v>
      </c>
      <c r="C91" s="174">
        <v>42844</v>
      </c>
      <c r="D91" s="24">
        <v>0.3888888888888889</v>
      </c>
      <c r="E91" s="84">
        <v>13</v>
      </c>
      <c r="F91" s="84">
        <v>3.24</v>
      </c>
      <c r="G91" s="84">
        <v>7.51</v>
      </c>
      <c r="H91" s="85">
        <v>335.2</v>
      </c>
      <c r="I91" s="84">
        <v>8.0500000000000007</v>
      </c>
      <c r="J91" s="84">
        <v>0.2</v>
      </c>
      <c r="K91" s="264"/>
      <c r="L91" s="264"/>
      <c r="M91" s="264"/>
      <c r="N91" s="264"/>
      <c r="O91" s="264"/>
      <c r="P91" s="264"/>
      <c r="Q91" s="264"/>
    </row>
    <row r="92" spans="1:17" x14ac:dyDescent="0.35">
      <c r="A92" s="264" t="s">
        <v>436</v>
      </c>
      <c r="B92" s="283" t="s">
        <v>37</v>
      </c>
      <c r="C92" s="174">
        <v>42949</v>
      </c>
      <c r="D92" s="24">
        <v>0.375</v>
      </c>
      <c r="E92" s="84">
        <v>24</v>
      </c>
      <c r="F92" s="84">
        <v>4.38</v>
      </c>
      <c r="G92" s="84">
        <v>7.49</v>
      </c>
      <c r="H92" s="85">
        <v>352</v>
      </c>
      <c r="I92" s="84">
        <v>9.16</v>
      </c>
      <c r="J92" s="84">
        <v>0.39</v>
      </c>
      <c r="K92" s="264"/>
      <c r="L92" s="264"/>
      <c r="M92" s="264"/>
      <c r="N92" s="264"/>
      <c r="O92" s="264"/>
      <c r="P92" s="264"/>
      <c r="Q92" s="264"/>
    </row>
    <row r="93" spans="1:17" x14ac:dyDescent="0.35">
      <c r="A93" s="264" t="s">
        <v>436</v>
      </c>
      <c r="B93" s="283" t="s">
        <v>37</v>
      </c>
      <c r="C93" s="174">
        <v>43194</v>
      </c>
      <c r="D93" s="24">
        <v>0.54166666666666663</v>
      </c>
      <c r="E93" s="84">
        <v>6</v>
      </c>
      <c r="F93" s="84">
        <v>3.5</v>
      </c>
      <c r="G93" s="84">
        <v>7.67</v>
      </c>
      <c r="H93" s="85">
        <v>298</v>
      </c>
      <c r="I93" s="84">
        <v>7.66</v>
      </c>
      <c r="J93" s="84">
        <v>4.59</v>
      </c>
      <c r="K93" s="264"/>
      <c r="L93" s="264"/>
      <c r="M93" s="264"/>
      <c r="N93" s="264"/>
      <c r="O93" s="264"/>
      <c r="P93" s="264"/>
      <c r="Q93" s="264"/>
    </row>
    <row r="94" spans="1:17" x14ac:dyDescent="0.35">
      <c r="A94" s="264" t="s">
        <v>436</v>
      </c>
      <c r="B94" s="283" t="s">
        <v>37</v>
      </c>
      <c r="C94" s="174">
        <v>43320</v>
      </c>
      <c r="D94" s="24">
        <v>0.47916666666666669</v>
      </c>
      <c r="E94" s="84">
        <v>24.5</v>
      </c>
      <c r="F94" s="84">
        <v>5.01</v>
      </c>
      <c r="G94" s="84">
        <v>7.74</v>
      </c>
      <c r="H94" s="85">
        <v>317</v>
      </c>
      <c r="I94" s="84">
        <v>9.17</v>
      </c>
      <c r="J94" s="84">
        <v>0.32</v>
      </c>
      <c r="K94" s="264"/>
      <c r="L94" s="264"/>
      <c r="M94" s="264"/>
      <c r="N94" s="264"/>
      <c r="O94" s="264"/>
      <c r="P94" s="264"/>
      <c r="Q94" s="264"/>
    </row>
    <row r="95" spans="1:17" x14ac:dyDescent="0.35">
      <c r="A95" s="264" t="s">
        <v>436</v>
      </c>
      <c r="B95" s="283" t="s">
        <v>37</v>
      </c>
      <c r="C95" s="174">
        <v>43593</v>
      </c>
      <c r="D95" s="24">
        <v>0.52777777777777779</v>
      </c>
      <c r="E95" s="84">
        <v>12</v>
      </c>
      <c r="F95" s="84">
        <v>4.84</v>
      </c>
      <c r="G95" s="84">
        <v>7.46</v>
      </c>
      <c r="H95" s="85">
        <v>310.10000000000002</v>
      </c>
      <c r="I95" s="84">
        <v>8.39</v>
      </c>
      <c r="J95" s="84">
        <v>0.84</v>
      </c>
      <c r="K95" s="264"/>
      <c r="L95" s="37"/>
      <c r="M95" s="37"/>
      <c r="N95" s="37"/>
      <c r="O95" s="37"/>
      <c r="P95" s="37"/>
      <c r="Q95" s="37"/>
    </row>
    <row r="96" spans="1:17" x14ac:dyDescent="0.35">
      <c r="A96" s="264" t="s">
        <v>436</v>
      </c>
      <c r="B96" s="283" t="s">
        <v>37</v>
      </c>
      <c r="C96" s="174">
        <v>43691</v>
      </c>
      <c r="D96" s="24">
        <v>0.5625</v>
      </c>
      <c r="E96" s="84">
        <v>26</v>
      </c>
      <c r="F96" s="84">
        <v>4.67</v>
      </c>
      <c r="G96" s="84">
        <v>7.62</v>
      </c>
      <c r="H96" s="85">
        <v>298.2</v>
      </c>
      <c r="I96" s="84">
        <v>9.76</v>
      </c>
      <c r="J96" s="84">
        <v>0.43</v>
      </c>
      <c r="K96" s="264"/>
      <c r="L96" s="37"/>
      <c r="M96" s="37"/>
      <c r="N96" s="37"/>
      <c r="O96" s="37"/>
      <c r="P96" s="37"/>
      <c r="Q96" s="37"/>
    </row>
    <row r="97" spans="1:17" s="213" customFormat="1" x14ac:dyDescent="0.35">
      <c r="A97" s="264" t="s">
        <v>436</v>
      </c>
      <c r="B97" s="283" t="s">
        <v>37</v>
      </c>
      <c r="C97" s="174">
        <v>43971</v>
      </c>
      <c r="D97" s="24">
        <v>0.4375</v>
      </c>
      <c r="E97" s="84">
        <v>9</v>
      </c>
      <c r="F97" s="84">
        <v>5.16</v>
      </c>
      <c r="G97" s="84">
        <v>7.58</v>
      </c>
      <c r="H97" s="85">
        <v>288</v>
      </c>
      <c r="I97" s="84">
        <v>10.53</v>
      </c>
      <c r="J97" s="84">
        <v>3.57</v>
      </c>
      <c r="K97" s="264"/>
      <c r="L97" s="37"/>
      <c r="M97" s="37"/>
      <c r="N97" s="37"/>
      <c r="O97" s="37"/>
      <c r="P97" s="37"/>
      <c r="Q97" s="37"/>
    </row>
    <row r="98" spans="1:17" s="213" customFormat="1" ht="15" customHeight="1" x14ac:dyDescent="0.35">
      <c r="A98" s="264" t="s">
        <v>436</v>
      </c>
      <c r="B98" s="283" t="s">
        <v>37</v>
      </c>
      <c r="C98" s="174">
        <v>44062</v>
      </c>
      <c r="D98" s="24">
        <v>0.50694444444444442</v>
      </c>
      <c r="E98" s="84">
        <v>28</v>
      </c>
      <c r="F98" s="84">
        <v>5.44</v>
      </c>
      <c r="G98" s="84">
        <v>7.62</v>
      </c>
      <c r="H98" s="85">
        <v>287</v>
      </c>
      <c r="I98" s="84">
        <v>9.9499999999999993</v>
      </c>
      <c r="J98" s="84">
        <v>2.52</v>
      </c>
      <c r="K98" s="264"/>
      <c r="L98" s="37"/>
      <c r="M98" s="37"/>
      <c r="N98" s="37"/>
      <c r="O98" s="37"/>
      <c r="P98" s="37"/>
      <c r="Q98" s="37"/>
    </row>
    <row r="99" spans="1:17" ht="29" x14ac:dyDescent="0.35">
      <c r="A99" s="25" t="s">
        <v>436</v>
      </c>
      <c r="B99" s="214" t="s">
        <v>407</v>
      </c>
      <c r="C99" s="174"/>
      <c r="D99" s="24"/>
      <c r="E99" s="215" t="s">
        <v>437</v>
      </c>
      <c r="F99" s="215" t="s">
        <v>438</v>
      </c>
      <c r="G99" s="215" t="s">
        <v>439</v>
      </c>
      <c r="H99" s="216" t="s">
        <v>440</v>
      </c>
      <c r="I99" s="215" t="s">
        <v>441</v>
      </c>
      <c r="J99" s="215" t="s">
        <v>442</v>
      </c>
      <c r="K99" s="264"/>
      <c r="L99" s="264"/>
      <c r="M99" s="264"/>
      <c r="N99" s="264"/>
      <c r="O99" s="264"/>
      <c r="P99" s="264"/>
      <c r="Q99" s="264"/>
    </row>
    <row r="100" spans="1:17" x14ac:dyDescent="0.35">
      <c r="A100" s="264" t="s">
        <v>443</v>
      </c>
      <c r="B100" s="283" t="s">
        <v>42</v>
      </c>
      <c r="C100" s="174">
        <v>40703</v>
      </c>
      <c r="D100" s="24">
        <v>0.77083333333333337</v>
      </c>
      <c r="E100" s="217" t="s">
        <v>16</v>
      </c>
      <c r="F100" s="215">
        <v>0.1</v>
      </c>
      <c r="G100" s="215">
        <v>7.3</v>
      </c>
      <c r="H100" s="216">
        <v>408</v>
      </c>
      <c r="I100" s="215">
        <v>9.6999999999999993</v>
      </c>
      <c r="J100" s="215">
        <v>0.1</v>
      </c>
      <c r="K100" s="264"/>
      <c r="L100" s="264"/>
      <c r="M100" s="264"/>
      <c r="N100" s="264"/>
      <c r="O100" s="264"/>
      <c r="P100" s="264"/>
      <c r="Q100" s="264"/>
    </row>
    <row r="101" spans="1:17" x14ac:dyDescent="0.35">
      <c r="A101" s="264" t="s">
        <v>443</v>
      </c>
      <c r="B101" s="283" t="s">
        <v>42</v>
      </c>
      <c r="C101" s="174">
        <v>40744</v>
      </c>
      <c r="D101" s="24">
        <v>0.45833333333333331</v>
      </c>
      <c r="E101" s="215">
        <v>23</v>
      </c>
      <c r="F101" s="215">
        <v>0.2</v>
      </c>
      <c r="G101" s="215">
        <v>7.1</v>
      </c>
      <c r="H101" s="216">
        <v>488</v>
      </c>
      <c r="I101" s="215">
        <v>15.5</v>
      </c>
      <c r="J101" s="215">
        <v>1</v>
      </c>
      <c r="K101" s="264"/>
      <c r="L101" s="264"/>
      <c r="M101" s="264"/>
      <c r="N101" s="264"/>
      <c r="O101" s="264"/>
      <c r="P101" s="264"/>
      <c r="Q101" s="264"/>
    </row>
    <row r="102" spans="1:17" x14ac:dyDescent="0.35">
      <c r="A102" s="264" t="s">
        <v>443</v>
      </c>
      <c r="B102" s="283" t="s">
        <v>42</v>
      </c>
      <c r="C102" s="174">
        <v>40849</v>
      </c>
      <c r="D102" s="24">
        <v>0.57638888888888895</v>
      </c>
      <c r="E102" s="215">
        <v>3.5</v>
      </c>
      <c r="F102" s="215">
        <v>0.1</v>
      </c>
      <c r="G102" s="215">
        <v>7.2</v>
      </c>
      <c r="H102" s="216">
        <v>395</v>
      </c>
      <c r="I102" s="215">
        <v>7.7</v>
      </c>
      <c r="J102" s="215">
        <v>0.3</v>
      </c>
      <c r="K102" s="264"/>
      <c r="L102" s="264"/>
      <c r="M102" s="264"/>
      <c r="N102" s="264"/>
      <c r="O102" s="264"/>
      <c r="P102" s="264"/>
      <c r="Q102" s="264"/>
    </row>
    <row r="103" spans="1:17" x14ac:dyDescent="0.35">
      <c r="A103" s="264" t="s">
        <v>443</v>
      </c>
      <c r="B103" s="283" t="s">
        <v>42</v>
      </c>
      <c r="C103" s="174">
        <v>41003</v>
      </c>
      <c r="D103" s="24">
        <v>0.53472222222222221</v>
      </c>
      <c r="E103" s="215">
        <v>16</v>
      </c>
      <c r="F103" s="215" t="s">
        <v>232</v>
      </c>
      <c r="G103" s="215">
        <v>7.2</v>
      </c>
      <c r="H103" s="216">
        <v>348</v>
      </c>
      <c r="I103" s="215">
        <v>8.8000000000000007</v>
      </c>
      <c r="J103" s="215">
        <v>0.7</v>
      </c>
      <c r="K103" s="264"/>
      <c r="L103" s="264"/>
      <c r="M103" s="264"/>
      <c r="N103" s="264"/>
      <c r="O103" s="264"/>
      <c r="P103" s="264"/>
      <c r="Q103" s="264"/>
    </row>
    <row r="104" spans="1:17" x14ac:dyDescent="0.35">
      <c r="A104" s="264" t="s">
        <v>443</v>
      </c>
      <c r="B104" s="283" t="s">
        <v>42</v>
      </c>
      <c r="C104" s="174">
        <v>41487</v>
      </c>
      <c r="D104" s="24">
        <v>0.45833333333333331</v>
      </c>
      <c r="E104" s="84">
        <v>22</v>
      </c>
      <c r="F104" s="84">
        <v>0.18</v>
      </c>
      <c r="G104" s="84">
        <v>7.32</v>
      </c>
      <c r="H104" s="85">
        <v>374</v>
      </c>
      <c r="I104" s="84">
        <v>9.3000000000000007</v>
      </c>
      <c r="J104" s="84">
        <v>0.25</v>
      </c>
      <c r="K104" s="264"/>
      <c r="L104" s="264"/>
      <c r="M104" s="264"/>
      <c r="N104" s="264"/>
      <c r="O104" s="264"/>
      <c r="P104" s="264"/>
      <c r="Q104" s="264"/>
    </row>
    <row r="105" spans="1:17" x14ac:dyDescent="0.35">
      <c r="A105" s="264" t="s">
        <v>443</v>
      </c>
      <c r="B105" s="283" t="s">
        <v>42</v>
      </c>
      <c r="C105" s="174">
        <v>41752</v>
      </c>
      <c r="D105" s="24">
        <v>0.5625</v>
      </c>
      <c r="E105" s="84">
        <v>5</v>
      </c>
      <c r="F105" s="84">
        <v>0.39</v>
      </c>
      <c r="G105" s="84">
        <v>7.44</v>
      </c>
      <c r="H105" s="85">
        <v>346</v>
      </c>
      <c r="I105" s="84">
        <v>8.36</v>
      </c>
      <c r="J105" s="84">
        <v>3</v>
      </c>
      <c r="K105" s="264"/>
      <c r="L105" s="264"/>
      <c r="M105" s="264"/>
      <c r="N105" s="264"/>
      <c r="O105" s="264"/>
      <c r="P105" s="264"/>
      <c r="Q105" s="264"/>
    </row>
    <row r="106" spans="1:17" x14ac:dyDescent="0.35">
      <c r="A106" s="264" t="s">
        <v>443</v>
      </c>
      <c r="B106" s="283" t="s">
        <v>42</v>
      </c>
      <c r="C106" s="174">
        <v>41850</v>
      </c>
      <c r="D106" s="24">
        <v>0.46527777777777773</v>
      </c>
      <c r="E106" s="84">
        <v>22.5</v>
      </c>
      <c r="F106" s="84">
        <v>0.41</v>
      </c>
      <c r="G106" s="84">
        <v>7.35</v>
      </c>
      <c r="H106" s="85">
        <v>379</v>
      </c>
      <c r="I106" s="84">
        <v>9.1300000000000008</v>
      </c>
      <c r="J106" s="84">
        <v>0.83</v>
      </c>
      <c r="K106" s="264"/>
      <c r="L106" s="264"/>
      <c r="M106" s="264"/>
      <c r="N106" s="264"/>
      <c r="O106" s="264"/>
      <c r="P106" s="264"/>
      <c r="Q106" s="264"/>
    </row>
    <row r="107" spans="1:17" x14ac:dyDescent="0.35">
      <c r="A107" s="264" t="s">
        <v>443</v>
      </c>
      <c r="B107" s="283" t="s">
        <v>42</v>
      </c>
      <c r="C107" s="174">
        <v>42102</v>
      </c>
      <c r="D107" s="24">
        <v>0.53125</v>
      </c>
      <c r="E107" s="84">
        <v>-0.5</v>
      </c>
      <c r="F107" s="84">
        <v>0.35</v>
      </c>
      <c r="G107" s="84">
        <v>7.4</v>
      </c>
      <c r="H107" s="85">
        <v>331</v>
      </c>
      <c r="I107" s="84">
        <v>7.46</v>
      </c>
      <c r="J107" s="84">
        <v>0.81</v>
      </c>
      <c r="K107" s="264"/>
      <c r="L107" s="264"/>
      <c r="M107" s="264"/>
      <c r="N107" s="264"/>
      <c r="O107" s="264"/>
      <c r="P107" s="264"/>
      <c r="Q107" s="264"/>
    </row>
    <row r="108" spans="1:17" x14ac:dyDescent="0.35">
      <c r="A108" s="264" t="s">
        <v>443</v>
      </c>
      <c r="B108" s="283" t="s">
        <v>42</v>
      </c>
      <c r="C108" s="174">
        <v>42242</v>
      </c>
      <c r="D108" s="24">
        <v>0.50694444444444442</v>
      </c>
      <c r="E108" s="84">
        <v>20</v>
      </c>
      <c r="F108" s="84">
        <v>0.24</v>
      </c>
      <c r="G108" s="84">
        <v>7.26</v>
      </c>
      <c r="H108" s="85">
        <v>353</v>
      </c>
      <c r="I108" s="84">
        <v>8.48</v>
      </c>
      <c r="J108" s="84">
        <v>0.98</v>
      </c>
      <c r="K108" s="264"/>
      <c r="L108" s="264"/>
      <c r="M108" s="264"/>
      <c r="N108" s="264"/>
      <c r="O108" s="264"/>
      <c r="P108" s="264"/>
      <c r="Q108" s="264"/>
    </row>
    <row r="109" spans="1:17" x14ac:dyDescent="0.35">
      <c r="A109" s="264" t="s">
        <v>443</v>
      </c>
      <c r="B109" s="283" t="s">
        <v>42</v>
      </c>
      <c r="C109" s="174">
        <v>42472</v>
      </c>
      <c r="D109" s="24">
        <v>0.6875</v>
      </c>
      <c r="E109" s="84">
        <v>19.5</v>
      </c>
      <c r="F109" s="84">
        <v>0.42</v>
      </c>
      <c r="G109" s="84">
        <v>7.51</v>
      </c>
      <c r="H109" s="85">
        <v>315</v>
      </c>
      <c r="I109" s="84">
        <v>8.66</v>
      </c>
      <c r="J109" s="84">
        <v>0.6</v>
      </c>
      <c r="K109" s="264"/>
      <c r="L109" s="264"/>
      <c r="M109" s="264"/>
      <c r="N109" s="264"/>
      <c r="O109" s="264"/>
      <c r="P109" s="264"/>
      <c r="Q109" s="264"/>
    </row>
    <row r="110" spans="1:17" x14ac:dyDescent="0.35">
      <c r="A110" s="264" t="s">
        <v>443</v>
      </c>
      <c r="B110" s="283" t="s">
        <v>42</v>
      </c>
      <c r="C110" s="174">
        <v>42592</v>
      </c>
      <c r="D110" s="24">
        <v>0.52777777777777779</v>
      </c>
      <c r="E110" s="84">
        <v>27</v>
      </c>
      <c r="F110" s="84">
        <v>0.37</v>
      </c>
      <c r="G110" s="84">
        <v>7.41</v>
      </c>
      <c r="H110" s="85">
        <v>341</v>
      </c>
      <c r="I110" s="84">
        <v>10.6</v>
      </c>
      <c r="J110" s="84">
        <v>1.27</v>
      </c>
      <c r="K110" s="264"/>
      <c r="L110" s="264"/>
      <c r="M110" s="264"/>
      <c r="N110" s="264"/>
      <c r="O110" s="264"/>
      <c r="P110" s="264"/>
      <c r="Q110" s="264"/>
    </row>
    <row r="111" spans="1:17" x14ac:dyDescent="0.35">
      <c r="A111" s="264" t="s">
        <v>443</v>
      </c>
      <c r="B111" s="283" t="s">
        <v>42</v>
      </c>
      <c r="C111" s="174">
        <v>42844</v>
      </c>
      <c r="D111" s="24">
        <v>0.70833333333333337</v>
      </c>
      <c r="E111" s="84">
        <v>10.5</v>
      </c>
      <c r="F111" s="84">
        <v>0.05</v>
      </c>
      <c r="G111" s="84">
        <v>7.5</v>
      </c>
      <c r="H111" s="85">
        <v>329.8</v>
      </c>
      <c r="I111" s="84">
        <v>8.14</v>
      </c>
      <c r="J111" s="84">
        <v>0.35</v>
      </c>
      <c r="K111" s="264"/>
      <c r="L111" s="264"/>
      <c r="M111" s="264"/>
      <c r="N111" s="264"/>
      <c r="O111" s="264"/>
      <c r="P111" s="264"/>
      <c r="Q111" s="264"/>
    </row>
    <row r="112" spans="1:17" x14ac:dyDescent="0.35">
      <c r="A112" s="264" t="s">
        <v>443</v>
      </c>
      <c r="B112" s="283" t="s">
        <v>42</v>
      </c>
      <c r="C112" s="174">
        <v>42950</v>
      </c>
      <c r="D112" s="24">
        <v>0.39583333333333331</v>
      </c>
      <c r="E112" s="84">
        <v>15</v>
      </c>
      <c r="F112" s="84">
        <v>0.33</v>
      </c>
      <c r="G112" s="84">
        <v>7.55</v>
      </c>
      <c r="H112" s="85">
        <v>341.3</v>
      </c>
      <c r="I112" s="84">
        <v>9.31</v>
      </c>
      <c r="J112" s="84">
        <v>0.47</v>
      </c>
      <c r="K112" s="264"/>
      <c r="L112" s="37"/>
      <c r="M112" s="37"/>
      <c r="N112" s="37"/>
      <c r="O112" s="37"/>
      <c r="P112" s="37"/>
      <c r="Q112" s="37"/>
    </row>
    <row r="113" spans="1:17" x14ac:dyDescent="0.35">
      <c r="A113" s="264" t="s">
        <v>443</v>
      </c>
      <c r="B113" s="283" t="s">
        <v>42</v>
      </c>
      <c r="C113" s="174">
        <v>43194</v>
      </c>
      <c r="D113" s="24">
        <v>0.65972222222222221</v>
      </c>
      <c r="E113" s="84">
        <v>3.5</v>
      </c>
      <c r="F113" s="84">
        <v>0.08</v>
      </c>
      <c r="G113" s="84">
        <v>7.55</v>
      </c>
      <c r="H113" s="85">
        <v>319</v>
      </c>
      <c r="I113" s="84">
        <v>7.33</v>
      </c>
      <c r="J113" s="84">
        <v>0.67</v>
      </c>
      <c r="K113" s="264"/>
      <c r="L113" s="37"/>
      <c r="M113" s="37"/>
      <c r="N113" s="37"/>
      <c r="O113" s="37"/>
      <c r="P113" s="37"/>
      <c r="Q113" s="37"/>
    </row>
    <row r="114" spans="1:17" s="213" customFormat="1" x14ac:dyDescent="0.35">
      <c r="A114" s="264" t="s">
        <v>443</v>
      </c>
      <c r="B114" s="283" t="s">
        <v>42</v>
      </c>
      <c r="C114" s="174">
        <v>43321</v>
      </c>
      <c r="D114" s="24">
        <v>0.40625</v>
      </c>
      <c r="E114" s="84">
        <v>24</v>
      </c>
      <c r="F114" s="84">
        <v>0.2</v>
      </c>
      <c r="G114" s="84">
        <v>7.62</v>
      </c>
      <c r="H114" s="85">
        <v>317</v>
      </c>
      <c r="I114" s="84">
        <v>9.56</v>
      </c>
      <c r="J114" s="84">
        <v>0.56000000000000005</v>
      </c>
      <c r="K114" s="264"/>
      <c r="L114" s="37"/>
      <c r="M114" s="37"/>
      <c r="N114" s="37"/>
      <c r="O114" s="37"/>
      <c r="P114" s="37"/>
      <c r="Q114" s="37"/>
    </row>
    <row r="115" spans="1:17" x14ac:dyDescent="0.35">
      <c r="A115" s="264" t="s">
        <v>443</v>
      </c>
      <c r="B115" s="283" t="s">
        <v>42</v>
      </c>
      <c r="C115" s="174">
        <v>43594</v>
      </c>
      <c r="D115" s="24">
        <v>0.38194444444444442</v>
      </c>
      <c r="E115" s="84">
        <v>5</v>
      </c>
      <c r="F115" s="84">
        <v>0.4</v>
      </c>
      <c r="G115" s="84">
        <v>7.32</v>
      </c>
      <c r="H115" s="85">
        <v>325.7</v>
      </c>
      <c r="I115" s="84">
        <v>7.71</v>
      </c>
      <c r="J115" s="84">
        <v>0.37</v>
      </c>
      <c r="K115" s="264"/>
      <c r="L115" s="264"/>
      <c r="M115" s="264"/>
      <c r="N115" s="264"/>
      <c r="O115" s="264"/>
      <c r="P115" s="264"/>
      <c r="Q115" s="264"/>
    </row>
    <row r="116" spans="1:17" x14ac:dyDescent="0.35">
      <c r="A116" s="264" t="s">
        <v>443</v>
      </c>
      <c r="B116" s="283" t="s">
        <v>42</v>
      </c>
      <c r="C116" s="174">
        <v>43692</v>
      </c>
      <c r="D116" s="24">
        <v>0.3888888888888889</v>
      </c>
      <c r="E116" s="84">
        <v>18</v>
      </c>
      <c r="F116" s="84">
        <v>0.52</v>
      </c>
      <c r="G116" s="84">
        <v>7.41</v>
      </c>
      <c r="H116" s="85">
        <v>298.7</v>
      </c>
      <c r="I116" s="84">
        <v>8.5299999999999994</v>
      </c>
      <c r="J116" s="84">
        <v>0.4</v>
      </c>
      <c r="K116" s="264"/>
      <c r="L116" s="37"/>
      <c r="M116" s="37"/>
      <c r="N116" s="37"/>
      <c r="O116" s="37"/>
      <c r="P116" s="37"/>
      <c r="Q116" s="37"/>
    </row>
    <row r="117" spans="1:17" x14ac:dyDescent="0.35">
      <c r="A117" s="264" t="s">
        <v>443</v>
      </c>
      <c r="B117" s="283" t="s">
        <v>42</v>
      </c>
      <c r="C117" s="174">
        <v>43972</v>
      </c>
      <c r="D117" s="24">
        <v>0.39583333333333331</v>
      </c>
      <c r="E117" s="84">
        <v>5</v>
      </c>
      <c r="F117" s="84">
        <v>0.96</v>
      </c>
      <c r="G117" s="84">
        <v>7.53</v>
      </c>
      <c r="H117" s="85">
        <v>294</v>
      </c>
      <c r="I117" s="84">
        <v>10.039999999999999</v>
      </c>
      <c r="J117" s="84">
        <v>0.57999999999999996</v>
      </c>
      <c r="K117" s="264"/>
      <c r="L117" s="37"/>
      <c r="M117" s="37"/>
      <c r="N117" s="37"/>
      <c r="O117" s="37"/>
      <c r="P117" s="37"/>
      <c r="Q117" s="37"/>
    </row>
    <row r="118" spans="1:17" x14ac:dyDescent="0.35">
      <c r="A118" s="264" t="s">
        <v>443</v>
      </c>
      <c r="B118" s="283" t="s">
        <v>42</v>
      </c>
      <c r="C118" s="174">
        <v>44063</v>
      </c>
      <c r="D118" s="24">
        <v>0.41666666666666669</v>
      </c>
      <c r="E118" s="84">
        <v>23.5</v>
      </c>
      <c r="F118" s="84">
        <v>0.39</v>
      </c>
      <c r="G118" s="84">
        <v>7.56</v>
      </c>
      <c r="H118" s="85">
        <v>293</v>
      </c>
      <c r="I118" s="84">
        <v>9.65</v>
      </c>
      <c r="J118" s="84">
        <v>0.4</v>
      </c>
      <c r="K118" s="264"/>
      <c r="L118" s="37"/>
      <c r="M118" s="37"/>
      <c r="N118" s="37"/>
      <c r="O118" s="37"/>
      <c r="P118" s="37"/>
      <c r="Q118" s="37"/>
    </row>
    <row r="119" spans="1:17" ht="29" x14ac:dyDescent="0.35">
      <c r="A119" s="159" t="s">
        <v>443</v>
      </c>
      <c r="B119" s="214" t="s">
        <v>415</v>
      </c>
      <c r="C119" s="174"/>
      <c r="D119" s="24"/>
      <c r="E119" s="217" t="s">
        <v>444</v>
      </c>
      <c r="F119" s="215" t="s">
        <v>445</v>
      </c>
      <c r="G119" s="215" t="s">
        <v>446</v>
      </c>
      <c r="H119" s="216" t="s">
        <v>447</v>
      </c>
      <c r="I119" s="215" t="s">
        <v>448</v>
      </c>
      <c r="J119" s="215" t="s">
        <v>449</v>
      </c>
      <c r="K119" s="264"/>
      <c r="L119" s="264"/>
      <c r="M119" s="264"/>
      <c r="N119" s="264"/>
      <c r="O119" s="264"/>
      <c r="P119" s="264"/>
      <c r="Q119" s="264"/>
    </row>
    <row r="120" spans="1:17" x14ac:dyDescent="0.35">
      <c r="A120" s="264" t="s">
        <v>450</v>
      </c>
      <c r="B120" s="283" t="s">
        <v>48</v>
      </c>
      <c r="C120" s="174">
        <v>40703</v>
      </c>
      <c r="D120" s="24">
        <v>0.85416666666666663</v>
      </c>
      <c r="E120" s="128" t="s">
        <v>16</v>
      </c>
      <c r="F120" s="84">
        <v>0.1</v>
      </c>
      <c r="G120" s="84">
        <v>7.3</v>
      </c>
      <c r="H120" s="85">
        <v>342</v>
      </c>
      <c r="I120" s="84">
        <v>9</v>
      </c>
      <c r="J120" s="84">
        <v>0.9</v>
      </c>
      <c r="K120" s="264"/>
      <c r="L120" s="264"/>
      <c r="M120" s="264"/>
      <c r="N120" s="264"/>
      <c r="O120" s="264"/>
      <c r="P120" s="264"/>
      <c r="Q120" s="264"/>
    </row>
    <row r="121" spans="1:17" x14ac:dyDescent="0.35">
      <c r="A121" s="264" t="s">
        <v>450</v>
      </c>
      <c r="B121" s="283" t="s">
        <v>48</v>
      </c>
      <c r="C121" s="174">
        <v>40744</v>
      </c>
      <c r="D121" s="24">
        <v>0.54166666666666663</v>
      </c>
      <c r="E121" s="84">
        <v>23</v>
      </c>
      <c r="F121" s="84">
        <v>0.1</v>
      </c>
      <c r="G121" s="84">
        <v>7.3</v>
      </c>
      <c r="H121" s="85">
        <v>379</v>
      </c>
      <c r="I121" s="84">
        <v>15.7</v>
      </c>
      <c r="J121" s="84">
        <v>0.8</v>
      </c>
      <c r="K121" s="264"/>
      <c r="L121" s="264"/>
      <c r="M121" s="264"/>
      <c r="N121" s="264"/>
      <c r="O121" s="264"/>
      <c r="P121" s="264"/>
      <c r="Q121" s="264"/>
    </row>
    <row r="122" spans="1:17" x14ac:dyDescent="0.35">
      <c r="A122" s="264" t="s">
        <v>450</v>
      </c>
      <c r="B122" s="283" t="s">
        <v>48</v>
      </c>
      <c r="C122" s="174">
        <v>40849</v>
      </c>
      <c r="D122" s="24">
        <v>0.63194444444444442</v>
      </c>
      <c r="E122" s="84">
        <v>4.5</v>
      </c>
      <c r="F122" s="84">
        <v>0.2</v>
      </c>
      <c r="G122" s="84">
        <v>7.4</v>
      </c>
      <c r="H122" s="85">
        <v>335</v>
      </c>
      <c r="I122" s="84">
        <v>10.5</v>
      </c>
      <c r="J122" s="84">
        <v>5</v>
      </c>
      <c r="K122" s="264"/>
      <c r="L122" s="264"/>
      <c r="M122" s="264"/>
      <c r="N122" s="264"/>
      <c r="O122" s="264"/>
      <c r="P122" s="264"/>
      <c r="Q122" s="264"/>
    </row>
    <row r="123" spans="1:17" x14ac:dyDescent="0.35">
      <c r="A123" s="264" t="s">
        <v>450</v>
      </c>
      <c r="B123" s="283" t="s">
        <v>48</v>
      </c>
      <c r="C123" s="174">
        <v>41003</v>
      </c>
      <c r="D123" s="24">
        <v>1450</v>
      </c>
      <c r="E123" s="84">
        <v>16</v>
      </c>
      <c r="F123" s="84">
        <v>0.1</v>
      </c>
      <c r="G123" s="84">
        <v>7.5</v>
      </c>
      <c r="H123" s="85">
        <v>307</v>
      </c>
      <c r="I123" s="84">
        <v>9.3000000000000007</v>
      </c>
      <c r="J123" s="84">
        <v>0.7</v>
      </c>
      <c r="K123" s="264"/>
      <c r="L123" s="264"/>
      <c r="M123" s="264"/>
      <c r="N123" s="264"/>
      <c r="O123" s="264"/>
      <c r="P123" s="264"/>
      <c r="Q123" s="264"/>
    </row>
    <row r="124" spans="1:17" x14ac:dyDescent="0.35">
      <c r="A124" s="264" t="s">
        <v>450</v>
      </c>
      <c r="B124" s="283" t="s">
        <v>48</v>
      </c>
      <c r="C124" s="174">
        <v>41487</v>
      </c>
      <c r="D124" s="24">
        <v>0.56944444444444442</v>
      </c>
      <c r="E124" s="84">
        <v>29</v>
      </c>
      <c r="F124" s="84">
        <v>0.2</v>
      </c>
      <c r="G124" s="84">
        <v>7.66</v>
      </c>
      <c r="H124" s="85">
        <v>317</v>
      </c>
      <c r="I124" s="84">
        <v>10.6</v>
      </c>
      <c r="J124" s="84">
        <v>0.35</v>
      </c>
      <c r="K124" s="264"/>
      <c r="L124" s="264"/>
      <c r="M124" s="264"/>
      <c r="N124" s="264"/>
      <c r="O124" s="264"/>
      <c r="P124" s="264"/>
      <c r="Q124" s="264"/>
    </row>
    <row r="125" spans="1:17" x14ac:dyDescent="0.35">
      <c r="A125" s="264" t="s">
        <v>450</v>
      </c>
      <c r="B125" s="283" t="s">
        <v>48</v>
      </c>
      <c r="C125" s="174">
        <v>41753</v>
      </c>
      <c r="D125" s="24">
        <v>0.625</v>
      </c>
      <c r="E125" s="84">
        <v>10</v>
      </c>
      <c r="F125" s="84">
        <v>0.08</v>
      </c>
      <c r="G125" s="84">
        <v>7.65</v>
      </c>
      <c r="H125" s="85">
        <v>296</v>
      </c>
      <c r="I125" s="84">
        <v>9.1300000000000008</v>
      </c>
      <c r="J125" s="84">
        <v>0.38</v>
      </c>
      <c r="K125" s="264"/>
      <c r="L125" s="37"/>
      <c r="M125" s="37"/>
      <c r="N125" s="37"/>
      <c r="O125" s="37"/>
      <c r="P125" s="37"/>
      <c r="Q125" s="37"/>
    </row>
    <row r="126" spans="1:17" x14ac:dyDescent="0.35">
      <c r="A126" s="264" t="s">
        <v>450</v>
      </c>
      <c r="B126" s="283" t="s">
        <v>48</v>
      </c>
      <c r="C126" s="174">
        <v>41850</v>
      </c>
      <c r="D126" s="24">
        <v>0.65972222222222221</v>
      </c>
      <c r="E126" s="84">
        <v>22</v>
      </c>
      <c r="F126" s="84">
        <v>0.44</v>
      </c>
      <c r="G126" s="84">
        <v>7.48</v>
      </c>
      <c r="H126" s="85">
        <v>317</v>
      </c>
      <c r="I126" s="84">
        <v>10.45</v>
      </c>
      <c r="J126" s="84">
        <v>0.96</v>
      </c>
      <c r="K126" s="264"/>
      <c r="L126" s="37"/>
      <c r="M126" s="37"/>
      <c r="N126" s="37"/>
      <c r="O126" s="37"/>
      <c r="P126" s="37"/>
      <c r="Q126" s="37"/>
    </row>
    <row r="127" spans="1:17" s="213" customFormat="1" x14ac:dyDescent="0.35">
      <c r="A127" s="264" t="s">
        <v>450</v>
      </c>
      <c r="B127" s="283" t="s">
        <v>48</v>
      </c>
      <c r="C127" s="174">
        <v>42102</v>
      </c>
      <c r="D127" s="24">
        <v>0.6875</v>
      </c>
      <c r="E127" s="84">
        <v>6</v>
      </c>
      <c r="F127" s="84">
        <v>5.5E-2</v>
      </c>
      <c r="G127" s="84">
        <v>7.55</v>
      </c>
      <c r="H127" s="85">
        <v>298</v>
      </c>
      <c r="I127" s="84">
        <v>9.5549999999999997</v>
      </c>
      <c r="J127" s="84">
        <v>0.57999999999999996</v>
      </c>
      <c r="K127" s="264"/>
      <c r="L127" s="37"/>
      <c r="M127" s="37"/>
      <c r="N127" s="37"/>
      <c r="O127" s="37"/>
      <c r="P127" s="37"/>
      <c r="Q127" s="37"/>
    </row>
    <row r="128" spans="1:17" x14ac:dyDescent="0.35">
      <c r="A128" s="264" t="s">
        <v>450</v>
      </c>
      <c r="B128" s="283" t="s">
        <v>48</v>
      </c>
      <c r="C128" s="174">
        <v>42242</v>
      </c>
      <c r="D128" s="24">
        <v>0.72916666666666663</v>
      </c>
      <c r="E128" s="84">
        <v>13</v>
      </c>
      <c r="F128" s="84">
        <v>0.15</v>
      </c>
      <c r="G128" s="84">
        <v>7.39</v>
      </c>
      <c r="H128" s="85">
        <v>308</v>
      </c>
      <c r="I128" s="84">
        <v>9.3800000000000008</v>
      </c>
      <c r="J128" s="84">
        <v>1.26</v>
      </c>
      <c r="K128" s="264"/>
      <c r="L128" s="264"/>
      <c r="M128" s="264"/>
      <c r="N128" s="264"/>
      <c r="O128" s="264"/>
      <c r="P128" s="264"/>
      <c r="Q128" s="264"/>
    </row>
    <row r="129" spans="1:17" x14ac:dyDescent="0.35">
      <c r="A129" s="264" t="s">
        <v>450</v>
      </c>
      <c r="B129" s="283" t="s">
        <v>48</v>
      </c>
      <c r="C129" s="174">
        <v>42473</v>
      </c>
      <c r="D129" s="24">
        <v>0.64583333333333337</v>
      </c>
      <c r="E129" s="84">
        <v>10</v>
      </c>
      <c r="F129" s="84">
        <v>0.35</v>
      </c>
      <c r="G129" s="84">
        <v>7.67</v>
      </c>
      <c r="H129" s="85">
        <v>284</v>
      </c>
      <c r="I129" s="84">
        <v>9.57</v>
      </c>
      <c r="J129" s="84">
        <v>2.11</v>
      </c>
      <c r="K129" s="264"/>
      <c r="L129" s="264"/>
      <c r="M129" s="264"/>
      <c r="N129" s="264"/>
      <c r="O129" s="264"/>
      <c r="P129" s="264"/>
      <c r="Q129" s="264"/>
    </row>
    <row r="130" spans="1:17" x14ac:dyDescent="0.35">
      <c r="A130" s="264" t="s">
        <v>450</v>
      </c>
      <c r="B130" s="283" t="s">
        <v>48</v>
      </c>
      <c r="C130" s="174">
        <v>42592</v>
      </c>
      <c r="D130" s="24">
        <v>0.6875</v>
      </c>
      <c r="E130" s="84">
        <v>28</v>
      </c>
      <c r="F130" s="84">
        <v>0.16</v>
      </c>
      <c r="G130" s="84">
        <v>7.69</v>
      </c>
      <c r="H130" s="85">
        <v>298</v>
      </c>
      <c r="I130" s="84">
        <v>11.3</v>
      </c>
      <c r="J130" s="84">
        <v>0.71</v>
      </c>
      <c r="K130" s="264"/>
      <c r="L130" s="264"/>
      <c r="M130" s="264"/>
      <c r="N130" s="264"/>
      <c r="O130" s="264"/>
      <c r="P130" s="264"/>
      <c r="Q130" s="264"/>
    </row>
    <row r="131" spans="1:17" x14ac:dyDescent="0.35">
      <c r="A131" s="264" t="s">
        <v>450</v>
      </c>
      <c r="B131" s="283" t="s">
        <v>48</v>
      </c>
      <c r="C131" s="174">
        <v>42844</v>
      </c>
      <c r="D131" s="24">
        <v>0.59722222222222221</v>
      </c>
      <c r="E131" s="84">
        <v>14</v>
      </c>
      <c r="F131" s="84">
        <v>0.37</v>
      </c>
      <c r="G131" s="84">
        <v>7.79</v>
      </c>
      <c r="H131" s="85">
        <v>281</v>
      </c>
      <c r="I131" s="84">
        <v>8.01</v>
      </c>
      <c r="J131" s="84">
        <v>0.5</v>
      </c>
      <c r="K131" s="264"/>
      <c r="L131" s="264"/>
      <c r="M131" s="264"/>
      <c r="N131" s="264"/>
      <c r="O131" s="264"/>
      <c r="P131" s="264"/>
      <c r="Q131" s="264"/>
    </row>
    <row r="132" spans="1:17" x14ac:dyDescent="0.35">
      <c r="A132" s="264" t="s">
        <v>450</v>
      </c>
      <c r="B132" s="283" t="s">
        <v>48</v>
      </c>
      <c r="C132" s="174">
        <v>42950</v>
      </c>
      <c r="D132" s="24">
        <v>0.63888888888888895</v>
      </c>
      <c r="E132" s="84">
        <v>32</v>
      </c>
      <c r="F132" s="84">
        <v>1.24</v>
      </c>
      <c r="G132" s="84">
        <v>7.77</v>
      </c>
      <c r="H132" s="85">
        <v>288.35000000000002</v>
      </c>
      <c r="I132" s="84">
        <v>10.28</v>
      </c>
      <c r="J132" s="84">
        <v>0.49</v>
      </c>
      <c r="K132" s="264"/>
      <c r="L132" s="264"/>
      <c r="M132" s="264"/>
      <c r="N132" s="264"/>
      <c r="O132" s="264"/>
      <c r="P132" s="264"/>
      <c r="Q132" s="264"/>
    </row>
    <row r="133" spans="1:17" x14ac:dyDescent="0.35">
      <c r="A133" s="264" t="s">
        <v>450</v>
      </c>
      <c r="B133" s="283" t="s">
        <v>48</v>
      </c>
      <c r="C133" s="174">
        <v>43194</v>
      </c>
      <c r="D133" s="24">
        <v>0.74305555555555547</v>
      </c>
      <c r="E133" s="84">
        <v>3</v>
      </c>
      <c r="F133" s="84">
        <v>0.34</v>
      </c>
      <c r="G133" s="84">
        <v>7.73</v>
      </c>
      <c r="H133" s="85">
        <v>285</v>
      </c>
      <c r="I133" s="84">
        <v>9.0749999999999993</v>
      </c>
      <c r="J133" s="84">
        <v>0.91</v>
      </c>
      <c r="K133" s="264"/>
      <c r="L133" s="264"/>
      <c r="M133" s="264"/>
      <c r="N133" s="264"/>
      <c r="O133" s="264"/>
      <c r="P133" s="264"/>
      <c r="Q133" s="264"/>
    </row>
    <row r="134" spans="1:17" x14ac:dyDescent="0.35">
      <c r="A134" s="264" t="s">
        <v>450</v>
      </c>
      <c r="B134" s="283" t="s">
        <v>48</v>
      </c>
      <c r="C134" s="174">
        <v>43321</v>
      </c>
      <c r="D134" s="24">
        <v>0.54166666666666663</v>
      </c>
      <c r="E134" s="84">
        <v>32.5</v>
      </c>
      <c r="F134" s="84">
        <v>1.7</v>
      </c>
      <c r="G134" s="84">
        <v>7.84</v>
      </c>
      <c r="H134" s="85">
        <v>280</v>
      </c>
      <c r="I134" s="84">
        <v>10.58</v>
      </c>
      <c r="J134" s="84">
        <v>0.75</v>
      </c>
      <c r="K134" s="264"/>
      <c r="L134" s="264"/>
      <c r="M134" s="264"/>
      <c r="N134" s="264"/>
      <c r="O134" s="264"/>
      <c r="P134" s="264"/>
      <c r="Q134" s="264"/>
    </row>
    <row r="135" spans="1:17" x14ac:dyDescent="0.35">
      <c r="A135" s="264" t="s">
        <v>450</v>
      </c>
      <c r="B135" s="283" t="s">
        <v>48</v>
      </c>
      <c r="C135" s="174">
        <v>43593</v>
      </c>
      <c r="D135" s="24">
        <v>0.72222222222222221</v>
      </c>
      <c r="E135" s="84">
        <v>13</v>
      </c>
      <c r="F135" s="84">
        <v>0.5</v>
      </c>
      <c r="G135" s="84">
        <v>7.63</v>
      </c>
      <c r="H135" s="85">
        <v>273.7</v>
      </c>
      <c r="I135" s="84">
        <v>9.2799999999999994</v>
      </c>
      <c r="J135" s="84">
        <v>0.61</v>
      </c>
      <c r="K135" s="264"/>
      <c r="L135" s="264"/>
      <c r="M135" s="264"/>
      <c r="N135" s="264"/>
      <c r="O135" s="264"/>
      <c r="P135" s="264"/>
      <c r="Q135" s="264"/>
    </row>
    <row r="136" spans="1:17" x14ac:dyDescent="0.35">
      <c r="A136" s="264" t="s">
        <v>450</v>
      </c>
      <c r="B136" s="283" t="s">
        <v>48</v>
      </c>
      <c r="C136" s="174">
        <v>43691</v>
      </c>
      <c r="D136" s="24">
        <v>0.75</v>
      </c>
      <c r="E136" s="84">
        <v>24</v>
      </c>
      <c r="F136" s="84">
        <v>1.67</v>
      </c>
      <c r="G136" s="84">
        <v>7.65</v>
      </c>
      <c r="H136" s="85">
        <v>274.10000000000002</v>
      </c>
      <c r="I136" s="84">
        <v>9.9600000000000009</v>
      </c>
      <c r="J136" s="84">
        <v>0.57999999999999996</v>
      </c>
      <c r="K136" s="264"/>
      <c r="L136" s="37"/>
      <c r="M136" s="37"/>
      <c r="N136" s="37"/>
      <c r="O136" s="37"/>
      <c r="P136" s="37"/>
      <c r="Q136" s="37"/>
    </row>
    <row r="137" spans="1:17" x14ac:dyDescent="0.35">
      <c r="A137" s="264" t="s">
        <v>450</v>
      </c>
      <c r="B137" s="283" t="s">
        <v>48</v>
      </c>
      <c r="C137" s="174">
        <v>43971</v>
      </c>
      <c r="D137" s="24">
        <v>0.6875</v>
      </c>
      <c r="E137" s="84">
        <v>11</v>
      </c>
      <c r="F137" s="84">
        <v>2.74</v>
      </c>
      <c r="G137" s="84">
        <v>7.75</v>
      </c>
      <c r="H137" s="85">
        <v>263</v>
      </c>
      <c r="I137" s="84">
        <v>9.2799999999999994</v>
      </c>
      <c r="J137" s="84">
        <v>4.9000000000000004</v>
      </c>
      <c r="K137" s="264"/>
      <c r="L137" s="37"/>
      <c r="M137" s="37"/>
      <c r="N137" s="37"/>
      <c r="O137" s="37"/>
      <c r="P137" s="37"/>
      <c r="Q137" s="37"/>
    </row>
    <row r="138" spans="1:17" x14ac:dyDescent="0.35">
      <c r="A138" s="264" t="s">
        <v>450</v>
      </c>
      <c r="B138" s="283" t="s">
        <v>48</v>
      </c>
      <c r="C138" s="174">
        <v>44062</v>
      </c>
      <c r="D138" s="24">
        <v>0.69444444444444453</v>
      </c>
      <c r="E138" s="84">
        <v>29</v>
      </c>
      <c r="F138" s="84">
        <v>2.39</v>
      </c>
      <c r="G138" s="84">
        <v>7.71</v>
      </c>
      <c r="H138" s="85">
        <v>265</v>
      </c>
      <c r="I138" s="84">
        <v>10.53</v>
      </c>
      <c r="J138" s="84">
        <v>4</v>
      </c>
      <c r="K138" s="264"/>
      <c r="L138" s="37"/>
      <c r="M138" s="37"/>
      <c r="N138" s="37"/>
      <c r="O138" s="37"/>
      <c r="P138" s="37"/>
      <c r="Q138" s="37"/>
    </row>
    <row r="139" spans="1:17" ht="29" x14ac:dyDescent="0.35">
      <c r="A139" s="159" t="s">
        <v>450</v>
      </c>
      <c r="B139" s="214" t="s">
        <v>407</v>
      </c>
      <c r="C139" s="174"/>
      <c r="D139" s="24"/>
      <c r="E139" s="215" t="s">
        <v>451</v>
      </c>
      <c r="F139" s="215" t="s">
        <v>452</v>
      </c>
      <c r="G139" s="215" t="s">
        <v>453</v>
      </c>
      <c r="H139" s="216" t="s">
        <v>454</v>
      </c>
      <c r="I139" s="215" t="s">
        <v>455</v>
      </c>
      <c r="J139" s="215" t="s">
        <v>456</v>
      </c>
      <c r="K139" s="264"/>
      <c r="L139" s="37"/>
      <c r="M139" s="37"/>
      <c r="N139" s="37"/>
      <c r="O139" s="37"/>
      <c r="P139" s="37"/>
      <c r="Q139" s="37"/>
    </row>
    <row r="140" spans="1:17" s="213" customFormat="1" x14ac:dyDescent="0.35">
      <c r="A140" s="264" t="s">
        <v>457</v>
      </c>
      <c r="B140" s="283" t="s">
        <v>53</v>
      </c>
      <c r="C140" s="174">
        <v>40703</v>
      </c>
      <c r="D140" s="24">
        <v>0.41666666666666669</v>
      </c>
      <c r="E140" s="217" t="s">
        <v>16</v>
      </c>
      <c r="F140" s="215">
        <v>0.3</v>
      </c>
      <c r="G140" s="215">
        <v>7.7</v>
      </c>
      <c r="H140" s="216">
        <v>307</v>
      </c>
      <c r="I140" s="215">
        <v>9.4</v>
      </c>
      <c r="J140" s="215">
        <v>2</v>
      </c>
      <c r="K140" s="264"/>
      <c r="L140" s="37"/>
      <c r="M140" s="37"/>
      <c r="N140" s="37"/>
      <c r="O140" s="37"/>
      <c r="P140" s="37"/>
      <c r="Q140" s="37"/>
    </row>
    <row r="141" spans="1:17" x14ac:dyDescent="0.35">
      <c r="A141" s="264" t="s">
        <v>457</v>
      </c>
      <c r="B141" s="283" t="s">
        <v>53</v>
      </c>
      <c r="C141" s="174">
        <v>40744</v>
      </c>
      <c r="D141" s="24">
        <v>0.60416666666666663</v>
      </c>
      <c r="E141" s="215">
        <v>25</v>
      </c>
      <c r="F141" s="215">
        <v>0.2</v>
      </c>
      <c r="G141" s="215">
        <v>7.3</v>
      </c>
      <c r="H141" s="216">
        <v>571</v>
      </c>
      <c r="I141" s="215">
        <v>11.3</v>
      </c>
      <c r="J141" s="215">
        <v>2.5</v>
      </c>
      <c r="K141" s="264"/>
      <c r="L141" s="264"/>
      <c r="M141" s="264"/>
      <c r="N141" s="264"/>
      <c r="O141" s="264"/>
      <c r="P141" s="264"/>
      <c r="Q141" s="264"/>
    </row>
    <row r="142" spans="1:17" x14ac:dyDescent="0.35">
      <c r="A142" s="264" t="s">
        <v>457</v>
      </c>
      <c r="B142" s="283" t="s">
        <v>53</v>
      </c>
      <c r="C142" s="174">
        <v>40849</v>
      </c>
      <c r="D142" s="24">
        <v>0.46527777777777773</v>
      </c>
      <c r="E142" s="215">
        <v>2.5</v>
      </c>
      <c r="F142" s="215">
        <v>0.1</v>
      </c>
      <c r="G142" s="215">
        <v>7.2</v>
      </c>
      <c r="H142" s="216">
        <v>388</v>
      </c>
      <c r="I142" s="215">
        <v>7.7</v>
      </c>
      <c r="J142" s="215">
        <v>0.5</v>
      </c>
      <c r="K142" s="264"/>
      <c r="L142" s="264"/>
      <c r="M142" s="264"/>
      <c r="N142" s="264"/>
      <c r="O142" s="264"/>
      <c r="P142" s="264"/>
      <c r="Q142" s="264"/>
    </row>
    <row r="143" spans="1:17" x14ac:dyDescent="0.35">
      <c r="A143" s="264" t="s">
        <v>457</v>
      </c>
      <c r="B143" s="283" t="s">
        <v>53</v>
      </c>
      <c r="C143" s="174">
        <v>41485</v>
      </c>
      <c r="D143" s="24">
        <v>0.625</v>
      </c>
      <c r="E143" s="84">
        <v>27.5</v>
      </c>
      <c r="F143" s="84">
        <v>0.36</v>
      </c>
      <c r="G143" s="84">
        <v>7.37</v>
      </c>
      <c r="H143" s="85">
        <v>391</v>
      </c>
      <c r="I143" s="84">
        <v>10</v>
      </c>
      <c r="J143" s="84">
        <v>2.9</v>
      </c>
      <c r="K143" s="264"/>
      <c r="L143" s="264"/>
      <c r="M143" s="264"/>
      <c r="N143" s="264"/>
      <c r="O143" s="264"/>
      <c r="P143" s="264"/>
      <c r="Q143" s="264"/>
    </row>
    <row r="144" spans="1:17" x14ac:dyDescent="0.35">
      <c r="A144" s="264" t="s">
        <v>457</v>
      </c>
      <c r="B144" s="283" t="s">
        <v>53</v>
      </c>
      <c r="C144" s="174">
        <v>41850</v>
      </c>
      <c r="D144" s="24">
        <v>0.76388888888888884</v>
      </c>
      <c r="E144" s="84">
        <v>24</v>
      </c>
      <c r="F144" s="84">
        <v>0.26</v>
      </c>
      <c r="G144" s="84">
        <v>7.26</v>
      </c>
      <c r="H144" s="85">
        <v>452</v>
      </c>
      <c r="I144" s="84">
        <v>8.84</v>
      </c>
      <c r="J144" s="84">
        <v>1.72</v>
      </c>
      <c r="K144" s="264"/>
      <c r="L144" s="264"/>
      <c r="M144" s="264"/>
      <c r="N144" s="264"/>
      <c r="O144" s="264"/>
      <c r="P144" s="264"/>
      <c r="Q144" s="264"/>
    </row>
    <row r="145" spans="1:17" x14ac:dyDescent="0.35">
      <c r="A145" s="264" t="s">
        <v>457</v>
      </c>
      <c r="B145" s="283" t="s">
        <v>53</v>
      </c>
      <c r="C145" s="174">
        <v>42102</v>
      </c>
      <c r="D145" s="24">
        <v>0.39583333333333331</v>
      </c>
      <c r="E145" s="84">
        <v>-0.5</v>
      </c>
      <c r="F145" s="84">
        <v>0.75</v>
      </c>
      <c r="G145" s="84">
        <v>7.34</v>
      </c>
      <c r="H145" s="85">
        <v>330</v>
      </c>
      <c r="I145" s="84">
        <v>7.45</v>
      </c>
      <c r="J145" s="84">
        <v>0.72</v>
      </c>
      <c r="K145" s="264"/>
      <c r="L145" s="264"/>
      <c r="M145" s="264"/>
      <c r="N145" s="264"/>
      <c r="O145" s="264"/>
      <c r="P145" s="264"/>
      <c r="Q145" s="264"/>
    </row>
    <row r="146" spans="1:17" x14ac:dyDescent="0.35">
      <c r="A146" s="264" t="s">
        <v>457</v>
      </c>
      <c r="B146" s="283" t="s">
        <v>53</v>
      </c>
      <c r="C146" s="174">
        <v>42242</v>
      </c>
      <c r="D146" s="24">
        <v>0.39583333333333331</v>
      </c>
      <c r="E146" s="84">
        <v>17</v>
      </c>
      <c r="F146" s="84">
        <v>0.33</v>
      </c>
      <c r="G146" s="84">
        <v>7.28</v>
      </c>
      <c r="H146" s="85">
        <v>361</v>
      </c>
      <c r="I146" s="84">
        <v>8.8800000000000008</v>
      </c>
      <c r="J146" s="84">
        <v>2.4</v>
      </c>
      <c r="K146" s="264"/>
      <c r="L146" s="264"/>
      <c r="M146" s="264"/>
      <c r="N146" s="264"/>
      <c r="O146" s="264"/>
      <c r="P146" s="264"/>
      <c r="Q146" s="264"/>
    </row>
    <row r="147" spans="1:17" x14ac:dyDescent="0.35">
      <c r="A147" s="264" t="s">
        <v>457</v>
      </c>
      <c r="B147" s="283" t="s">
        <v>53</v>
      </c>
      <c r="C147" s="174">
        <v>42591</v>
      </c>
      <c r="D147" s="24">
        <v>0.65972222222222221</v>
      </c>
      <c r="E147" s="84">
        <v>27</v>
      </c>
      <c r="F147" s="84">
        <v>0.37</v>
      </c>
      <c r="G147" s="84">
        <v>7.49</v>
      </c>
      <c r="H147" s="85">
        <v>343</v>
      </c>
      <c r="I147" s="84">
        <v>10.55</v>
      </c>
      <c r="J147" s="84">
        <v>1.24</v>
      </c>
      <c r="K147" s="264"/>
      <c r="L147" s="264"/>
      <c r="M147" s="264"/>
      <c r="N147" s="264"/>
      <c r="O147" s="264"/>
      <c r="P147" s="264"/>
      <c r="Q147" s="264"/>
    </row>
    <row r="148" spans="1:17" x14ac:dyDescent="0.35">
      <c r="A148" s="264" t="s">
        <v>457</v>
      </c>
      <c r="B148" s="283" t="s">
        <v>53</v>
      </c>
      <c r="C148" s="174">
        <v>42843</v>
      </c>
      <c r="D148" s="24">
        <v>0.65972222222222221</v>
      </c>
      <c r="E148" s="84">
        <v>9</v>
      </c>
      <c r="F148" s="84">
        <v>3.03</v>
      </c>
      <c r="G148" s="84">
        <v>7.68</v>
      </c>
      <c r="H148" s="85">
        <v>307.89999999999998</v>
      </c>
      <c r="I148" s="84">
        <v>7.9</v>
      </c>
      <c r="J148" s="84">
        <v>1.42</v>
      </c>
      <c r="K148" s="264"/>
      <c r="L148" s="264"/>
      <c r="M148" s="264"/>
      <c r="N148" s="264"/>
      <c r="O148" s="264"/>
      <c r="P148" s="264"/>
      <c r="Q148" s="264"/>
    </row>
    <row r="149" spans="1:17" x14ac:dyDescent="0.35">
      <c r="A149" s="264" t="s">
        <v>457</v>
      </c>
      <c r="B149" s="283" t="s">
        <v>53</v>
      </c>
      <c r="C149" s="174">
        <v>42948</v>
      </c>
      <c r="D149" s="24">
        <v>0.64583333333333337</v>
      </c>
      <c r="E149" s="84">
        <v>34</v>
      </c>
      <c r="F149" s="84">
        <v>0.51</v>
      </c>
      <c r="G149" s="84">
        <v>7.43</v>
      </c>
      <c r="H149" s="85">
        <v>374</v>
      </c>
      <c r="I149" s="84">
        <v>12.06</v>
      </c>
      <c r="J149" s="84">
        <v>2.2999999999999998</v>
      </c>
      <c r="K149" s="264"/>
      <c r="L149" s="264"/>
      <c r="M149" s="264"/>
      <c r="N149" s="264"/>
      <c r="O149" s="264"/>
      <c r="P149" s="264"/>
      <c r="Q149" s="264"/>
    </row>
    <row r="150" spans="1:17" x14ac:dyDescent="0.35">
      <c r="A150" s="264" t="s">
        <v>457</v>
      </c>
      <c r="B150" s="283" t="s">
        <v>53</v>
      </c>
      <c r="C150" s="174">
        <v>43195</v>
      </c>
      <c r="D150" s="24">
        <v>0.60416666666666663</v>
      </c>
      <c r="E150" s="84">
        <v>8</v>
      </c>
      <c r="F150" s="84">
        <v>2.76</v>
      </c>
      <c r="G150" s="84">
        <v>7.55</v>
      </c>
      <c r="H150" s="85">
        <v>307</v>
      </c>
      <c r="I150" s="84">
        <v>7.77</v>
      </c>
      <c r="J150" s="84">
        <v>1.1000000000000001</v>
      </c>
      <c r="K150" s="264"/>
      <c r="L150" s="264"/>
      <c r="M150" s="264"/>
      <c r="N150" s="264"/>
      <c r="O150" s="264"/>
      <c r="P150" s="264"/>
      <c r="Q150" s="264"/>
    </row>
    <row r="151" spans="1:17" x14ac:dyDescent="0.35">
      <c r="A151" s="264" t="s">
        <v>457</v>
      </c>
      <c r="B151" s="283" t="s">
        <v>53</v>
      </c>
      <c r="C151" s="174">
        <v>43320</v>
      </c>
      <c r="D151" s="24">
        <v>0.375</v>
      </c>
      <c r="E151" s="84">
        <v>16.5</v>
      </c>
      <c r="F151" s="84">
        <v>0.59499999999999997</v>
      </c>
      <c r="G151" s="84">
        <v>7.5549999999999997</v>
      </c>
      <c r="H151" s="85">
        <v>337.65</v>
      </c>
      <c r="I151" s="84">
        <v>8.7149999999999999</v>
      </c>
      <c r="J151" s="84">
        <v>0.72</v>
      </c>
      <c r="K151" s="264"/>
      <c r="L151" s="264"/>
      <c r="M151" s="264"/>
      <c r="N151" s="264"/>
      <c r="O151" s="264"/>
      <c r="P151" s="264"/>
      <c r="Q151" s="264"/>
    </row>
    <row r="152" spans="1:17" x14ac:dyDescent="0.35">
      <c r="A152" s="264" t="s">
        <v>457</v>
      </c>
      <c r="B152" s="283" t="s">
        <v>53</v>
      </c>
      <c r="C152" s="174">
        <v>43593</v>
      </c>
      <c r="D152" s="24">
        <v>0.38194444444444442</v>
      </c>
      <c r="E152" s="84">
        <v>9</v>
      </c>
      <c r="F152" s="84">
        <v>4.29</v>
      </c>
      <c r="G152" s="84">
        <v>7.4</v>
      </c>
      <c r="H152" s="85">
        <v>302.39999999999998</v>
      </c>
      <c r="I152" s="84">
        <v>8.1999999999999993</v>
      </c>
      <c r="J152" s="84">
        <v>0.87</v>
      </c>
      <c r="K152" s="264"/>
      <c r="L152" s="264"/>
      <c r="M152" s="264"/>
      <c r="N152" s="264"/>
      <c r="O152" s="264"/>
      <c r="P152" s="264"/>
      <c r="Q152" s="264"/>
    </row>
    <row r="153" spans="1:17" x14ac:dyDescent="0.35">
      <c r="A153" s="264" t="s">
        <v>457</v>
      </c>
      <c r="B153" s="283" t="s">
        <v>53</v>
      </c>
      <c r="C153" s="174">
        <v>43691</v>
      </c>
      <c r="D153" s="24">
        <v>0.4375</v>
      </c>
      <c r="E153" s="84">
        <v>20</v>
      </c>
      <c r="F153" s="84">
        <v>1.1499999999999999</v>
      </c>
      <c r="G153" s="84">
        <v>7.55</v>
      </c>
      <c r="H153" s="85">
        <v>312.60000000000002</v>
      </c>
      <c r="I153" s="84">
        <v>9.02</v>
      </c>
      <c r="J153" s="84">
        <v>0.43</v>
      </c>
      <c r="K153" s="264"/>
      <c r="L153" s="37"/>
      <c r="M153" s="37"/>
      <c r="N153" s="37"/>
      <c r="O153" s="37"/>
      <c r="P153" s="37"/>
      <c r="Q153" s="37"/>
    </row>
    <row r="154" spans="1:17" x14ac:dyDescent="0.35">
      <c r="A154" s="264" t="s">
        <v>457</v>
      </c>
      <c r="B154" s="283" t="s">
        <v>53</v>
      </c>
      <c r="C154" s="174">
        <v>43970</v>
      </c>
      <c r="D154" s="24">
        <v>0.75694444444444453</v>
      </c>
      <c r="E154" s="84">
        <v>21</v>
      </c>
      <c r="F154" s="84">
        <v>5.24</v>
      </c>
      <c r="G154" s="84">
        <v>7.45</v>
      </c>
      <c r="H154" s="85">
        <v>316</v>
      </c>
      <c r="I154" s="84">
        <v>9.1300000000000008</v>
      </c>
      <c r="J154" s="84">
        <v>1.31</v>
      </c>
      <c r="K154" s="264"/>
      <c r="L154" s="37"/>
      <c r="M154" s="37"/>
      <c r="N154" s="37"/>
      <c r="O154" s="37"/>
      <c r="P154" s="37"/>
      <c r="Q154" s="37"/>
    </row>
    <row r="155" spans="1:17" x14ac:dyDescent="0.35">
      <c r="A155" s="264" t="s">
        <v>457</v>
      </c>
      <c r="B155" s="283" t="s">
        <v>53</v>
      </c>
      <c r="C155" s="174">
        <v>44062</v>
      </c>
      <c r="D155" s="24">
        <v>0.40277777777777773</v>
      </c>
      <c r="E155" s="84">
        <v>29</v>
      </c>
      <c r="F155" s="84">
        <v>1.43</v>
      </c>
      <c r="G155" s="84">
        <v>7.3</v>
      </c>
      <c r="H155" s="85">
        <v>312</v>
      </c>
      <c r="I155" s="84">
        <v>8.9600000000000009</v>
      </c>
      <c r="J155" s="84">
        <v>3.36</v>
      </c>
      <c r="K155" s="264"/>
      <c r="L155" s="37"/>
      <c r="M155" s="37"/>
      <c r="N155" s="37"/>
      <c r="O155" s="37"/>
      <c r="P155" s="37"/>
      <c r="Q155" s="37"/>
    </row>
    <row r="156" spans="1:17" ht="29" x14ac:dyDescent="0.35">
      <c r="A156" s="159" t="s">
        <v>457</v>
      </c>
      <c r="B156" s="214" t="s">
        <v>407</v>
      </c>
      <c r="C156" s="174"/>
      <c r="D156" s="24"/>
      <c r="E156" s="217" t="s">
        <v>458</v>
      </c>
      <c r="F156" s="215" t="s">
        <v>459</v>
      </c>
      <c r="G156" s="215" t="s">
        <v>425</v>
      </c>
      <c r="H156" s="216" t="s">
        <v>460</v>
      </c>
      <c r="I156" s="215" t="s">
        <v>461</v>
      </c>
      <c r="J156" s="215" t="s">
        <v>462</v>
      </c>
      <c r="K156" s="264"/>
      <c r="L156" s="37"/>
      <c r="M156" s="37"/>
      <c r="N156" s="37"/>
      <c r="O156" s="37"/>
      <c r="P156" s="37"/>
      <c r="Q156" s="37"/>
    </row>
    <row r="157" spans="1:17" x14ac:dyDescent="0.35">
      <c r="A157" s="264" t="s">
        <v>103</v>
      </c>
      <c r="B157" s="283" t="s">
        <v>57</v>
      </c>
      <c r="C157" s="174">
        <v>40702</v>
      </c>
      <c r="D157" s="24">
        <v>0.625</v>
      </c>
      <c r="E157" s="217" t="s">
        <v>16</v>
      </c>
      <c r="F157" s="215">
        <v>8.1999999999999993</v>
      </c>
      <c r="G157" s="215">
        <v>8</v>
      </c>
      <c r="H157" s="216">
        <v>253</v>
      </c>
      <c r="I157" s="215">
        <v>10.8</v>
      </c>
      <c r="J157" s="215">
        <v>0.6</v>
      </c>
      <c r="K157" s="264"/>
      <c r="L157" s="37"/>
      <c r="M157" s="37"/>
      <c r="N157" s="37"/>
      <c r="O157" s="37"/>
      <c r="P157" s="37"/>
      <c r="Q157" s="37"/>
    </row>
    <row r="158" spans="1:17" x14ac:dyDescent="0.35">
      <c r="A158" s="264" t="s">
        <v>103</v>
      </c>
      <c r="B158" s="283" t="s">
        <v>57</v>
      </c>
      <c r="C158" s="174">
        <v>40743</v>
      </c>
      <c r="D158" s="24">
        <v>0.54166666666666663</v>
      </c>
      <c r="E158" s="217">
        <v>28</v>
      </c>
      <c r="F158" s="215">
        <v>8</v>
      </c>
      <c r="G158" s="215">
        <v>7.9</v>
      </c>
      <c r="H158" s="216">
        <v>258</v>
      </c>
      <c r="I158" s="215">
        <v>11.4</v>
      </c>
      <c r="J158" s="215">
        <v>0.7</v>
      </c>
      <c r="K158" s="264"/>
      <c r="L158" s="264"/>
      <c r="M158" s="264"/>
      <c r="N158" s="264"/>
      <c r="O158" s="264"/>
      <c r="P158" s="264"/>
      <c r="Q158" s="264"/>
    </row>
    <row r="159" spans="1:17" x14ac:dyDescent="0.35">
      <c r="A159" s="264" t="s">
        <v>103</v>
      </c>
      <c r="B159" s="283" t="s">
        <v>57</v>
      </c>
      <c r="C159" s="174">
        <v>40848</v>
      </c>
      <c r="D159" s="24">
        <v>0.5625</v>
      </c>
      <c r="E159" s="217">
        <v>4.5</v>
      </c>
      <c r="F159" s="215">
        <v>8</v>
      </c>
      <c r="G159" s="215">
        <v>8</v>
      </c>
      <c r="H159" s="216">
        <v>247</v>
      </c>
      <c r="I159" s="215">
        <v>8.1999999999999993</v>
      </c>
      <c r="J159" s="215">
        <v>0.3</v>
      </c>
      <c r="K159" s="264"/>
      <c r="L159" s="264"/>
      <c r="M159" s="264"/>
      <c r="N159" s="264"/>
      <c r="O159" s="264"/>
      <c r="P159" s="264"/>
      <c r="Q159" s="264"/>
    </row>
    <row r="160" spans="1:17" x14ac:dyDescent="0.35">
      <c r="A160" s="264" t="s">
        <v>103</v>
      </c>
      <c r="B160" s="283" t="s">
        <v>57</v>
      </c>
      <c r="C160" s="174">
        <v>41002</v>
      </c>
      <c r="D160" s="24">
        <v>0.54166666666666663</v>
      </c>
      <c r="E160" s="217">
        <v>11</v>
      </c>
      <c r="F160" s="215">
        <v>7.5</v>
      </c>
      <c r="G160" s="215">
        <v>7.8</v>
      </c>
      <c r="H160" s="216">
        <v>252</v>
      </c>
      <c r="I160" s="215">
        <v>7.9</v>
      </c>
      <c r="J160" s="215">
        <v>0.5</v>
      </c>
      <c r="K160" s="264"/>
      <c r="L160" s="264"/>
      <c r="M160" s="264"/>
      <c r="N160" s="264"/>
      <c r="O160" s="264"/>
      <c r="P160" s="264"/>
      <c r="Q160" s="264"/>
    </row>
    <row r="161" spans="1:17" x14ac:dyDescent="0.35">
      <c r="A161" s="264" t="s">
        <v>103</v>
      </c>
      <c r="B161" s="283" t="s">
        <v>57</v>
      </c>
      <c r="C161" s="174">
        <v>41485</v>
      </c>
      <c r="D161" s="24">
        <v>0.44444444444444442</v>
      </c>
      <c r="E161" s="84">
        <v>20</v>
      </c>
      <c r="F161" s="84">
        <v>5.75</v>
      </c>
      <c r="G161" s="84">
        <v>7.8</v>
      </c>
      <c r="H161" s="85">
        <v>269</v>
      </c>
      <c r="I161" s="84">
        <v>9.6</v>
      </c>
      <c r="J161" s="84">
        <v>0.4</v>
      </c>
      <c r="K161" s="264"/>
      <c r="L161" s="264"/>
      <c r="M161" s="264"/>
      <c r="N161" s="264"/>
      <c r="O161" s="264"/>
      <c r="P161" s="264"/>
      <c r="Q161" s="264"/>
    </row>
    <row r="162" spans="1:17" x14ac:dyDescent="0.35">
      <c r="A162" s="264" t="s">
        <v>103</v>
      </c>
      <c r="B162" s="283" t="s">
        <v>57</v>
      </c>
      <c r="C162" s="174">
        <v>41751</v>
      </c>
      <c r="D162" s="24">
        <v>0.58333333333333337</v>
      </c>
      <c r="E162" s="84">
        <v>18.5</v>
      </c>
      <c r="F162" s="84">
        <v>7.2</v>
      </c>
      <c r="G162" s="84">
        <v>7.57</v>
      </c>
      <c r="H162" s="85">
        <v>290</v>
      </c>
      <c r="I162" s="84">
        <v>9.06</v>
      </c>
      <c r="J162" s="84">
        <v>0.5</v>
      </c>
      <c r="K162" s="264"/>
      <c r="L162" s="264"/>
      <c r="M162" s="264"/>
      <c r="N162" s="264"/>
      <c r="O162" s="264"/>
      <c r="P162" s="264"/>
      <c r="Q162" s="264"/>
    </row>
    <row r="163" spans="1:17" x14ac:dyDescent="0.35">
      <c r="A163" s="264" t="s">
        <v>103</v>
      </c>
      <c r="B163" s="283" t="s">
        <v>57</v>
      </c>
      <c r="C163" s="174">
        <v>41849</v>
      </c>
      <c r="D163" s="24">
        <v>0.54166666666666663</v>
      </c>
      <c r="E163" s="84">
        <v>22</v>
      </c>
      <c r="F163" s="84">
        <v>3.9</v>
      </c>
      <c r="G163" s="84">
        <v>7.59</v>
      </c>
      <c r="H163" s="85">
        <v>343</v>
      </c>
      <c r="I163" s="84">
        <v>9.23</v>
      </c>
      <c r="J163" s="84">
        <v>0.46</v>
      </c>
      <c r="K163" s="264"/>
      <c r="L163" s="264"/>
      <c r="M163" s="264"/>
      <c r="N163" s="264"/>
      <c r="O163" s="264"/>
      <c r="P163" s="264"/>
      <c r="Q163" s="264"/>
    </row>
    <row r="164" spans="1:17" x14ac:dyDescent="0.35">
      <c r="A164" s="264" t="s">
        <v>103</v>
      </c>
      <c r="B164" s="283" t="s">
        <v>57</v>
      </c>
      <c r="C164" s="174">
        <v>42101</v>
      </c>
      <c r="D164" s="24">
        <v>0.55208333333333337</v>
      </c>
      <c r="E164" s="84">
        <v>4</v>
      </c>
      <c r="F164" s="84">
        <v>3.27</v>
      </c>
      <c r="G164" s="84">
        <v>7.6349999999999998</v>
      </c>
      <c r="H164" s="85">
        <v>318</v>
      </c>
      <c r="I164" s="84">
        <v>7.96</v>
      </c>
      <c r="J164" s="84">
        <v>0.33</v>
      </c>
      <c r="K164" s="264"/>
      <c r="L164" s="264"/>
      <c r="M164" s="264"/>
      <c r="N164" s="264"/>
      <c r="O164" s="264"/>
      <c r="P164" s="264"/>
      <c r="Q164" s="264"/>
    </row>
    <row r="165" spans="1:17" x14ac:dyDescent="0.35">
      <c r="A165" s="264" t="s">
        <v>103</v>
      </c>
      <c r="B165" s="283" t="s">
        <v>57</v>
      </c>
      <c r="C165" s="174">
        <v>42241</v>
      </c>
      <c r="D165" s="24">
        <v>0.52083333333333337</v>
      </c>
      <c r="E165" s="84">
        <v>27</v>
      </c>
      <c r="F165" s="84">
        <v>1.2150000000000001</v>
      </c>
      <c r="G165" s="84">
        <v>7.37</v>
      </c>
      <c r="H165" s="85">
        <v>373</v>
      </c>
      <c r="I165" s="84">
        <v>8.68</v>
      </c>
      <c r="J165" s="84">
        <v>1.0900000000000001</v>
      </c>
      <c r="K165" s="264"/>
      <c r="L165" s="264"/>
      <c r="M165" s="264"/>
      <c r="N165" s="264"/>
      <c r="O165" s="264"/>
      <c r="P165" s="264"/>
      <c r="Q165" s="264"/>
    </row>
    <row r="166" spans="1:17" x14ac:dyDescent="0.35">
      <c r="A166" s="264" t="s">
        <v>103</v>
      </c>
      <c r="B166" s="283" t="s">
        <v>57</v>
      </c>
      <c r="C166" s="174">
        <v>42591</v>
      </c>
      <c r="D166" s="24">
        <v>0.50694444444444442</v>
      </c>
      <c r="E166" s="84">
        <v>24</v>
      </c>
      <c r="F166" s="84">
        <v>2.5299999999999998</v>
      </c>
      <c r="G166" s="84">
        <v>7.6</v>
      </c>
      <c r="H166" s="85">
        <v>317</v>
      </c>
      <c r="I166" s="84">
        <v>10.065</v>
      </c>
      <c r="J166" s="84">
        <v>1.51</v>
      </c>
      <c r="K166" s="264"/>
      <c r="L166" s="264"/>
      <c r="M166" s="264"/>
      <c r="N166" s="264"/>
      <c r="O166" s="264"/>
      <c r="P166" s="264"/>
      <c r="Q166" s="264"/>
    </row>
    <row r="167" spans="1:17" x14ac:dyDescent="0.35">
      <c r="A167" s="264" t="s">
        <v>103</v>
      </c>
      <c r="B167" s="283" t="s">
        <v>57</v>
      </c>
      <c r="C167" s="174">
        <v>43193</v>
      </c>
      <c r="D167" s="24">
        <v>0.72916666666666663</v>
      </c>
      <c r="E167" s="84">
        <v>5.5</v>
      </c>
      <c r="F167" s="84">
        <v>0.4</v>
      </c>
      <c r="G167" s="84">
        <v>7.53</v>
      </c>
      <c r="H167" s="85">
        <v>378</v>
      </c>
      <c r="I167" s="84">
        <v>7.58</v>
      </c>
      <c r="J167" s="84">
        <v>1.04</v>
      </c>
      <c r="K167" s="264"/>
      <c r="L167" s="264"/>
      <c r="M167" s="264"/>
      <c r="N167" s="264"/>
      <c r="O167" s="264"/>
      <c r="P167" s="264"/>
      <c r="Q167" s="264"/>
    </row>
    <row r="168" spans="1:17" x14ac:dyDescent="0.35">
      <c r="A168" s="264" t="s">
        <v>103</v>
      </c>
      <c r="B168" s="283" t="s">
        <v>57</v>
      </c>
      <c r="C168" s="174">
        <v>43319</v>
      </c>
      <c r="D168" s="24">
        <v>0.60416666666666663</v>
      </c>
      <c r="E168" s="84">
        <v>27.5</v>
      </c>
      <c r="F168" s="84">
        <v>0.89500000000000002</v>
      </c>
      <c r="G168" s="84">
        <v>7.48</v>
      </c>
      <c r="H168" s="85">
        <v>465.7</v>
      </c>
      <c r="I168" s="84">
        <v>9.4049999999999994</v>
      </c>
      <c r="J168" s="84">
        <v>1.6950000000000001</v>
      </c>
      <c r="K168" s="264"/>
      <c r="L168" s="264"/>
      <c r="M168" s="264"/>
      <c r="N168" s="264"/>
      <c r="O168" s="264"/>
      <c r="P168" s="264"/>
      <c r="Q168" s="264"/>
    </row>
    <row r="169" spans="1:17" x14ac:dyDescent="0.35">
      <c r="A169" s="264" t="s">
        <v>103</v>
      </c>
      <c r="B169" s="283" t="s">
        <v>57</v>
      </c>
      <c r="C169" s="174">
        <v>43592</v>
      </c>
      <c r="D169" s="24">
        <v>0.5625</v>
      </c>
      <c r="E169" s="84">
        <v>5.5</v>
      </c>
      <c r="F169" s="84">
        <v>0.34</v>
      </c>
      <c r="G169" s="84">
        <v>7.19</v>
      </c>
      <c r="H169" s="85">
        <v>369.2</v>
      </c>
      <c r="I169" s="84">
        <v>8.3000000000000007</v>
      </c>
      <c r="J169" s="84">
        <v>1.05</v>
      </c>
      <c r="K169" s="264"/>
      <c r="L169" s="264"/>
      <c r="M169" s="264"/>
      <c r="N169" s="264"/>
      <c r="O169" s="264"/>
      <c r="P169" s="264"/>
      <c r="Q169" s="264"/>
    </row>
    <row r="170" spans="1:17" x14ac:dyDescent="0.35">
      <c r="A170" s="264" t="s">
        <v>103</v>
      </c>
      <c r="B170" s="283" t="s">
        <v>57</v>
      </c>
      <c r="C170" s="174">
        <v>43690</v>
      </c>
      <c r="D170" s="24">
        <v>0.75</v>
      </c>
      <c r="E170" s="84">
        <v>23.5</v>
      </c>
      <c r="F170" s="84">
        <v>0.68</v>
      </c>
      <c r="G170" s="84">
        <v>7.31</v>
      </c>
      <c r="H170" s="85">
        <v>401.1</v>
      </c>
      <c r="I170" s="84">
        <v>10.1</v>
      </c>
      <c r="J170" s="84">
        <v>1.35</v>
      </c>
      <c r="K170" s="264"/>
      <c r="L170" s="37"/>
      <c r="M170" s="37"/>
      <c r="N170" s="37"/>
      <c r="O170" s="37"/>
      <c r="P170" s="37"/>
      <c r="Q170" s="37"/>
    </row>
    <row r="171" spans="1:17" x14ac:dyDescent="0.35">
      <c r="A171" s="264" t="s">
        <v>103</v>
      </c>
      <c r="B171" s="283" t="s">
        <v>57</v>
      </c>
      <c r="C171" s="174">
        <v>43970</v>
      </c>
      <c r="D171" s="24">
        <v>0.65277777777777779</v>
      </c>
      <c r="E171" s="84">
        <v>22</v>
      </c>
      <c r="F171" s="84">
        <v>1.1599999999999999</v>
      </c>
      <c r="G171" s="84">
        <v>7.4</v>
      </c>
      <c r="H171" s="85">
        <v>328.6</v>
      </c>
      <c r="I171" s="84">
        <v>10.199999999999999</v>
      </c>
      <c r="J171" s="84">
        <v>1.34</v>
      </c>
      <c r="K171" s="264"/>
      <c r="L171" s="37"/>
      <c r="M171" s="37"/>
      <c r="N171" s="37"/>
      <c r="O171" s="37"/>
      <c r="P171" s="37"/>
      <c r="Q171" s="37"/>
    </row>
    <row r="172" spans="1:17" x14ac:dyDescent="0.35">
      <c r="A172" s="264" t="s">
        <v>103</v>
      </c>
      <c r="B172" s="283" t="s">
        <v>57</v>
      </c>
      <c r="C172" s="174">
        <v>44061</v>
      </c>
      <c r="D172" s="24">
        <v>0.69444444444444453</v>
      </c>
      <c r="E172" s="84">
        <v>28</v>
      </c>
      <c r="F172" s="84" t="s">
        <v>232</v>
      </c>
      <c r="G172" s="84">
        <v>7.36</v>
      </c>
      <c r="H172" s="85">
        <v>365</v>
      </c>
      <c r="I172" s="84">
        <v>10.68</v>
      </c>
      <c r="J172" s="84">
        <v>2.5299999999999998</v>
      </c>
      <c r="K172" s="264"/>
      <c r="L172" s="37"/>
      <c r="M172" s="37"/>
      <c r="N172" s="37"/>
      <c r="O172" s="37"/>
      <c r="P172" s="37"/>
      <c r="Q172" s="37"/>
    </row>
    <row r="173" spans="1:17" ht="29" x14ac:dyDescent="0.35">
      <c r="A173" s="159" t="s">
        <v>103</v>
      </c>
      <c r="B173" s="214" t="s">
        <v>415</v>
      </c>
      <c r="C173" s="174"/>
      <c r="D173" s="24"/>
      <c r="E173" s="215" t="s">
        <v>463</v>
      </c>
      <c r="F173" s="215" t="s">
        <v>464</v>
      </c>
      <c r="G173" s="215" t="s">
        <v>465</v>
      </c>
      <c r="H173" s="216" t="s">
        <v>466</v>
      </c>
      <c r="I173" s="215" t="s">
        <v>467</v>
      </c>
      <c r="J173" s="215" t="s">
        <v>468</v>
      </c>
      <c r="K173" s="264"/>
      <c r="L173" s="264"/>
      <c r="M173" s="264"/>
      <c r="N173" s="264"/>
      <c r="O173" s="264"/>
      <c r="P173" s="264"/>
      <c r="Q173" s="264"/>
    </row>
    <row r="174" spans="1:17" x14ac:dyDescent="0.35">
      <c r="A174" s="264" t="s">
        <v>104</v>
      </c>
      <c r="B174" s="283" t="s">
        <v>12</v>
      </c>
      <c r="C174" s="174">
        <v>41143</v>
      </c>
      <c r="D174" s="24">
        <v>0.54166666666666663</v>
      </c>
      <c r="E174" s="84">
        <v>26.5</v>
      </c>
      <c r="F174" s="84">
        <v>5.46</v>
      </c>
      <c r="G174" s="84">
        <v>8.01</v>
      </c>
      <c r="H174" s="85">
        <v>232.1</v>
      </c>
      <c r="I174" s="84">
        <v>12.1</v>
      </c>
      <c r="J174" s="84">
        <v>3.96</v>
      </c>
      <c r="K174" s="264"/>
      <c r="L174" s="264"/>
      <c r="M174" s="264"/>
      <c r="N174" s="264"/>
      <c r="O174" s="264"/>
      <c r="P174" s="264"/>
      <c r="Q174" s="264"/>
    </row>
    <row r="175" spans="1:17" x14ac:dyDescent="0.35">
      <c r="A175" s="264" t="s">
        <v>104</v>
      </c>
      <c r="B175" s="283" t="s">
        <v>12</v>
      </c>
      <c r="C175" s="174">
        <v>41394</v>
      </c>
      <c r="D175" s="24">
        <v>0.47916666666666669</v>
      </c>
      <c r="E175" s="84">
        <v>7</v>
      </c>
      <c r="F175" s="84">
        <v>5.94</v>
      </c>
      <c r="G175" s="84">
        <v>8.0299999999999994</v>
      </c>
      <c r="H175" s="85">
        <v>218</v>
      </c>
      <c r="I175" s="84">
        <v>8.6</v>
      </c>
      <c r="J175" s="84">
        <v>12.5</v>
      </c>
      <c r="K175" s="264"/>
      <c r="L175" s="264"/>
      <c r="M175" s="264"/>
      <c r="N175" s="264"/>
      <c r="O175" s="264"/>
      <c r="P175" s="264"/>
      <c r="Q175" s="264"/>
    </row>
    <row r="176" spans="1:17" x14ac:dyDescent="0.35">
      <c r="A176" s="264" t="s">
        <v>104</v>
      </c>
      <c r="B176" s="283" t="s">
        <v>12</v>
      </c>
      <c r="C176" s="174">
        <v>41486</v>
      </c>
      <c r="D176" s="24">
        <v>0.68055555555555547</v>
      </c>
      <c r="E176" s="84">
        <v>21</v>
      </c>
      <c r="F176" s="84">
        <v>6.23</v>
      </c>
      <c r="G176" s="84">
        <v>7.9</v>
      </c>
      <c r="H176" s="85">
        <v>239</v>
      </c>
      <c r="I176" s="84">
        <v>10.5</v>
      </c>
      <c r="J176" s="84">
        <v>0.8</v>
      </c>
      <c r="K176" s="264"/>
      <c r="L176" s="264"/>
      <c r="M176" s="264"/>
      <c r="N176" s="264"/>
      <c r="O176" s="264"/>
      <c r="P176" s="264"/>
      <c r="Q176" s="264"/>
    </row>
    <row r="177" spans="1:17" x14ac:dyDescent="0.35">
      <c r="A177" s="264" t="s">
        <v>104</v>
      </c>
      <c r="B177" s="283" t="s">
        <v>12</v>
      </c>
      <c r="C177" s="174">
        <v>41751</v>
      </c>
      <c r="D177" s="24">
        <v>0.4375</v>
      </c>
      <c r="E177" s="84">
        <v>14</v>
      </c>
      <c r="F177" s="84">
        <v>6.2</v>
      </c>
      <c r="G177" s="84">
        <v>7.79</v>
      </c>
      <c r="H177" s="85">
        <v>235</v>
      </c>
      <c r="I177" s="84">
        <v>8.6999999999999993</v>
      </c>
      <c r="J177" s="84">
        <v>4.3</v>
      </c>
      <c r="K177" s="264"/>
      <c r="L177" s="264"/>
      <c r="M177" s="264"/>
      <c r="N177" s="264"/>
      <c r="O177" s="264"/>
      <c r="P177" s="264"/>
      <c r="Q177" s="264"/>
    </row>
    <row r="178" spans="1:17" x14ac:dyDescent="0.35">
      <c r="A178" s="264" t="s">
        <v>104</v>
      </c>
      <c r="B178" s="283" t="s">
        <v>12</v>
      </c>
      <c r="C178" s="174">
        <v>41849</v>
      </c>
      <c r="D178" s="24">
        <v>0.4375</v>
      </c>
      <c r="E178" s="84">
        <v>21</v>
      </c>
      <c r="F178" s="84">
        <v>6.7</v>
      </c>
      <c r="G178" s="84">
        <v>7.84</v>
      </c>
      <c r="H178" s="85">
        <v>256</v>
      </c>
      <c r="I178" s="84">
        <v>10.06</v>
      </c>
      <c r="J178" s="84">
        <v>1.4</v>
      </c>
      <c r="K178" s="264"/>
      <c r="L178" s="264"/>
      <c r="M178" s="264"/>
      <c r="N178" s="264"/>
      <c r="O178" s="264"/>
      <c r="P178" s="264"/>
      <c r="Q178" s="264"/>
    </row>
    <row r="179" spans="1:17" x14ac:dyDescent="0.35">
      <c r="A179" s="264" t="s">
        <v>104</v>
      </c>
      <c r="B179" s="283" t="s">
        <v>12</v>
      </c>
      <c r="C179" s="174">
        <v>42101</v>
      </c>
      <c r="D179" s="24">
        <v>0.4375</v>
      </c>
      <c r="E179" s="84">
        <v>-3.5</v>
      </c>
      <c r="F179" s="84">
        <v>6.35</v>
      </c>
      <c r="G179" s="84">
        <v>7.86</v>
      </c>
      <c r="H179" s="85">
        <v>229</v>
      </c>
      <c r="I179" s="84">
        <v>7.3</v>
      </c>
      <c r="J179" s="84">
        <v>0.4</v>
      </c>
      <c r="K179" s="264"/>
      <c r="L179" s="264"/>
      <c r="M179" s="264"/>
      <c r="N179" s="264"/>
      <c r="O179" s="264"/>
      <c r="P179" s="264"/>
      <c r="Q179" s="264"/>
    </row>
    <row r="180" spans="1:17" x14ac:dyDescent="0.35">
      <c r="A180" s="264" t="s">
        <v>104</v>
      </c>
      <c r="B180" s="283" t="s">
        <v>12</v>
      </c>
      <c r="C180" s="174">
        <v>42241</v>
      </c>
      <c r="D180" s="24">
        <v>0.41666666666666669</v>
      </c>
      <c r="E180" s="84">
        <v>19</v>
      </c>
      <c r="F180" s="84">
        <v>6.51</v>
      </c>
      <c r="G180" s="84">
        <v>7.65</v>
      </c>
      <c r="H180" s="85">
        <v>233</v>
      </c>
      <c r="I180" s="84">
        <v>8.33</v>
      </c>
      <c r="J180" s="84">
        <v>0.7</v>
      </c>
      <c r="K180" s="264"/>
      <c r="L180" s="264"/>
      <c r="M180" s="264"/>
      <c r="N180" s="264"/>
      <c r="O180" s="264"/>
      <c r="P180" s="264"/>
      <c r="Q180" s="264"/>
    </row>
    <row r="181" spans="1:17" x14ac:dyDescent="0.35">
      <c r="A181" s="264" t="s">
        <v>104</v>
      </c>
      <c r="B181" s="283" t="s">
        <v>12</v>
      </c>
      <c r="C181" s="174">
        <v>42472</v>
      </c>
      <c r="D181" s="24">
        <v>0.39583333333333331</v>
      </c>
      <c r="E181" s="84">
        <v>12</v>
      </c>
      <c r="F181" s="84">
        <v>6.37</v>
      </c>
      <c r="G181" s="84">
        <v>7.96</v>
      </c>
      <c r="H181" s="85">
        <v>228</v>
      </c>
      <c r="I181" s="84">
        <v>8.4</v>
      </c>
      <c r="J181" s="84">
        <v>0.6</v>
      </c>
      <c r="K181" s="264"/>
      <c r="L181" s="264"/>
      <c r="M181" s="264"/>
      <c r="N181" s="264"/>
      <c r="O181" s="264"/>
      <c r="P181" s="264"/>
      <c r="Q181" s="264"/>
    </row>
    <row r="182" spans="1:17" x14ac:dyDescent="0.35">
      <c r="A182" s="264" t="s">
        <v>104</v>
      </c>
      <c r="B182" s="283" t="s">
        <v>12</v>
      </c>
      <c r="C182" s="174">
        <v>42591</v>
      </c>
      <c r="D182" s="24">
        <v>0.41666666666666669</v>
      </c>
      <c r="E182" s="84">
        <v>17</v>
      </c>
      <c r="F182" s="84">
        <v>6.44</v>
      </c>
      <c r="G182" s="84">
        <v>7.82</v>
      </c>
      <c r="H182" s="85">
        <v>248</v>
      </c>
      <c r="I182" s="84">
        <v>9.09</v>
      </c>
      <c r="J182" s="84">
        <v>3.86</v>
      </c>
      <c r="K182" s="264"/>
      <c r="L182" s="264"/>
      <c r="M182" s="264"/>
      <c r="N182" s="264"/>
      <c r="O182" s="264"/>
      <c r="P182" s="264"/>
      <c r="Q182" s="264"/>
    </row>
    <row r="183" spans="1:17" x14ac:dyDescent="0.35">
      <c r="A183" s="264" t="s">
        <v>104</v>
      </c>
      <c r="B183" s="283" t="s">
        <v>12</v>
      </c>
      <c r="C183" s="174">
        <v>42843</v>
      </c>
      <c r="D183" s="24">
        <v>0.4375</v>
      </c>
      <c r="E183" s="84">
        <v>6</v>
      </c>
      <c r="F183" s="84">
        <v>7.68</v>
      </c>
      <c r="G183" s="84">
        <v>7.76</v>
      </c>
      <c r="H183" s="85">
        <v>299.60000000000002</v>
      </c>
      <c r="I183" s="84">
        <v>7.93</v>
      </c>
      <c r="J183" s="84">
        <v>1.4</v>
      </c>
      <c r="K183" s="264"/>
      <c r="L183" s="264"/>
      <c r="M183" s="264"/>
      <c r="N183" s="264"/>
      <c r="O183" s="264"/>
      <c r="P183" s="264"/>
      <c r="Q183" s="264"/>
    </row>
    <row r="184" spans="1:17" x14ac:dyDescent="0.35">
      <c r="A184" s="264" t="s">
        <v>104</v>
      </c>
      <c r="B184" s="283" t="s">
        <v>12</v>
      </c>
      <c r="C184" s="174">
        <v>42948</v>
      </c>
      <c r="D184" s="24">
        <v>0.39583333333333331</v>
      </c>
      <c r="E184" s="84">
        <v>26</v>
      </c>
      <c r="F184" s="84">
        <v>6.71</v>
      </c>
      <c r="G184" s="84">
        <v>7.85</v>
      </c>
      <c r="H184" s="85">
        <v>255.3</v>
      </c>
      <c r="I184" s="84">
        <v>8.73</v>
      </c>
      <c r="J184" s="84">
        <v>2.99</v>
      </c>
      <c r="K184" s="264"/>
      <c r="L184" s="264"/>
      <c r="M184" s="264"/>
      <c r="N184" s="264"/>
      <c r="O184" s="264"/>
      <c r="P184" s="264"/>
      <c r="Q184" s="264"/>
    </row>
    <row r="185" spans="1:17" x14ac:dyDescent="0.35">
      <c r="A185" s="264" t="s">
        <v>104</v>
      </c>
      <c r="B185" s="283" t="s">
        <v>12</v>
      </c>
      <c r="C185" s="174">
        <v>43193</v>
      </c>
      <c r="D185" s="24">
        <v>0.59027777777777779</v>
      </c>
      <c r="E185" s="84">
        <v>4</v>
      </c>
      <c r="F185" s="84">
        <v>6.44</v>
      </c>
      <c r="G185" s="84">
        <v>8.02</v>
      </c>
      <c r="H185" s="85">
        <v>231</v>
      </c>
      <c r="I185" s="84">
        <v>7</v>
      </c>
      <c r="J185" s="84">
        <v>1.1200000000000001</v>
      </c>
      <c r="K185" s="264"/>
      <c r="L185" s="264"/>
      <c r="M185" s="264"/>
      <c r="N185" s="264"/>
      <c r="O185" s="264"/>
      <c r="P185" s="264"/>
      <c r="Q185" s="264"/>
    </row>
    <row r="186" spans="1:17" x14ac:dyDescent="0.35">
      <c r="A186" s="264" t="s">
        <v>104</v>
      </c>
      <c r="B186" s="283" t="s">
        <v>12</v>
      </c>
      <c r="C186" s="174">
        <v>43319</v>
      </c>
      <c r="D186" s="24">
        <v>0.47916666666666669</v>
      </c>
      <c r="E186" s="84">
        <v>19</v>
      </c>
      <c r="F186" s="84">
        <v>6.55</v>
      </c>
      <c r="G186" s="84">
        <v>7.92</v>
      </c>
      <c r="H186" s="85">
        <v>243.2</v>
      </c>
      <c r="I186" s="84">
        <v>8.99</v>
      </c>
      <c r="J186" s="84">
        <v>3.79</v>
      </c>
      <c r="K186" s="264"/>
      <c r="L186" s="264"/>
      <c r="M186" s="264"/>
      <c r="N186" s="264"/>
      <c r="O186" s="264"/>
      <c r="P186" s="264"/>
      <c r="Q186" s="264"/>
    </row>
    <row r="187" spans="1:17" x14ac:dyDescent="0.35">
      <c r="A187" s="264" t="s">
        <v>104</v>
      </c>
      <c r="B187" s="283" t="s">
        <v>12</v>
      </c>
      <c r="C187" s="174">
        <v>43592</v>
      </c>
      <c r="D187" s="24">
        <v>0.39583333333333331</v>
      </c>
      <c r="E187" s="84">
        <v>7</v>
      </c>
      <c r="F187" s="84">
        <v>7.19</v>
      </c>
      <c r="G187" s="84">
        <v>7.6</v>
      </c>
      <c r="H187" s="85">
        <v>268.10000000000002</v>
      </c>
      <c r="I187" s="84">
        <v>8.0299999999999994</v>
      </c>
      <c r="J187" s="84">
        <v>1.41</v>
      </c>
      <c r="K187" s="264"/>
      <c r="L187" s="264"/>
      <c r="M187" s="264"/>
      <c r="N187" s="264"/>
      <c r="O187" s="264"/>
      <c r="P187" s="264"/>
      <c r="Q187" s="264"/>
    </row>
    <row r="188" spans="1:17" x14ac:dyDescent="0.35">
      <c r="A188" s="264" t="s">
        <v>104</v>
      </c>
      <c r="B188" s="283" t="s">
        <v>12</v>
      </c>
      <c r="C188" s="174">
        <v>43690</v>
      </c>
      <c r="D188" s="24">
        <v>0.41666666666666669</v>
      </c>
      <c r="E188" s="84">
        <v>16</v>
      </c>
      <c r="F188" s="84">
        <v>6.14</v>
      </c>
      <c r="G188" s="84">
        <v>7.6</v>
      </c>
      <c r="H188" s="85">
        <v>246.2</v>
      </c>
      <c r="I188" s="84">
        <v>8.85</v>
      </c>
      <c r="J188" s="84">
        <v>3.39</v>
      </c>
      <c r="K188" s="264"/>
      <c r="L188" s="37"/>
      <c r="M188" s="37"/>
      <c r="N188" s="37"/>
      <c r="O188" s="37"/>
      <c r="P188" s="37"/>
      <c r="Q188" s="37"/>
    </row>
    <row r="189" spans="1:17" x14ac:dyDescent="0.35">
      <c r="A189" s="264" t="s">
        <v>104</v>
      </c>
      <c r="B189" s="283" t="s">
        <v>12</v>
      </c>
      <c r="C189" s="174">
        <v>43970</v>
      </c>
      <c r="D189" s="24">
        <v>0.40277777777777773</v>
      </c>
      <c r="E189" s="84">
        <v>18</v>
      </c>
      <c r="F189" s="84">
        <v>6.52</v>
      </c>
      <c r="G189" s="84">
        <v>7.75</v>
      </c>
      <c r="H189" s="85">
        <v>240</v>
      </c>
      <c r="I189" s="84">
        <v>9.06</v>
      </c>
      <c r="J189" s="84">
        <v>1.79</v>
      </c>
      <c r="K189" s="264"/>
      <c r="L189" s="37"/>
      <c r="M189" s="37"/>
      <c r="N189" s="37"/>
      <c r="O189" s="37"/>
      <c r="P189" s="37"/>
      <c r="Q189" s="37"/>
    </row>
    <row r="190" spans="1:17" x14ac:dyDescent="0.35">
      <c r="A190" s="264" t="s">
        <v>104</v>
      </c>
      <c r="B190" s="283" t="s">
        <v>12</v>
      </c>
      <c r="C190" s="174">
        <v>44061</v>
      </c>
      <c r="D190" s="24">
        <v>0.4375</v>
      </c>
      <c r="E190" s="84">
        <v>22</v>
      </c>
      <c r="F190" s="84">
        <v>6.29</v>
      </c>
      <c r="G190" s="84">
        <v>7.62</v>
      </c>
      <c r="H190" s="85">
        <v>246</v>
      </c>
      <c r="I190" s="84">
        <v>9.2200000000000006</v>
      </c>
      <c r="J190" s="84">
        <v>4.75</v>
      </c>
      <c r="K190" s="264"/>
      <c r="L190" s="37"/>
      <c r="M190" s="37"/>
      <c r="N190" s="37"/>
      <c r="O190" s="37"/>
      <c r="P190" s="37"/>
      <c r="Q190" s="37"/>
    </row>
    <row r="191" spans="1:17" ht="29" x14ac:dyDescent="0.35">
      <c r="A191" s="159" t="s">
        <v>104</v>
      </c>
      <c r="B191" s="214" t="s">
        <v>407</v>
      </c>
      <c r="C191" s="120"/>
      <c r="D191" s="121"/>
      <c r="E191" s="218" t="s">
        <v>469</v>
      </c>
      <c r="F191" s="18" t="s">
        <v>470</v>
      </c>
      <c r="G191" s="18" t="s">
        <v>471</v>
      </c>
      <c r="H191" s="18" t="s">
        <v>472</v>
      </c>
      <c r="I191" s="18" t="s">
        <v>473</v>
      </c>
      <c r="J191" s="18" t="s">
        <v>474</v>
      </c>
      <c r="K191" s="264"/>
      <c r="L191" s="264"/>
      <c r="M191" s="264"/>
      <c r="N191" s="264"/>
      <c r="O191" s="264"/>
      <c r="P191" s="264"/>
      <c r="Q191" s="264"/>
    </row>
    <row r="192" spans="1:17" x14ac:dyDescent="0.35">
      <c r="B192" s="264"/>
      <c r="C192" s="264"/>
      <c r="D192" s="264"/>
      <c r="E192" s="264"/>
      <c r="F192" s="264"/>
      <c r="G192" s="37"/>
      <c r="H192" s="264"/>
      <c r="I192" s="264"/>
      <c r="J192" s="264"/>
      <c r="K192" s="264"/>
      <c r="L192" s="264"/>
      <c r="M192" s="264"/>
      <c r="N192" s="264"/>
      <c r="O192" s="264"/>
      <c r="P192" s="264"/>
      <c r="Q192" s="264"/>
    </row>
    <row r="193" spans="1:1" ht="16.5" x14ac:dyDescent="0.35">
      <c r="A193" s="290" t="s">
        <v>1062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3DC0-2599-4D50-817B-DAFF17B6C22F}">
  <dimension ref="A1:AU157"/>
  <sheetViews>
    <sheetView topLeftCell="X1" workbookViewId="0">
      <pane ySplit="3" topLeftCell="A4" activePane="bottomLeft" state="frozen"/>
      <selection pane="bottomLeft" activeCell="A154" sqref="A154"/>
    </sheetView>
  </sheetViews>
  <sheetFormatPr defaultRowHeight="14.5" x14ac:dyDescent="0.35"/>
  <cols>
    <col min="1" max="1" width="16.54296875" customWidth="1"/>
    <col min="3" max="3" width="10.7265625" bestFit="1" customWidth="1"/>
    <col min="4" max="14" width="9.1796875" customWidth="1"/>
    <col min="15" max="15" width="9.1796875" style="138" customWidth="1"/>
    <col min="16" max="30" width="9.1796875" customWidth="1"/>
    <col min="31" max="31" width="9.1796875" style="92" customWidth="1"/>
    <col min="32" max="35" width="9.1796875" customWidth="1"/>
    <col min="36" max="36" width="9.1796875" style="175" customWidth="1"/>
    <col min="37" max="46" width="9.1796875" customWidth="1"/>
  </cols>
  <sheetData>
    <row r="1" spans="1:47" ht="99.75" customHeight="1" x14ac:dyDescent="0.35">
      <c r="A1" s="322" t="s">
        <v>1050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F1" s="264"/>
      <c r="AG1" s="264"/>
      <c r="AH1" s="264"/>
      <c r="AI1" s="264"/>
      <c r="AJ1" s="291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</row>
    <row r="2" spans="1:47" ht="31" x14ac:dyDescent="0.35">
      <c r="A2" s="357" t="s">
        <v>0</v>
      </c>
      <c r="B2" s="357" t="s">
        <v>1063</v>
      </c>
      <c r="C2" s="357" t="s">
        <v>398</v>
      </c>
      <c r="D2" s="358" t="s">
        <v>399</v>
      </c>
      <c r="E2" s="349" t="s">
        <v>475</v>
      </c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6"/>
      <c r="S2" s="349" t="s">
        <v>476</v>
      </c>
      <c r="T2" s="355"/>
      <c r="U2" s="355"/>
      <c r="V2" s="355"/>
      <c r="W2" s="356"/>
      <c r="X2" s="349" t="s">
        <v>265</v>
      </c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1"/>
      <c r="AT2" s="352"/>
      <c r="AU2" s="210" t="s">
        <v>477</v>
      </c>
    </row>
    <row r="3" spans="1:47" ht="163.5" customHeight="1" x14ac:dyDescent="0.35">
      <c r="A3" s="357"/>
      <c r="B3" s="357"/>
      <c r="C3" s="357"/>
      <c r="D3" s="358"/>
      <c r="E3" s="181" t="s">
        <v>478</v>
      </c>
      <c r="F3" s="182" t="s">
        <v>479</v>
      </c>
      <c r="G3" s="182" t="s">
        <v>480</v>
      </c>
      <c r="H3" s="182" t="s">
        <v>481</v>
      </c>
      <c r="I3" s="182" t="s">
        <v>482</v>
      </c>
      <c r="J3" s="182" t="s">
        <v>483</v>
      </c>
      <c r="K3" s="182" t="s">
        <v>484</v>
      </c>
      <c r="L3" s="182" t="s">
        <v>485</v>
      </c>
      <c r="M3" s="182" t="s">
        <v>486</v>
      </c>
      <c r="N3" s="182" t="s">
        <v>487</v>
      </c>
      <c r="O3" s="182" t="s">
        <v>488</v>
      </c>
      <c r="P3" s="182" t="s">
        <v>489</v>
      </c>
      <c r="Q3" s="182" t="s">
        <v>490</v>
      </c>
      <c r="R3" s="313" t="s">
        <v>491</v>
      </c>
      <c r="S3" s="181" t="s">
        <v>492</v>
      </c>
      <c r="T3" s="182" t="s">
        <v>493</v>
      </c>
      <c r="U3" s="182" t="s">
        <v>494</v>
      </c>
      <c r="V3" s="182" t="s">
        <v>495</v>
      </c>
      <c r="W3" s="313" t="s">
        <v>496</v>
      </c>
      <c r="X3" s="312" t="s">
        <v>497</v>
      </c>
      <c r="Y3" s="312" t="s">
        <v>498</v>
      </c>
      <c r="Z3" s="312" t="s">
        <v>499</v>
      </c>
      <c r="AA3" s="312" t="s">
        <v>500</v>
      </c>
      <c r="AB3" s="312" t="s">
        <v>501</v>
      </c>
      <c r="AC3" s="312" t="s">
        <v>502</v>
      </c>
      <c r="AD3" s="312" t="s">
        <v>503</v>
      </c>
      <c r="AE3" s="284" t="s">
        <v>504</v>
      </c>
      <c r="AF3" s="312" t="s">
        <v>505</v>
      </c>
      <c r="AG3" s="312" t="s">
        <v>506</v>
      </c>
      <c r="AH3" s="312" t="s">
        <v>507</v>
      </c>
      <c r="AI3" s="312" t="s">
        <v>508</v>
      </c>
      <c r="AJ3" s="312" t="s">
        <v>509</v>
      </c>
      <c r="AK3" s="312" t="s">
        <v>510</v>
      </c>
      <c r="AL3" s="312" t="s">
        <v>511</v>
      </c>
      <c r="AM3" s="312" t="s">
        <v>512</v>
      </c>
      <c r="AN3" s="312" t="s">
        <v>513</v>
      </c>
      <c r="AO3" s="312" t="s">
        <v>514</v>
      </c>
      <c r="AP3" s="312" t="s">
        <v>515</v>
      </c>
      <c r="AQ3" s="312" t="s">
        <v>516</v>
      </c>
      <c r="AR3" s="312" t="s">
        <v>517</v>
      </c>
      <c r="AS3" s="312" t="s">
        <v>518</v>
      </c>
      <c r="AT3" s="312" t="s">
        <v>519</v>
      </c>
      <c r="AU3" s="204" t="s">
        <v>520</v>
      </c>
    </row>
    <row r="4" spans="1:47" x14ac:dyDescent="0.35">
      <c r="A4" s="264" t="s">
        <v>406</v>
      </c>
      <c r="B4" s="283" t="s">
        <v>18</v>
      </c>
      <c r="C4" s="174">
        <v>41484</v>
      </c>
      <c r="D4" s="24">
        <v>0.68055555555555547</v>
      </c>
      <c r="E4" s="183">
        <v>33.69</v>
      </c>
      <c r="F4" s="73">
        <v>7.3070000000000004</v>
      </c>
      <c r="G4" s="73">
        <v>7.633</v>
      </c>
      <c r="H4" s="73">
        <v>1.9850000000000001</v>
      </c>
      <c r="I4" s="184">
        <v>109.6</v>
      </c>
      <c r="J4" s="184">
        <v>132.69999999999999</v>
      </c>
      <c r="K4" s="185">
        <v>0.5</v>
      </c>
      <c r="L4" s="186">
        <v>10.839</v>
      </c>
      <c r="M4" s="73">
        <v>3.629</v>
      </c>
      <c r="N4" s="73">
        <v>0.438</v>
      </c>
      <c r="O4" s="187" t="s">
        <v>521</v>
      </c>
      <c r="P4" s="186">
        <v>18.37</v>
      </c>
      <c r="Q4" s="184">
        <v>162.72</v>
      </c>
      <c r="R4" s="188">
        <v>114</v>
      </c>
      <c r="S4" s="193">
        <v>0.15301999999999999</v>
      </c>
      <c r="T4" s="185" t="s">
        <v>227</v>
      </c>
      <c r="U4" s="185" t="s">
        <v>253</v>
      </c>
      <c r="V4" s="73">
        <v>0.154</v>
      </c>
      <c r="W4" s="194">
        <v>1.8790000000000001E-2</v>
      </c>
      <c r="X4" s="8" t="s">
        <v>522</v>
      </c>
      <c r="Y4" s="139">
        <v>0.10390000000000001</v>
      </c>
      <c r="Z4" s="84">
        <v>3.8479999999999999</v>
      </c>
      <c r="AA4" s="84">
        <v>77.67</v>
      </c>
      <c r="AB4" s="8" t="s">
        <v>523</v>
      </c>
      <c r="AC4" s="85">
        <v>40.659999999999997</v>
      </c>
      <c r="AD4" s="8" t="s">
        <v>524</v>
      </c>
      <c r="AE4" s="58">
        <v>0.65</v>
      </c>
      <c r="AF4" s="139">
        <v>7.4800000000000005E-2</v>
      </c>
      <c r="AG4" s="84">
        <v>5.2990000000000004</v>
      </c>
      <c r="AH4" s="8" t="s">
        <v>525</v>
      </c>
      <c r="AI4" s="139">
        <v>6.2600000000000003E-2</v>
      </c>
      <c r="AJ4" s="283">
        <v>25.7</v>
      </c>
      <c r="AK4" s="8" t="s">
        <v>295</v>
      </c>
      <c r="AL4" s="64">
        <v>1.1879999999999999</v>
      </c>
      <c r="AM4" s="64">
        <v>0.53149999999999997</v>
      </c>
      <c r="AN4" s="64">
        <v>0.14949999999999999</v>
      </c>
      <c r="AO4" s="8" t="s">
        <v>526</v>
      </c>
      <c r="AP4" s="85">
        <v>102.4</v>
      </c>
      <c r="AQ4" s="8" t="s">
        <v>227</v>
      </c>
      <c r="AR4" s="139">
        <v>0.55330000000000001</v>
      </c>
      <c r="AS4" s="84">
        <v>1.127</v>
      </c>
      <c r="AT4" s="84">
        <v>4.54</v>
      </c>
      <c r="AU4" s="205" t="s">
        <v>527</v>
      </c>
    </row>
    <row r="5" spans="1:47" x14ac:dyDescent="0.35">
      <c r="A5" s="264" t="s">
        <v>406</v>
      </c>
      <c r="B5" s="283" t="s">
        <v>18</v>
      </c>
      <c r="C5" s="174">
        <v>41750</v>
      </c>
      <c r="D5" s="24">
        <v>0.77083333333333337</v>
      </c>
      <c r="E5" s="183">
        <v>33.26</v>
      </c>
      <c r="F5" s="73">
        <v>6.8120000000000003</v>
      </c>
      <c r="G5" s="73">
        <v>7.6079999999999997</v>
      </c>
      <c r="H5" s="73">
        <v>1.931</v>
      </c>
      <c r="I5" s="184">
        <v>104.7</v>
      </c>
      <c r="J5" s="184">
        <v>126.8</v>
      </c>
      <c r="K5" s="185">
        <v>0.4</v>
      </c>
      <c r="L5" s="186">
        <v>10.291</v>
      </c>
      <c r="M5" s="73">
        <v>3.6779999999999999</v>
      </c>
      <c r="N5" s="73">
        <v>0.42399999999999999</v>
      </c>
      <c r="O5" s="185" t="s">
        <v>528</v>
      </c>
      <c r="P5" s="186">
        <v>18.07</v>
      </c>
      <c r="Q5" s="184" t="s">
        <v>529</v>
      </c>
      <c r="R5" s="188">
        <v>111</v>
      </c>
      <c r="S5" s="193">
        <v>0.26962999999999998</v>
      </c>
      <c r="T5" s="185" t="s">
        <v>227</v>
      </c>
      <c r="U5" s="185" t="s">
        <v>253</v>
      </c>
      <c r="V5" s="73">
        <v>0.318</v>
      </c>
      <c r="W5" s="194">
        <v>1.772E-2</v>
      </c>
      <c r="X5" s="36" t="s">
        <v>16</v>
      </c>
      <c r="Y5" s="36" t="s">
        <v>16</v>
      </c>
      <c r="Z5" s="36" t="s">
        <v>16</v>
      </c>
      <c r="AA5" s="36" t="s">
        <v>16</v>
      </c>
      <c r="AB5" s="36" t="s">
        <v>16</v>
      </c>
      <c r="AC5" s="36" t="s">
        <v>16</v>
      </c>
      <c r="AD5" s="36" t="s">
        <v>16</v>
      </c>
      <c r="AE5" s="285" t="s">
        <v>16</v>
      </c>
      <c r="AF5" s="36" t="s">
        <v>16</v>
      </c>
      <c r="AG5" s="36" t="s">
        <v>16</v>
      </c>
      <c r="AH5" s="8" t="s">
        <v>525</v>
      </c>
      <c r="AI5" s="36" t="s">
        <v>16</v>
      </c>
      <c r="AJ5" s="283" t="s">
        <v>16</v>
      </c>
      <c r="AK5" s="8" t="s">
        <v>530</v>
      </c>
      <c r="AL5" s="36" t="s">
        <v>16</v>
      </c>
      <c r="AM5" s="36" t="s">
        <v>16</v>
      </c>
      <c r="AN5" s="36" t="s">
        <v>16</v>
      </c>
      <c r="AO5" s="36" t="s">
        <v>16</v>
      </c>
      <c r="AP5" s="36" t="s">
        <v>16</v>
      </c>
      <c r="AQ5" s="36" t="s">
        <v>16</v>
      </c>
      <c r="AR5" s="36" t="s">
        <v>16</v>
      </c>
      <c r="AS5" s="36" t="s">
        <v>16</v>
      </c>
      <c r="AT5" s="36" t="s">
        <v>16</v>
      </c>
      <c r="AU5" s="205" t="s">
        <v>531</v>
      </c>
    </row>
    <row r="6" spans="1:47" x14ac:dyDescent="0.35">
      <c r="A6" s="264" t="s">
        <v>406</v>
      </c>
      <c r="B6" s="283" t="s">
        <v>18</v>
      </c>
      <c r="C6" s="174">
        <v>41848</v>
      </c>
      <c r="D6" s="24">
        <v>0.79166666666666663</v>
      </c>
      <c r="E6" s="183">
        <v>35.28</v>
      </c>
      <c r="F6" s="73">
        <v>7.7519999999999998</v>
      </c>
      <c r="G6" s="73">
        <v>7.0490000000000004</v>
      </c>
      <c r="H6" s="73">
        <v>1.9550000000000001</v>
      </c>
      <c r="I6" s="184">
        <v>117.7</v>
      </c>
      <c r="J6" s="184">
        <v>142.5</v>
      </c>
      <c r="K6" s="185">
        <v>0.5</v>
      </c>
      <c r="L6" s="186">
        <v>10.755000000000001</v>
      </c>
      <c r="M6" s="73">
        <v>3.6309999999999998</v>
      </c>
      <c r="N6" s="73">
        <v>0.442</v>
      </c>
      <c r="O6" s="185" t="s">
        <v>528</v>
      </c>
      <c r="P6" s="186">
        <v>18.36</v>
      </c>
      <c r="Q6" s="184">
        <v>162.15</v>
      </c>
      <c r="R6" s="188">
        <v>120</v>
      </c>
      <c r="S6" s="193">
        <v>0.16591</v>
      </c>
      <c r="T6" s="185" t="s">
        <v>227</v>
      </c>
      <c r="U6" s="185" t="s">
        <v>253</v>
      </c>
      <c r="V6" s="73">
        <v>0.187</v>
      </c>
      <c r="W6" s="194">
        <v>1.7579999999999998E-2</v>
      </c>
      <c r="X6" s="36" t="s">
        <v>16</v>
      </c>
      <c r="Y6" s="36" t="s">
        <v>16</v>
      </c>
      <c r="Z6" s="36" t="s">
        <v>16</v>
      </c>
      <c r="AA6" s="36" t="s">
        <v>16</v>
      </c>
      <c r="AB6" s="36" t="s">
        <v>16</v>
      </c>
      <c r="AC6" s="36" t="s">
        <v>16</v>
      </c>
      <c r="AD6" s="36" t="s">
        <v>16</v>
      </c>
      <c r="AE6" s="285" t="s">
        <v>16</v>
      </c>
      <c r="AF6" s="36" t="s">
        <v>16</v>
      </c>
      <c r="AG6" s="36" t="s">
        <v>16</v>
      </c>
      <c r="AH6" s="8" t="s">
        <v>525</v>
      </c>
      <c r="AI6" s="36" t="s">
        <v>16</v>
      </c>
      <c r="AJ6" s="283" t="s">
        <v>16</v>
      </c>
      <c r="AK6" s="8" t="s">
        <v>530</v>
      </c>
      <c r="AL6" s="36" t="s">
        <v>16</v>
      </c>
      <c r="AM6" s="36" t="s">
        <v>16</v>
      </c>
      <c r="AN6" s="36" t="s">
        <v>16</v>
      </c>
      <c r="AO6" s="36" t="s">
        <v>16</v>
      </c>
      <c r="AP6" s="36" t="s">
        <v>16</v>
      </c>
      <c r="AQ6" s="36" t="s">
        <v>16</v>
      </c>
      <c r="AR6" s="36" t="s">
        <v>16</v>
      </c>
      <c r="AS6" s="36" t="s">
        <v>16</v>
      </c>
      <c r="AT6" s="36" t="s">
        <v>16</v>
      </c>
      <c r="AU6" s="205" t="s">
        <v>532</v>
      </c>
    </row>
    <row r="7" spans="1:47" ht="16.5" x14ac:dyDescent="0.35">
      <c r="A7" s="264" t="s">
        <v>406</v>
      </c>
      <c r="B7" s="283" t="s">
        <v>18</v>
      </c>
      <c r="C7" s="174">
        <v>42100</v>
      </c>
      <c r="D7" s="24">
        <v>0.77777777777777779</v>
      </c>
      <c r="E7" s="183">
        <v>37.03</v>
      </c>
      <c r="F7" s="73">
        <v>7.8570000000000002</v>
      </c>
      <c r="G7" s="73">
        <v>7.8920000000000003</v>
      </c>
      <c r="H7" s="73">
        <v>2.0289999999999999</v>
      </c>
      <c r="I7" s="184">
        <v>111.7</v>
      </c>
      <c r="J7" s="184">
        <v>114.8</v>
      </c>
      <c r="K7" s="185">
        <v>0.3</v>
      </c>
      <c r="L7" s="186">
        <v>11.124000000000001</v>
      </c>
      <c r="M7" s="73">
        <v>3.79</v>
      </c>
      <c r="N7" s="73">
        <v>0.42499999999999999</v>
      </c>
      <c r="O7" s="185" t="s">
        <v>528</v>
      </c>
      <c r="P7" s="186">
        <v>19.989999999999998</v>
      </c>
      <c r="Q7" s="184">
        <v>153.49</v>
      </c>
      <c r="R7" s="188">
        <v>125</v>
      </c>
      <c r="S7" s="193">
        <v>0.22486999999999999</v>
      </c>
      <c r="T7" s="185" t="s">
        <v>227</v>
      </c>
      <c r="U7" s="185" t="s">
        <v>533</v>
      </c>
      <c r="V7" s="73">
        <v>0.251</v>
      </c>
      <c r="W7" s="194">
        <v>1.915E-2</v>
      </c>
      <c r="X7" s="8" t="s">
        <v>534</v>
      </c>
      <c r="Y7" s="8" t="s">
        <v>535</v>
      </c>
      <c r="Z7" s="84">
        <v>3.5950000000000002</v>
      </c>
      <c r="AA7" s="84">
        <v>78.97</v>
      </c>
      <c r="AB7" s="8" t="s">
        <v>536</v>
      </c>
      <c r="AC7" s="85">
        <v>45.38</v>
      </c>
      <c r="AD7" s="8" t="s">
        <v>528</v>
      </c>
      <c r="AE7" s="229" t="s">
        <v>537</v>
      </c>
      <c r="AF7" s="8" t="s">
        <v>538</v>
      </c>
      <c r="AG7" s="84">
        <v>2.7810000000000001</v>
      </c>
      <c r="AH7" s="84" t="s">
        <v>539</v>
      </c>
      <c r="AI7" s="8" t="s">
        <v>540</v>
      </c>
      <c r="AJ7" s="283">
        <v>26.2</v>
      </c>
      <c r="AK7" s="8" t="s">
        <v>541</v>
      </c>
      <c r="AL7" s="64">
        <v>1.181</v>
      </c>
      <c r="AM7" s="64">
        <v>0.50060000000000004</v>
      </c>
      <c r="AN7" s="64">
        <v>0.13270000000000001</v>
      </c>
      <c r="AO7" s="8" t="s">
        <v>536</v>
      </c>
      <c r="AP7" s="85">
        <v>104</v>
      </c>
      <c r="AQ7" s="8" t="s">
        <v>528</v>
      </c>
      <c r="AR7" s="139">
        <v>0.55910000000000004</v>
      </c>
      <c r="AS7" s="84">
        <v>0.99739999999999995</v>
      </c>
      <c r="AT7" s="8" t="s">
        <v>530</v>
      </c>
      <c r="AU7" s="205" t="s">
        <v>542</v>
      </c>
    </row>
    <row r="8" spans="1:47" ht="16.5" x14ac:dyDescent="0.35">
      <c r="A8" s="264" t="s">
        <v>406</v>
      </c>
      <c r="B8" s="283" t="s">
        <v>18</v>
      </c>
      <c r="C8" s="174">
        <v>42240</v>
      </c>
      <c r="D8" s="24">
        <v>0.75</v>
      </c>
      <c r="E8" s="183">
        <v>34.47</v>
      </c>
      <c r="F8" s="73">
        <v>7.5250000000000004</v>
      </c>
      <c r="G8" s="73">
        <v>7.4</v>
      </c>
      <c r="H8" s="73">
        <v>1.97</v>
      </c>
      <c r="I8" s="184">
        <v>114.2</v>
      </c>
      <c r="J8" s="184">
        <v>138.5</v>
      </c>
      <c r="K8" s="185">
        <v>0.4</v>
      </c>
      <c r="L8" s="186">
        <v>10.933999999999999</v>
      </c>
      <c r="M8" s="73">
        <v>3.6779999999999999</v>
      </c>
      <c r="N8" s="73">
        <v>0.42599999999999999</v>
      </c>
      <c r="O8" s="185" t="s">
        <v>528</v>
      </c>
      <c r="P8" s="186">
        <v>18.899999999999999</v>
      </c>
      <c r="Q8" s="184">
        <v>154.81</v>
      </c>
      <c r="R8" s="188">
        <v>117</v>
      </c>
      <c r="S8" s="193">
        <v>0.18815000000000001</v>
      </c>
      <c r="T8" s="185" t="s">
        <v>227</v>
      </c>
      <c r="U8" s="185" t="s">
        <v>543</v>
      </c>
      <c r="V8" s="185" t="s">
        <v>544</v>
      </c>
      <c r="W8" s="194">
        <v>2.0160000000000001E-2</v>
      </c>
      <c r="X8" s="8" t="s">
        <v>534</v>
      </c>
      <c r="Y8" s="8" t="s">
        <v>545</v>
      </c>
      <c r="Z8" s="84">
        <v>3.6160000000000001</v>
      </c>
      <c r="AA8" s="84">
        <v>82.95</v>
      </c>
      <c r="AB8" s="8" t="s">
        <v>536</v>
      </c>
      <c r="AC8" s="85">
        <v>40.65</v>
      </c>
      <c r="AD8" s="8" t="s">
        <v>528</v>
      </c>
      <c r="AE8" s="63" t="s">
        <v>546</v>
      </c>
      <c r="AF8" s="8" t="s">
        <v>547</v>
      </c>
      <c r="AG8" s="8" t="s">
        <v>548</v>
      </c>
      <c r="AH8" s="8" t="s">
        <v>525</v>
      </c>
      <c r="AI8" s="8" t="s">
        <v>540</v>
      </c>
      <c r="AJ8" s="283">
        <v>24.4</v>
      </c>
      <c r="AK8" s="8" t="s">
        <v>541</v>
      </c>
      <c r="AL8" s="64">
        <v>1.131</v>
      </c>
      <c r="AM8" s="8" t="s">
        <v>530</v>
      </c>
      <c r="AN8" s="64">
        <v>0.13370000000000001</v>
      </c>
      <c r="AO8" s="8" t="s">
        <v>536</v>
      </c>
      <c r="AP8" s="85">
        <v>110.2</v>
      </c>
      <c r="AQ8" s="8" t="s">
        <v>528</v>
      </c>
      <c r="AR8" s="139">
        <v>0.55669999999999997</v>
      </c>
      <c r="AS8" s="84">
        <v>0.99139999999999995</v>
      </c>
      <c r="AT8" s="8" t="s">
        <v>530</v>
      </c>
      <c r="AU8" s="205" t="s">
        <v>549</v>
      </c>
    </row>
    <row r="9" spans="1:47" x14ac:dyDescent="0.35">
      <c r="A9" s="264" t="s">
        <v>406</v>
      </c>
      <c r="B9" s="283" t="s">
        <v>18</v>
      </c>
      <c r="C9" s="174">
        <v>42471</v>
      </c>
      <c r="D9" s="24">
        <v>0.78125</v>
      </c>
      <c r="E9" s="183">
        <v>35.79</v>
      </c>
      <c r="F9" s="73">
        <v>7.9</v>
      </c>
      <c r="G9" s="73">
        <v>8.07</v>
      </c>
      <c r="H9" s="73">
        <v>2.1</v>
      </c>
      <c r="I9" s="184">
        <v>113.2</v>
      </c>
      <c r="J9" s="184">
        <v>137.30000000000001</v>
      </c>
      <c r="K9" s="185">
        <v>0.4</v>
      </c>
      <c r="L9" s="186">
        <v>10.07</v>
      </c>
      <c r="M9" s="73">
        <v>3.7</v>
      </c>
      <c r="N9" s="73">
        <v>0.43</v>
      </c>
      <c r="O9" s="185" t="s">
        <v>550</v>
      </c>
      <c r="P9" s="186">
        <v>20.74</v>
      </c>
      <c r="Q9" s="184">
        <v>148.55000000000001</v>
      </c>
      <c r="R9" s="188">
        <v>122</v>
      </c>
      <c r="S9" s="193">
        <v>0.2</v>
      </c>
      <c r="T9" s="185" t="s">
        <v>227</v>
      </c>
      <c r="U9" s="185" t="s">
        <v>253</v>
      </c>
      <c r="V9" s="73">
        <v>0.2</v>
      </c>
      <c r="W9" s="194">
        <v>0.01</v>
      </c>
      <c r="X9" s="85">
        <v>5.97</v>
      </c>
      <c r="Y9" s="84">
        <v>0.1</v>
      </c>
      <c r="Z9" s="84">
        <v>3.96</v>
      </c>
      <c r="AA9" s="84">
        <v>77.180000000000007</v>
      </c>
      <c r="AB9" s="8" t="s">
        <v>536</v>
      </c>
      <c r="AC9" s="85">
        <v>46.03</v>
      </c>
      <c r="AD9" s="8" t="s">
        <v>528</v>
      </c>
      <c r="AE9" s="63">
        <v>2.74</v>
      </c>
      <c r="AF9" s="8" t="s">
        <v>547</v>
      </c>
      <c r="AG9" s="283">
        <v>0.81</v>
      </c>
      <c r="AH9" s="84">
        <v>16.91</v>
      </c>
      <c r="AI9" s="8" t="s">
        <v>540</v>
      </c>
      <c r="AJ9" s="283">
        <v>25.9</v>
      </c>
      <c r="AK9" s="64">
        <v>0.61</v>
      </c>
      <c r="AL9" s="64">
        <v>1.23</v>
      </c>
      <c r="AM9" s="84">
        <v>1.24</v>
      </c>
      <c r="AN9" s="64">
        <v>0.12</v>
      </c>
      <c r="AO9" s="8" t="s">
        <v>536</v>
      </c>
      <c r="AP9" s="85">
        <v>103</v>
      </c>
      <c r="AQ9" s="8" t="s">
        <v>528</v>
      </c>
      <c r="AR9" s="283">
        <v>0.5</v>
      </c>
      <c r="AS9" s="84">
        <v>1.05</v>
      </c>
      <c r="AT9" s="8" t="s">
        <v>530</v>
      </c>
      <c r="AU9" s="206">
        <v>0.39</v>
      </c>
    </row>
    <row r="10" spans="1:47" ht="16.5" x14ac:dyDescent="0.35">
      <c r="A10" s="264" t="s">
        <v>406</v>
      </c>
      <c r="B10" s="283" t="s">
        <v>18</v>
      </c>
      <c r="C10" s="174">
        <v>42590</v>
      </c>
      <c r="D10" s="24">
        <v>0.75</v>
      </c>
      <c r="E10" s="183">
        <v>35.61</v>
      </c>
      <c r="F10" s="73">
        <v>7.68</v>
      </c>
      <c r="G10" s="73">
        <v>7.62</v>
      </c>
      <c r="H10" s="73">
        <v>1.96</v>
      </c>
      <c r="I10" s="184">
        <v>114.2</v>
      </c>
      <c r="J10" s="184">
        <v>138.6</v>
      </c>
      <c r="K10" s="185" t="s">
        <v>551</v>
      </c>
      <c r="L10" s="186">
        <v>9.9600000000000009</v>
      </c>
      <c r="M10" s="73">
        <v>3.53</v>
      </c>
      <c r="N10" s="73">
        <v>0.42</v>
      </c>
      <c r="O10" s="185" t="s">
        <v>552</v>
      </c>
      <c r="P10" s="186">
        <v>19.149999999999999</v>
      </c>
      <c r="Q10" s="184">
        <v>161.22999999999999</v>
      </c>
      <c r="R10" s="188">
        <v>121</v>
      </c>
      <c r="S10" s="193">
        <v>0.16697999999999999</v>
      </c>
      <c r="T10" s="185" t="s">
        <v>227</v>
      </c>
      <c r="U10" s="185" t="s">
        <v>253</v>
      </c>
      <c r="V10" s="73">
        <v>0.20699999999999999</v>
      </c>
      <c r="W10" s="194">
        <v>1.72E-2</v>
      </c>
      <c r="X10" s="8" t="s">
        <v>534</v>
      </c>
      <c r="Y10" s="84">
        <v>0.1</v>
      </c>
      <c r="Z10" s="84">
        <v>3.74</v>
      </c>
      <c r="AA10" s="84">
        <v>75.650000000000006</v>
      </c>
      <c r="AB10" s="8" t="s">
        <v>550</v>
      </c>
      <c r="AC10" s="85">
        <v>44.77</v>
      </c>
      <c r="AD10" s="8" t="s">
        <v>528</v>
      </c>
      <c r="AE10" s="63">
        <v>1.07</v>
      </c>
      <c r="AF10" s="8" t="s">
        <v>553</v>
      </c>
      <c r="AG10" s="8" t="s">
        <v>554</v>
      </c>
      <c r="AH10" s="84">
        <v>5.25</v>
      </c>
      <c r="AI10" s="8" t="s">
        <v>536</v>
      </c>
      <c r="AJ10" s="283">
        <v>25.9</v>
      </c>
      <c r="AK10" s="8" t="s">
        <v>541</v>
      </c>
      <c r="AL10" s="64">
        <v>1.1599999999999999</v>
      </c>
      <c r="AM10" s="8" t="s">
        <v>555</v>
      </c>
      <c r="AN10" s="64">
        <v>0.13</v>
      </c>
      <c r="AO10" s="8" t="s">
        <v>556</v>
      </c>
      <c r="AP10" s="85">
        <v>114.12</v>
      </c>
      <c r="AQ10" s="8" t="s">
        <v>536</v>
      </c>
      <c r="AR10" s="283">
        <v>0.56000000000000005</v>
      </c>
      <c r="AS10" s="84">
        <v>0.99</v>
      </c>
      <c r="AT10" s="8" t="s">
        <v>530</v>
      </c>
      <c r="AU10" s="205" t="s">
        <v>557</v>
      </c>
    </row>
    <row r="11" spans="1:47" ht="16.5" x14ac:dyDescent="0.35">
      <c r="A11" s="264" t="s">
        <v>406</v>
      </c>
      <c r="B11" s="283" t="s">
        <v>18</v>
      </c>
      <c r="C11" s="174">
        <v>42842</v>
      </c>
      <c r="D11" s="24">
        <v>0.74305555555555547</v>
      </c>
      <c r="E11" s="183">
        <v>36.4</v>
      </c>
      <c r="F11" s="73">
        <v>7.52</v>
      </c>
      <c r="G11" s="73">
        <v>8.06</v>
      </c>
      <c r="H11" s="73">
        <v>2</v>
      </c>
      <c r="I11" s="184">
        <v>123.5</v>
      </c>
      <c r="J11" s="184">
        <v>149.9</v>
      </c>
      <c r="K11" s="185">
        <v>0.3</v>
      </c>
      <c r="L11" s="186">
        <v>8.74</v>
      </c>
      <c r="M11" s="73">
        <v>3.47</v>
      </c>
      <c r="N11" s="73">
        <v>0.4</v>
      </c>
      <c r="O11" s="187">
        <v>0.01</v>
      </c>
      <c r="P11" s="186">
        <v>19.09</v>
      </c>
      <c r="Q11" s="184">
        <v>160.18</v>
      </c>
      <c r="R11" s="188">
        <v>122</v>
      </c>
      <c r="S11" s="193">
        <v>0.22</v>
      </c>
      <c r="T11" s="185" t="s">
        <v>227</v>
      </c>
      <c r="U11" s="185" t="s">
        <v>253</v>
      </c>
      <c r="V11" s="73">
        <v>0.22</v>
      </c>
      <c r="W11" s="194">
        <v>0.01</v>
      </c>
      <c r="X11" s="8" t="s">
        <v>534</v>
      </c>
      <c r="Y11" s="64">
        <v>0.09</v>
      </c>
      <c r="Z11" s="84">
        <v>4.09</v>
      </c>
      <c r="AA11" s="84">
        <v>81.93</v>
      </c>
      <c r="AB11" s="8" t="s">
        <v>550</v>
      </c>
      <c r="AC11" s="85">
        <v>41.92</v>
      </c>
      <c r="AD11" s="8" t="s">
        <v>528</v>
      </c>
      <c r="AE11" s="229" t="s">
        <v>547</v>
      </c>
      <c r="AF11" s="8" t="s">
        <v>558</v>
      </c>
      <c r="AG11" s="8" t="s">
        <v>559</v>
      </c>
      <c r="AH11" s="8" t="s">
        <v>560</v>
      </c>
      <c r="AI11" s="8" t="s">
        <v>536</v>
      </c>
      <c r="AJ11" s="283">
        <v>28.4</v>
      </c>
      <c r="AK11" s="8" t="s">
        <v>541</v>
      </c>
      <c r="AL11" s="64">
        <v>1.01</v>
      </c>
      <c r="AM11" s="8" t="s">
        <v>530</v>
      </c>
      <c r="AN11" s="64">
        <v>0.12</v>
      </c>
      <c r="AO11" s="8" t="s">
        <v>556</v>
      </c>
      <c r="AP11" s="85">
        <v>111.16</v>
      </c>
      <c r="AQ11" s="8" t="s">
        <v>536</v>
      </c>
      <c r="AR11" s="283">
        <v>0.56999999999999995</v>
      </c>
      <c r="AS11" s="84">
        <v>1.08</v>
      </c>
      <c r="AT11" s="8" t="s">
        <v>530</v>
      </c>
      <c r="AU11" s="205" t="s">
        <v>561</v>
      </c>
    </row>
    <row r="12" spans="1:47" ht="16.5" x14ac:dyDescent="0.35">
      <c r="A12" s="264" t="s">
        <v>406</v>
      </c>
      <c r="B12" s="283" t="s">
        <v>18</v>
      </c>
      <c r="C12" s="174">
        <v>42947</v>
      </c>
      <c r="D12" s="24">
        <v>0.76388888888888884</v>
      </c>
      <c r="E12" s="183">
        <v>38.06</v>
      </c>
      <c r="F12" s="73">
        <v>8.19</v>
      </c>
      <c r="G12" s="73">
        <v>7.09</v>
      </c>
      <c r="H12" s="73">
        <v>1.9</v>
      </c>
      <c r="I12" s="184">
        <v>112</v>
      </c>
      <c r="J12" s="184">
        <v>135.80000000000001</v>
      </c>
      <c r="K12" s="185">
        <v>0.4</v>
      </c>
      <c r="L12" s="186">
        <v>9.2799999999999994</v>
      </c>
      <c r="M12" s="73">
        <v>3.58</v>
      </c>
      <c r="N12" s="73">
        <v>0.37</v>
      </c>
      <c r="O12" s="187">
        <v>0.01</v>
      </c>
      <c r="P12" s="186">
        <v>18.84</v>
      </c>
      <c r="Q12" s="184">
        <v>159.08000000000001</v>
      </c>
      <c r="R12" s="188">
        <v>129</v>
      </c>
      <c r="S12" s="193">
        <v>0.22</v>
      </c>
      <c r="T12" s="185" t="s">
        <v>227</v>
      </c>
      <c r="U12" s="185" t="s">
        <v>253</v>
      </c>
      <c r="V12" s="73">
        <v>0.25</v>
      </c>
      <c r="W12" s="194">
        <v>0.01</v>
      </c>
      <c r="X12" s="8" t="s">
        <v>534</v>
      </c>
      <c r="Y12" s="64">
        <v>0.09</v>
      </c>
      <c r="Z12" s="84">
        <v>3.36</v>
      </c>
      <c r="AA12" s="84">
        <v>84.64</v>
      </c>
      <c r="AB12" s="8" t="s">
        <v>550</v>
      </c>
      <c r="AC12" s="85">
        <v>40.99</v>
      </c>
      <c r="AD12" s="8" t="s">
        <v>528</v>
      </c>
      <c r="AE12" s="229" t="s">
        <v>547</v>
      </c>
      <c r="AF12" s="8" t="s">
        <v>528</v>
      </c>
      <c r="AG12" s="8" t="s">
        <v>562</v>
      </c>
      <c r="AH12" s="8" t="s">
        <v>563</v>
      </c>
      <c r="AI12" s="8" t="s">
        <v>536</v>
      </c>
      <c r="AJ12" s="283">
        <v>24.3</v>
      </c>
      <c r="AK12" s="8" t="s">
        <v>541</v>
      </c>
      <c r="AL12" s="64">
        <v>0.99</v>
      </c>
      <c r="AM12" s="8" t="s">
        <v>530</v>
      </c>
      <c r="AN12" s="64">
        <v>0.14000000000000001</v>
      </c>
      <c r="AO12" s="8" t="s">
        <v>556</v>
      </c>
      <c r="AP12" s="85">
        <v>114.59</v>
      </c>
      <c r="AQ12" s="8" t="s">
        <v>536</v>
      </c>
      <c r="AR12" s="283">
        <v>0.56999999999999995</v>
      </c>
      <c r="AS12" s="283">
        <v>0.93</v>
      </c>
      <c r="AT12" s="8" t="s">
        <v>530</v>
      </c>
      <c r="AU12" s="207">
        <v>0.55000000000000004</v>
      </c>
    </row>
    <row r="13" spans="1:47" ht="16.5" x14ac:dyDescent="0.35">
      <c r="A13" s="264" t="s">
        <v>406</v>
      </c>
      <c r="B13" s="283" t="s">
        <v>18</v>
      </c>
      <c r="C13" s="174">
        <v>43193</v>
      </c>
      <c r="D13" s="24">
        <v>0.43055555555555558</v>
      </c>
      <c r="E13" s="183">
        <v>26.12</v>
      </c>
      <c r="F13" s="73">
        <v>5.5</v>
      </c>
      <c r="G13" s="73">
        <v>6.1459999999999999</v>
      </c>
      <c r="H13" s="73">
        <v>1.81</v>
      </c>
      <c r="I13" s="184">
        <v>90.4</v>
      </c>
      <c r="J13" s="184">
        <v>108.8</v>
      </c>
      <c r="K13" s="185" t="s">
        <v>564</v>
      </c>
      <c r="L13" s="186">
        <v>3.4609999999999999</v>
      </c>
      <c r="M13" s="73">
        <v>1.548</v>
      </c>
      <c r="N13" s="73">
        <v>0.42</v>
      </c>
      <c r="O13" s="185" t="s">
        <v>550</v>
      </c>
      <c r="P13" s="186">
        <v>18.440000000000001</v>
      </c>
      <c r="Q13" s="184">
        <v>125.61</v>
      </c>
      <c r="R13" s="188">
        <v>88</v>
      </c>
      <c r="S13" s="193" t="s">
        <v>565</v>
      </c>
      <c r="T13" s="185" t="s">
        <v>227</v>
      </c>
      <c r="U13" s="185" t="s">
        <v>566</v>
      </c>
      <c r="V13" s="185" t="s">
        <v>567</v>
      </c>
      <c r="W13" s="195" t="s">
        <v>568</v>
      </c>
      <c r="X13" s="84">
        <v>27.2713</v>
      </c>
      <c r="Y13" s="139">
        <v>0.1719</v>
      </c>
      <c r="Z13" s="84">
        <v>3.8997000000000002</v>
      </c>
      <c r="AA13" s="84">
        <v>55.777700000000003</v>
      </c>
      <c r="AB13" s="8" t="s">
        <v>550</v>
      </c>
      <c r="AC13" s="85">
        <v>22.5535</v>
      </c>
      <c r="AD13" s="8" t="s">
        <v>528</v>
      </c>
      <c r="AE13" s="229" t="s">
        <v>547</v>
      </c>
      <c r="AF13" s="8" t="s">
        <v>569</v>
      </c>
      <c r="AG13" s="8" t="s">
        <v>570</v>
      </c>
      <c r="AH13" s="84" t="s">
        <v>571</v>
      </c>
      <c r="AI13" s="8" t="s">
        <v>572</v>
      </c>
      <c r="AJ13" s="283">
        <v>19.3</v>
      </c>
      <c r="AK13" s="64">
        <v>0.35299999999999998</v>
      </c>
      <c r="AL13" s="64">
        <v>0.57430000000000003</v>
      </c>
      <c r="AM13" s="64" t="s">
        <v>573</v>
      </c>
      <c r="AN13" s="8" t="s">
        <v>574</v>
      </c>
      <c r="AO13" s="8" t="s">
        <v>556</v>
      </c>
      <c r="AP13" s="84">
        <v>80.33</v>
      </c>
      <c r="AQ13" s="8" t="s">
        <v>536</v>
      </c>
      <c r="AR13" s="139">
        <v>0.38950000000000001</v>
      </c>
      <c r="AS13" s="84">
        <v>1.0387999999999999</v>
      </c>
      <c r="AT13" s="8" t="s">
        <v>530</v>
      </c>
      <c r="AU13" s="207">
        <v>3.8530000000000002</v>
      </c>
    </row>
    <row r="14" spans="1:47" ht="16.5" x14ac:dyDescent="0.35">
      <c r="A14" s="264" t="s">
        <v>406</v>
      </c>
      <c r="B14" s="283" t="s">
        <v>18</v>
      </c>
      <c r="C14" s="174">
        <v>43318</v>
      </c>
      <c r="D14" s="24">
        <v>0.77777777777777779</v>
      </c>
      <c r="E14" s="183">
        <v>37.89</v>
      </c>
      <c r="F14" s="73">
        <v>7.891</v>
      </c>
      <c r="G14" s="73">
        <v>7.3550000000000004</v>
      </c>
      <c r="H14" s="73">
        <v>2.004</v>
      </c>
      <c r="I14" s="184">
        <v>121.9</v>
      </c>
      <c r="J14" s="184">
        <v>148.1</v>
      </c>
      <c r="K14" s="185">
        <v>0.3</v>
      </c>
      <c r="L14" s="186">
        <v>9.9350000000000005</v>
      </c>
      <c r="M14" s="73">
        <v>3.718</v>
      </c>
      <c r="N14" s="73">
        <v>0.38100000000000001</v>
      </c>
      <c r="O14" s="187" t="s">
        <v>521</v>
      </c>
      <c r="P14" s="186">
        <v>18.559999999999999</v>
      </c>
      <c r="Q14" s="184">
        <v>169.28</v>
      </c>
      <c r="R14" s="188">
        <v>127</v>
      </c>
      <c r="S14" s="193">
        <v>0.22828000000000001</v>
      </c>
      <c r="T14" s="185" t="s">
        <v>227</v>
      </c>
      <c r="U14" s="185" t="s">
        <v>253</v>
      </c>
      <c r="V14" s="73">
        <v>0.252</v>
      </c>
      <c r="W14" s="194">
        <v>1.7049999999999999E-2</v>
      </c>
      <c r="X14" s="8" t="s">
        <v>534</v>
      </c>
      <c r="Y14" s="8" t="s">
        <v>575</v>
      </c>
      <c r="Z14" s="84">
        <v>3.4201000000000001</v>
      </c>
      <c r="AA14" s="84">
        <v>79.179500000000004</v>
      </c>
      <c r="AB14" s="8" t="s">
        <v>550</v>
      </c>
      <c r="AC14" s="85">
        <v>35.764400000000002</v>
      </c>
      <c r="AD14" s="8" t="s">
        <v>528</v>
      </c>
      <c r="AE14" s="229" t="s">
        <v>547</v>
      </c>
      <c r="AF14" s="8" t="s">
        <v>528</v>
      </c>
      <c r="AG14" s="8" t="s">
        <v>541</v>
      </c>
      <c r="AH14" s="8" t="s">
        <v>563</v>
      </c>
      <c r="AI14" s="8" t="s">
        <v>536</v>
      </c>
      <c r="AJ14" s="283">
        <v>23.3</v>
      </c>
      <c r="AK14" s="8" t="s">
        <v>541</v>
      </c>
      <c r="AL14" s="64">
        <v>0.98860000000000003</v>
      </c>
      <c r="AM14" s="8" t="s">
        <v>530</v>
      </c>
      <c r="AN14" s="64">
        <v>0.13519999999999999</v>
      </c>
      <c r="AO14" s="8" t="s">
        <v>556</v>
      </c>
      <c r="AP14" s="85">
        <v>114.8818</v>
      </c>
      <c r="AQ14" s="8" t="s">
        <v>536</v>
      </c>
      <c r="AR14" s="139">
        <v>0.57320000000000004</v>
      </c>
      <c r="AS14" s="64">
        <v>0.98509999999999998</v>
      </c>
      <c r="AT14" s="8" t="s">
        <v>530</v>
      </c>
      <c r="AU14" s="207" t="s">
        <v>576</v>
      </c>
    </row>
    <row r="15" spans="1:47" ht="16.5" x14ac:dyDescent="0.35">
      <c r="A15" s="264" t="s">
        <v>406</v>
      </c>
      <c r="B15" s="283" t="s">
        <v>18</v>
      </c>
      <c r="C15" s="174">
        <v>43591</v>
      </c>
      <c r="D15" s="24">
        <v>0.75694444444444453</v>
      </c>
      <c r="E15" s="183">
        <v>37.159999999999997</v>
      </c>
      <c r="F15" s="73">
        <v>7.6630000000000003</v>
      </c>
      <c r="G15" s="73">
        <v>7.7530000000000001</v>
      </c>
      <c r="H15" s="73">
        <v>1.9670000000000001</v>
      </c>
      <c r="I15" s="184">
        <v>114.6</v>
      </c>
      <c r="J15" s="184">
        <v>138.6</v>
      </c>
      <c r="K15" s="185">
        <v>0.6</v>
      </c>
      <c r="L15" s="186">
        <v>9.5660000000000007</v>
      </c>
      <c r="M15" s="73">
        <v>3.7559999999999998</v>
      </c>
      <c r="N15" s="73">
        <v>0.40799999999999997</v>
      </c>
      <c r="O15" s="185" t="s">
        <v>550</v>
      </c>
      <c r="P15" s="186">
        <v>19.32</v>
      </c>
      <c r="Q15" s="184">
        <v>168.23</v>
      </c>
      <c r="R15" s="188">
        <v>124</v>
      </c>
      <c r="S15" s="193">
        <v>0.18212999999999999</v>
      </c>
      <c r="T15" s="185" t="s">
        <v>227</v>
      </c>
      <c r="U15" s="185" t="s">
        <v>253</v>
      </c>
      <c r="V15" s="185" t="s">
        <v>567</v>
      </c>
      <c r="W15" s="194">
        <v>1.6279999999999999E-2</v>
      </c>
      <c r="X15" s="36" t="s">
        <v>16</v>
      </c>
      <c r="Y15" s="36" t="s">
        <v>16</v>
      </c>
      <c r="Z15" s="36" t="s">
        <v>16</v>
      </c>
      <c r="AA15" s="36" t="s">
        <v>16</v>
      </c>
      <c r="AB15" s="36" t="s">
        <v>16</v>
      </c>
      <c r="AC15" s="36" t="s">
        <v>16</v>
      </c>
      <c r="AD15" s="36" t="s">
        <v>16</v>
      </c>
      <c r="AE15" s="285" t="s">
        <v>16</v>
      </c>
      <c r="AF15" s="36" t="s">
        <v>16</v>
      </c>
      <c r="AG15" s="36" t="s">
        <v>16</v>
      </c>
      <c r="AH15" s="8" t="s">
        <v>563</v>
      </c>
      <c r="AI15" s="36" t="s">
        <v>16</v>
      </c>
      <c r="AJ15" s="283" t="s">
        <v>16</v>
      </c>
      <c r="AK15" s="8" t="s">
        <v>577</v>
      </c>
      <c r="AL15" s="36" t="s">
        <v>16</v>
      </c>
      <c r="AM15" s="36" t="s">
        <v>16</v>
      </c>
      <c r="AN15" s="36" t="s">
        <v>16</v>
      </c>
      <c r="AO15" s="36" t="s">
        <v>16</v>
      </c>
      <c r="AP15" s="36" t="s">
        <v>16</v>
      </c>
      <c r="AQ15" s="36" t="s">
        <v>16</v>
      </c>
      <c r="AR15" s="36" t="s">
        <v>16</v>
      </c>
      <c r="AS15" s="36" t="s">
        <v>16</v>
      </c>
      <c r="AT15" s="36" t="s">
        <v>16</v>
      </c>
      <c r="AU15" s="205" t="s">
        <v>578</v>
      </c>
    </row>
    <row r="16" spans="1:47" ht="16.5" x14ac:dyDescent="0.35">
      <c r="A16" s="264" t="s">
        <v>406</v>
      </c>
      <c r="B16" s="283" t="s">
        <v>18</v>
      </c>
      <c r="C16" s="174">
        <v>43690</v>
      </c>
      <c r="D16" s="24">
        <v>0.59722222222222221</v>
      </c>
      <c r="E16" s="183">
        <v>35.799999999999997</v>
      </c>
      <c r="F16" s="73">
        <v>7.9939999999999998</v>
      </c>
      <c r="G16" s="73">
        <v>7.6050000000000004</v>
      </c>
      <c r="H16" s="73">
        <v>2.06</v>
      </c>
      <c r="I16" s="184">
        <v>121.3</v>
      </c>
      <c r="J16" s="184">
        <v>147.19999999999999</v>
      </c>
      <c r="K16" s="185">
        <v>0.4</v>
      </c>
      <c r="L16" s="186">
        <v>9.6989999999999998</v>
      </c>
      <c r="M16" s="73">
        <v>3.5680000000000001</v>
      </c>
      <c r="N16" s="73">
        <v>0.41399999999999998</v>
      </c>
      <c r="O16" s="187" t="s">
        <v>579</v>
      </c>
      <c r="P16" s="186">
        <v>18.64</v>
      </c>
      <c r="Q16" s="184">
        <v>156.93</v>
      </c>
      <c r="R16" s="188">
        <v>122</v>
      </c>
      <c r="S16" s="193">
        <v>0.14929999999999999</v>
      </c>
      <c r="T16" s="185" t="s">
        <v>227</v>
      </c>
      <c r="U16" s="185" t="s">
        <v>253</v>
      </c>
      <c r="V16" s="185" t="s">
        <v>544</v>
      </c>
      <c r="W16" s="194">
        <v>1.9099999999999999E-2</v>
      </c>
      <c r="X16" s="36" t="s">
        <v>16</v>
      </c>
      <c r="Y16" s="36" t="s">
        <v>16</v>
      </c>
      <c r="Z16" s="36" t="s">
        <v>16</v>
      </c>
      <c r="AA16" s="36" t="s">
        <v>16</v>
      </c>
      <c r="AB16" s="36" t="s">
        <v>16</v>
      </c>
      <c r="AC16" s="36" t="s">
        <v>16</v>
      </c>
      <c r="AD16" s="36" t="s">
        <v>16</v>
      </c>
      <c r="AE16" s="285" t="s">
        <v>16</v>
      </c>
      <c r="AF16" s="36" t="s">
        <v>16</v>
      </c>
      <c r="AG16" s="36" t="s">
        <v>16</v>
      </c>
      <c r="AH16" s="8" t="s">
        <v>563</v>
      </c>
      <c r="AI16" s="36" t="s">
        <v>16</v>
      </c>
      <c r="AJ16" s="283" t="s">
        <v>16</v>
      </c>
      <c r="AK16" s="8" t="s">
        <v>530</v>
      </c>
      <c r="AL16" s="36" t="s">
        <v>16</v>
      </c>
      <c r="AM16" s="36" t="s">
        <v>16</v>
      </c>
      <c r="AN16" s="36" t="s">
        <v>16</v>
      </c>
      <c r="AO16" s="36" t="s">
        <v>16</v>
      </c>
      <c r="AP16" s="36" t="s">
        <v>16</v>
      </c>
      <c r="AQ16" s="36" t="s">
        <v>16</v>
      </c>
      <c r="AR16" s="36" t="s">
        <v>16</v>
      </c>
      <c r="AS16" s="36" t="s">
        <v>16</v>
      </c>
      <c r="AT16" s="36" t="s">
        <v>16</v>
      </c>
      <c r="AU16" s="205" t="s">
        <v>263</v>
      </c>
    </row>
    <row r="17" spans="1:47" x14ac:dyDescent="0.35">
      <c r="A17" s="264" t="s">
        <v>406</v>
      </c>
      <c r="B17" s="283" t="s">
        <v>18</v>
      </c>
      <c r="C17" s="174">
        <v>43969</v>
      </c>
      <c r="D17" s="24">
        <v>0.74305555555555547</v>
      </c>
      <c r="E17" s="183">
        <v>33.93</v>
      </c>
      <c r="F17" s="73">
        <v>7.0679999999999996</v>
      </c>
      <c r="G17" s="73">
        <v>7.1630000000000003</v>
      </c>
      <c r="H17" s="73">
        <v>1.8680000000000001</v>
      </c>
      <c r="I17" s="184">
        <v>118.3</v>
      </c>
      <c r="J17" s="184">
        <v>143.80000000000001</v>
      </c>
      <c r="K17" s="189">
        <v>0.2</v>
      </c>
      <c r="L17" s="186">
        <v>9.4849999999999994</v>
      </c>
      <c r="M17" s="73">
        <v>3.6579999999999999</v>
      </c>
      <c r="N17" s="73">
        <v>0.42</v>
      </c>
      <c r="O17" s="187" t="s">
        <v>580</v>
      </c>
      <c r="P17" s="186">
        <v>17.71</v>
      </c>
      <c r="Q17" s="184" t="s">
        <v>581</v>
      </c>
      <c r="R17" s="190">
        <v>113.8</v>
      </c>
      <c r="S17" s="193">
        <v>0.17061999999999999</v>
      </c>
      <c r="T17" s="185" t="s">
        <v>582</v>
      </c>
      <c r="U17" s="185" t="s">
        <v>253</v>
      </c>
      <c r="V17" s="73">
        <v>0.184</v>
      </c>
      <c r="W17" s="194">
        <v>1.8440000000000002E-2</v>
      </c>
      <c r="X17" s="36" t="s">
        <v>16</v>
      </c>
      <c r="Y17" s="36" t="s">
        <v>16</v>
      </c>
      <c r="Z17" s="36" t="s">
        <v>16</v>
      </c>
      <c r="AA17" s="36" t="s">
        <v>16</v>
      </c>
      <c r="AB17" s="36" t="s">
        <v>16</v>
      </c>
      <c r="AC17" s="36" t="s">
        <v>16</v>
      </c>
      <c r="AD17" s="36" t="s">
        <v>16</v>
      </c>
      <c r="AE17" s="285" t="s">
        <v>16</v>
      </c>
      <c r="AF17" s="36" t="s">
        <v>16</v>
      </c>
      <c r="AG17" s="36" t="s">
        <v>16</v>
      </c>
      <c r="AH17" s="8" t="s">
        <v>563</v>
      </c>
      <c r="AI17" s="36" t="s">
        <v>16</v>
      </c>
      <c r="AJ17" s="283" t="s">
        <v>16</v>
      </c>
      <c r="AK17" s="8" t="s">
        <v>530</v>
      </c>
      <c r="AL17" s="36" t="s">
        <v>16</v>
      </c>
      <c r="AM17" s="36" t="s">
        <v>16</v>
      </c>
      <c r="AN17" s="36" t="s">
        <v>16</v>
      </c>
      <c r="AO17" s="36" t="s">
        <v>16</v>
      </c>
      <c r="AP17" s="36" t="s">
        <v>16</v>
      </c>
      <c r="AQ17" s="36" t="s">
        <v>16</v>
      </c>
      <c r="AR17" s="36" t="s">
        <v>16</v>
      </c>
      <c r="AS17" s="36" t="s">
        <v>16</v>
      </c>
      <c r="AT17" s="36" t="s">
        <v>16</v>
      </c>
      <c r="AU17" s="207">
        <v>0.55179999999999996</v>
      </c>
    </row>
    <row r="18" spans="1:47" x14ac:dyDescent="0.35">
      <c r="A18" s="264" t="s">
        <v>406</v>
      </c>
      <c r="B18" s="283" t="s">
        <v>18</v>
      </c>
      <c r="C18" s="174">
        <v>44060</v>
      </c>
      <c r="D18" s="24">
        <v>0.72916666666666663</v>
      </c>
      <c r="E18" s="183">
        <v>36.380000000000003</v>
      </c>
      <c r="F18" s="73">
        <v>7.8330000000000002</v>
      </c>
      <c r="G18" s="73">
        <v>7.7249999999999996</v>
      </c>
      <c r="H18" s="73">
        <v>2.0590000000000002</v>
      </c>
      <c r="I18" s="184">
        <v>115.8</v>
      </c>
      <c r="J18" s="184">
        <v>141</v>
      </c>
      <c r="K18" s="189">
        <v>0.1</v>
      </c>
      <c r="L18" s="186">
        <v>9.4860000000000007</v>
      </c>
      <c r="M18" s="73">
        <v>3.504</v>
      </c>
      <c r="N18" s="73">
        <v>0.40699999999999997</v>
      </c>
      <c r="O18" s="185" t="s">
        <v>550</v>
      </c>
      <c r="P18" s="186">
        <v>18.920000000000002</v>
      </c>
      <c r="Q18" s="184">
        <v>164.29</v>
      </c>
      <c r="R18" s="190">
        <v>123.1</v>
      </c>
      <c r="S18" s="193">
        <v>0.21820000000000001</v>
      </c>
      <c r="T18" s="185" t="s">
        <v>227</v>
      </c>
      <c r="U18" s="185" t="s">
        <v>253</v>
      </c>
      <c r="V18" s="73">
        <v>0.25600000000000001</v>
      </c>
      <c r="W18" s="194">
        <v>1.745E-2</v>
      </c>
      <c r="X18" s="36" t="s">
        <v>16</v>
      </c>
      <c r="Y18" s="36" t="s">
        <v>16</v>
      </c>
      <c r="Z18" s="36" t="s">
        <v>16</v>
      </c>
      <c r="AA18" s="36" t="s">
        <v>16</v>
      </c>
      <c r="AB18" s="36" t="s">
        <v>16</v>
      </c>
      <c r="AC18" s="36" t="s">
        <v>16</v>
      </c>
      <c r="AD18" s="36" t="s">
        <v>16</v>
      </c>
      <c r="AE18" s="285" t="s">
        <v>16</v>
      </c>
      <c r="AF18" s="36" t="s">
        <v>16</v>
      </c>
      <c r="AG18" s="36" t="s">
        <v>16</v>
      </c>
      <c r="AH18" s="8" t="s">
        <v>563</v>
      </c>
      <c r="AI18" s="36" t="s">
        <v>16</v>
      </c>
      <c r="AJ18" s="283" t="s">
        <v>16</v>
      </c>
      <c r="AK18" s="8" t="s">
        <v>530</v>
      </c>
      <c r="AL18" s="36" t="s">
        <v>16</v>
      </c>
      <c r="AM18" s="36" t="s">
        <v>16</v>
      </c>
      <c r="AN18" s="36" t="s">
        <v>16</v>
      </c>
      <c r="AO18" s="36" t="s">
        <v>16</v>
      </c>
      <c r="AP18" s="36" t="s">
        <v>16</v>
      </c>
      <c r="AQ18" s="36" t="s">
        <v>16</v>
      </c>
      <c r="AR18" s="36" t="s">
        <v>16</v>
      </c>
      <c r="AS18" s="36" t="s">
        <v>16</v>
      </c>
      <c r="AT18" s="36" t="s">
        <v>16</v>
      </c>
      <c r="AU18" s="207">
        <v>0.50209999999999999</v>
      </c>
    </row>
    <row r="19" spans="1:47" x14ac:dyDescent="0.35">
      <c r="A19" s="264" t="s">
        <v>422</v>
      </c>
      <c r="B19" s="283" t="s">
        <v>31</v>
      </c>
      <c r="C19" s="174">
        <v>41486</v>
      </c>
      <c r="D19" s="24">
        <v>0.5625</v>
      </c>
      <c r="E19" s="183">
        <v>57.06</v>
      </c>
      <c r="F19" s="73">
        <v>8.9420000000000002</v>
      </c>
      <c r="G19" s="73">
        <v>7.694</v>
      </c>
      <c r="H19" s="73">
        <v>1.9730000000000001</v>
      </c>
      <c r="I19" s="184">
        <v>175.7</v>
      </c>
      <c r="J19" s="184">
        <v>213.5</v>
      </c>
      <c r="K19" s="185">
        <v>0.3</v>
      </c>
      <c r="L19" s="186">
        <v>10.532</v>
      </c>
      <c r="M19" s="73">
        <v>5.8949999999999996</v>
      </c>
      <c r="N19" s="73">
        <v>0.39800000000000002</v>
      </c>
      <c r="O19" s="187">
        <v>2.9399999999999999E-2</v>
      </c>
      <c r="P19" s="186">
        <v>18.399999999999999</v>
      </c>
      <c r="Q19" s="184">
        <v>199.06</v>
      </c>
      <c r="R19" s="188">
        <v>180</v>
      </c>
      <c r="S19" s="196" t="s">
        <v>540</v>
      </c>
      <c r="T19" s="185" t="s">
        <v>250</v>
      </c>
      <c r="U19" s="185" t="s">
        <v>253</v>
      </c>
      <c r="V19" s="185" t="s">
        <v>245</v>
      </c>
      <c r="W19" s="194">
        <v>1.282E-2</v>
      </c>
      <c r="X19" s="8" t="s">
        <v>522</v>
      </c>
      <c r="Y19" s="8" t="s">
        <v>269</v>
      </c>
      <c r="Z19" s="84">
        <v>6.8929999999999998</v>
      </c>
      <c r="AA19" s="85">
        <v>127.5</v>
      </c>
      <c r="AB19" s="8" t="s">
        <v>523</v>
      </c>
      <c r="AC19" s="85">
        <v>41.48</v>
      </c>
      <c r="AD19" s="8" t="s">
        <v>524</v>
      </c>
      <c r="AE19" s="63">
        <v>0.28070000000000001</v>
      </c>
      <c r="AF19" s="139">
        <v>0.66500000000000004</v>
      </c>
      <c r="AG19" s="84">
        <v>2.6139999999999999</v>
      </c>
      <c r="AH19" s="140">
        <v>422.9</v>
      </c>
      <c r="AI19" s="8" t="s">
        <v>565</v>
      </c>
      <c r="AJ19" s="283">
        <v>24.5</v>
      </c>
      <c r="AK19" s="140">
        <v>998.2</v>
      </c>
      <c r="AL19" s="64">
        <v>1.143</v>
      </c>
      <c r="AM19" s="84">
        <v>3.282</v>
      </c>
      <c r="AN19" s="8" t="s">
        <v>229</v>
      </c>
      <c r="AO19" s="8" t="s">
        <v>526</v>
      </c>
      <c r="AP19" s="85">
        <v>137.5</v>
      </c>
      <c r="AQ19" s="8" t="s">
        <v>583</v>
      </c>
      <c r="AR19" s="139">
        <v>0.42320000000000002</v>
      </c>
      <c r="AS19" s="8" t="s">
        <v>584</v>
      </c>
      <c r="AT19" s="84" t="s">
        <v>585</v>
      </c>
      <c r="AU19" s="205" t="s">
        <v>586</v>
      </c>
    </row>
    <row r="20" spans="1:47" x14ac:dyDescent="0.35">
      <c r="A20" s="264" t="s">
        <v>422</v>
      </c>
      <c r="B20" s="283" t="s">
        <v>31</v>
      </c>
      <c r="C20" s="174">
        <v>41752</v>
      </c>
      <c r="D20" s="24">
        <v>0.70833333333333337</v>
      </c>
      <c r="E20" s="183">
        <v>52.91</v>
      </c>
      <c r="F20" s="73">
        <v>7.79</v>
      </c>
      <c r="G20" s="73">
        <v>7.2969999999999997</v>
      </c>
      <c r="H20" s="73">
        <v>1.841</v>
      </c>
      <c r="I20" s="184">
        <v>165.4</v>
      </c>
      <c r="J20" s="184">
        <v>201.2</v>
      </c>
      <c r="K20" s="185">
        <v>0.2</v>
      </c>
      <c r="L20" s="186">
        <v>11.711</v>
      </c>
      <c r="M20" s="73">
        <v>4.25</v>
      </c>
      <c r="N20" s="73">
        <v>0.40600000000000003</v>
      </c>
      <c r="O20" s="185" t="s">
        <v>528</v>
      </c>
      <c r="P20" s="186">
        <v>18.04</v>
      </c>
      <c r="Q20" s="184" t="s">
        <v>587</v>
      </c>
      <c r="R20" s="188">
        <v>164</v>
      </c>
      <c r="S20" s="196" t="s">
        <v>540</v>
      </c>
      <c r="T20" s="185" t="s">
        <v>588</v>
      </c>
      <c r="U20" s="185" t="s">
        <v>253</v>
      </c>
      <c r="V20" s="73" t="s">
        <v>260</v>
      </c>
      <c r="W20" s="194" t="s">
        <v>589</v>
      </c>
      <c r="X20" s="36" t="s">
        <v>16</v>
      </c>
      <c r="Y20" s="36" t="s">
        <v>16</v>
      </c>
      <c r="Z20" s="36" t="s">
        <v>16</v>
      </c>
      <c r="AA20" s="36" t="s">
        <v>16</v>
      </c>
      <c r="AB20" s="36" t="s">
        <v>16</v>
      </c>
      <c r="AC20" s="36" t="s">
        <v>16</v>
      </c>
      <c r="AD20" s="36" t="s">
        <v>16</v>
      </c>
      <c r="AE20" s="285" t="s">
        <v>16</v>
      </c>
      <c r="AF20" s="36" t="s">
        <v>16</v>
      </c>
      <c r="AG20" s="36" t="s">
        <v>16</v>
      </c>
      <c r="AH20" s="140">
        <v>449.8</v>
      </c>
      <c r="AI20" s="36" t="s">
        <v>16</v>
      </c>
      <c r="AJ20" s="283" t="s">
        <v>16</v>
      </c>
      <c r="AK20" s="140">
        <v>935.1</v>
      </c>
      <c r="AL20" s="36" t="s">
        <v>16</v>
      </c>
      <c r="AM20" s="36" t="s">
        <v>16</v>
      </c>
      <c r="AN20" s="36" t="s">
        <v>16</v>
      </c>
      <c r="AO20" s="36" t="s">
        <v>16</v>
      </c>
      <c r="AP20" s="36" t="s">
        <v>16</v>
      </c>
      <c r="AQ20" s="36" t="s">
        <v>16</v>
      </c>
      <c r="AR20" s="36" t="s">
        <v>16</v>
      </c>
      <c r="AS20" s="36" t="s">
        <v>16</v>
      </c>
      <c r="AT20" s="36" t="s">
        <v>16</v>
      </c>
      <c r="AU20" s="205" t="s">
        <v>590</v>
      </c>
    </row>
    <row r="21" spans="1:47" x14ac:dyDescent="0.35">
      <c r="A21" s="264" t="s">
        <v>422</v>
      </c>
      <c r="B21" s="283" t="s">
        <v>31</v>
      </c>
      <c r="C21" s="174">
        <v>41851</v>
      </c>
      <c r="D21" s="24">
        <v>0.61805555555555558</v>
      </c>
      <c r="E21" s="183">
        <v>54.72</v>
      </c>
      <c r="F21" s="73">
        <v>8.7840000000000007</v>
      </c>
      <c r="G21" s="73">
        <v>7.5490000000000004</v>
      </c>
      <c r="H21" s="73">
        <v>2.0019999999999998</v>
      </c>
      <c r="I21" s="184">
        <v>167.6</v>
      </c>
      <c r="J21" s="184">
        <v>203.6</v>
      </c>
      <c r="K21" s="185">
        <v>0.4</v>
      </c>
      <c r="L21" s="186">
        <v>11.503</v>
      </c>
      <c r="M21" s="73">
        <v>8.327</v>
      </c>
      <c r="N21" s="73">
        <v>0.44600000000000001</v>
      </c>
      <c r="O21" s="185" t="s">
        <v>528</v>
      </c>
      <c r="P21" s="186">
        <v>18.46</v>
      </c>
      <c r="Q21" s="184">
        <v>212.89</v>
      </c>
      <c r="R21" s="188">
        <v>173</v>
      </c>
      <c r="S21" s="196" t="s">
        <v>540</v>
      </c>
      <c r="T21" s="185" t="s">
        <v>250</v>
      </c>
      <c r="U21" s="185" t="s">
        <v>253</v>
      </c>
      <c r="V21" s="185" t="s">
        <v>245</v>
      </c>
      <c r="W21" s="194">
        <v>8.3800000000000003E-3</v>
      </c>
      <c r="X21" s="36" t="s">
        <v>16</v>
      </c>
      <c r="Y21" s="36" t="s">
        <v>16</v>
      </c>
      <c r="Z21" s="36" t="s">
        <v>16</v>
      </c>
      <c r="AA21" s="36" t="s">
        <v>16</v>
      </c>
      <c r="AB21" s="36" t="s">
        <v>16</v>
      </c>
      <c r="AC21" s="36" t="s">
        <v>16</v>
      </c>
      <c r="AD21" s="36" t="s">
        <v>16</v>
      </c>
      <c r="AE21" s="285" t="s">
        <v>16</v>
      </c>
      <c r="AF21" s="36" t="s">
        <v>16</v>
      </c>
      <c r="AG21" s="36" t="s">
        <v>16</v>
      </c>
      <c r="AH21" s="140">
        <v>348.7</v>
      </c>
      <c r="AI21" s="36" t="s">
        <v>16</v>
      </c>
      <c r="AJ21" s="283" t="s">
        <v>16</v>
      </c>
      <c r="AK21" s="140">
        <v>884.5</v>
      </c>
      <c r="AL21" s="36" t="s">
        <v>16</v>
      </c>
      <c r="AM21" s="36" t="s">
        <v>16</v>
      </c>
      <c r="AN21" s="36" t="s">
        <v>16</v>
      </c>
      <c r="AO21" s="36" t="s">
        <v>16</v>
      </c>
      <c r="AP21" s="36" t="s">
        <v>16</v>
      </c>
      <c r="AQ21" s="36" t="s">
        <v>16</v>
      </c>
      <c r="AR21" s="36" t="s">
        <v>16</v>
      </c>
      <c r="AS21" s="36" t="s">
        <v>16</v>
      </c>
      <c r="AT21" s="36" t="s">
        <v>16</v>
      </c>
      <c r="AU21" s="205" t="s">
        <v>590</v>
      </c>
    </row>
    <row r="22" spans="1:47" ht="16.5" x14ac:dyDescent="0.35">
      <c r="A22" s="264" t="s">
        <v>422</v>
      </c>
      <c r="B22" s="283" t="s">
        <v>31</v>
      </c>
      <c r="C22" s="174">
        <v>42103</v>
      </c>
      <c r="D22" s="24">
        <v>0.60416666666666663</v>
      </c>
      <c r="E22" s="183">
        <v>49.54</v>
      </c>
      <c r="F22" s="73">
        <v>7.8150000000000004</v>
      </c>
      <c r="G22" s="73">
        <v>7.569</v>
      </c>
      <c r="H22" s="73">
        <v>1.996</v>
      </c>
      <c r="I22" s="184">
        <v>151.6</v>
      </c>
      <c r="J22" s="184">
        <v>184.4</v>
      </c>
      <c r="K22" s="185">
        <v>0.2</v>
      </c>
      <c r="L22" s="186">
        <v>12.201000000000001</v>
      </c>
      <c r="M22" s="73">
        <v>4.1340000000000003</v>
      </c>
      <c r="N22" s="73">
        <v>0.42499999999999999</v>
      </c>
      <c r="O22" s="185" t="s">
        <v>528</v>
      </c>
      <c r="P22" s="186">
        <v>19.11</v>
      </c>
      <c r="Q22" s="184">
        <v>190.83</v>
      </c>
      <c r="R22" s="188">
        <v>156</v>
      </c>
      <c r="S22" s="196" t="s">
        <v>540</v>
      </c>
      <c r="T22" s="185" t="s">
        <v>250</v>
      </c>
      <c r="U22" s="185" t="s">
        <v>591</v>
      </c>
      <c r="V22" s="185" t="s">
        <v>245</v>
      </c>
      <c r="W22" s="194">
        <v>1.0970000000000001E-2</v>
      </c>
      <c r="X22" s="8" t="s">
        <v>534</v>
      </c>
      <c r="Y22" s="8" t="s">
        <v>592</v>
      </c>
      <c r="Z22" s="84">
        <v>4.76</v>
      </c>
      <c r="AA22" s="85">
        <v>102.5</v>
      </c>
      <c r="AB22" s="8" t="s">
        <v>536</v>
      </c>
      <c r="AC22" s="85">
        <v>42.37</v>
      </c>
      <c r="AD22" s="8" t="s">
        <v>528</v>
      </c>
      <c r="AE22" s="229" t="s">
        <v>593</v>
      </c>
      <c r="AF22" s="139">
        <v>0.47399999999999998</v>
      </c>
      <c r="AG22" s="8" t="s">
        <v>548</v>
      </c>
      <c r="AH22" s="85">
        <v>296.7</v>
      </c>
      <c r="AI22" s="8" t="s">
        <v>540</v>
      </c>
      <c r="AJ22" s="283">
        <v>22.2</v>
      </c>
      <c r="AK22" s="140">
        <v>615.4</v>
      </c>
      <c r="AL22" s="64">
        <v>1.369</v>
      </c>
      <c r="AM22" s="84">
        <v>1.5669999999999999</v>
      </c>
      <c r="AN22" s="8" t="s">
        <v>245</v>
      </c>
      <c r="AO22" s="8" t="s">
        <v>536</v>
      </c>
      <c r="AP22" s="85">
        <v>116.6</v>
      </c>
      <c r="AQ22" s="8" t="s">
        <v>528</v>
      </c>
      <c r="AR22" s="139">
        <v>0.46660000000000001</v>
      </c>
      <c r="AS22" s="64" t="s">
        <v>594</v>
      </c>
      <c r="AT22" s="8" t="s">
        <v>530</v>
      </c>
      <c r="AU22" s="205" t="s">
        <v>595</v>
      </c>
    </row>
    <row r="23" spans="1:47" ht="16.5" x14ac:dyDescent="0.35">
      <c r="A23" s="264" t="s">
        <v>422</v>
      </c>
      <c r="B23" s="283" t="s">
        <v>31</v>
      </c>
      <c r="C23" s="174">
        <v>42243</v>
      </c>
      <c r="D23" s="24">
        <v>0.51388888888888895</v>
      </c>
      <c r="E23" s="183">
        <v>56.82</v>
      </c>
      <c r="F23" s="73">
        <v>8.4559999999999995</v>
      </c>
      <c r="G23" s="73">
        <v>8.31</v>
      </c>
      <c r="H23" s="73">
        <v>2.0579999999999998</v>
      </c>
      <c r="I23" s="184">
        <v>164.4</v>
      </c>
      <c r="J23" s="184">
        <v>199.8</v>
      </c>
      <c r="K23" s="185">
        <v>0.3</v>
      </c>
      <c r="L23" s="186">
        <v>10.974</v>
      </c>
      <c r="M23" s="73">
        <v>6.8979999999999997</v>
      </c>
      <c r="N23" s="73">
        <v>0.44800000000000001</v>
      </c>
      <c r="O23" s="185" t="s">
        <v>528</v>
      </c>
      <c r="P23" s="186">
        <v>18.14</v>
      </c>
      <c r="Q23" s="184">
        <v>215.58</v>
      </c>
      <c r="R23" s="188">
        <v>177</v>
      </c>
      <c r="S23" s="196" t="s">
        <v>540</v>
      </c>
      <c r="T23" s="185" t="s">
        <v>596</v>
      </c>
      <c r="U23" s="185" t="s">
        <v>543</v>
      </c>
      <c r="V23" s="185" t="s">
        <v>245</v>
      </c>
      <c r="W23" s="194">
        <v>1.0630000000000001E-2</v>
      </c>
      <c r="X23" s="8" t="s">
        <v>534</v>
      </c>
      <c r="Y23" s="8" t="s">
        <v>269</v>
      </c>
      <c r="Z23" s="84">
        <v>5.5030000000000001</v>
      </c>
      <c r="AA23" s="85">
        <v>116.9</v>
      </c>
      <c r="AB23" s="8" t="s">
        <v>536</v>
      </c>
      <c r="AC23" s="85">
        <v>46.11</v>
      </c>
      <c r="AD23" s="8" t="s">
        <v>528</v>
      </c>
      <c r="AE23" s="229" t="s">
        <v>597</v>
      </c>
      <c r="AF23" s="139">
        <v>0.4642</v>
      </c>
      <c r="AG23" s="84">
        <v>1.9319999999999999</v>
      </c>
      <c r="AH23" s="140">
        <v>306.3</v>
      </c>
      <c r="AI23" s="8" t="s">
        <v>540</v>
      </c>
      <c r="AJ23" s="283">
        <v>23.8</v>
      </c>
      <c r="AK23" s="140">
        <v>752.6</v>
      </c>
      <c r="AL23" s="64">
        <v>1.29</v>
      </c>
      <c r="AM23" s="84">
        <v>2.1389999999999998</v>
      </c>
      <c r="AN23" s="8" t="s">
        <v>245</v>
      </c>
      <c r="AO23" s="8" t="s">
        <v>536</v>
      </c>
      <c r="AP23" s="85">
        <v>131</v>
      </c>
      <c r="AQ23" s="8" t="s">
        <v>528</v>
      </c>
      <c r="AR23" s="139">
        <v>0.51980000000000004</v>
      </c>
      <c r="AS23" s="8" t="s">
        <v>598</v>
      </c>
      <c r="AT23" s="8" t="s">
        <v>530</v>
      </c>
      <c r="AU23" s="205" t="s">
        <v>599</v>
      </c>
    </row>
    <row r="24" spans="1:47" ht="16.5" x14ac:dyDescent="0.35">
      <c r="A24" s="264" t="s">
        <v>422</v>
      </c>
      <c r="B24" s="283" t="s">
        <v>31</v>
      </c>
      <c r="C24" s="174">
        <v>42473</v>
      </c>
      <c r="D24" s="24">
        <v>0.39583333333333331</v>
      </c>
      <c r="E24" s="183">
        <v>48.39</v>
      </c>
      <c r="F24" s="73">
        <v>7.86</v>
      </c>
      <c r="G24" s="73">
        <v>7.98</v>
      </c>
      <c r="H24" s="73">
        <v>2.02</v>
      </c>
      <c r="I24" s="184">
        <v>143.1</v>
      </c>
      <c r="J24" s="184">
        <v>174.1</v>
      </c>
      <c r="K24" s="185">
        <v>0.2</v>
      </c>
      <c r="L24" s="186">
        <v>12.15</v>
      </c>
      <c r="M24" s="73">
        <v>3.82</v>
      </c>
      <c r="N24" s="73">
        <v>0.44</v>
      </c>
      <c r="O24" s="185" t="s">
        <v>600</v>
      </c>
      <c r="P24" s="186">
        <v>19.010000000000002</v>
      </c>
      <c r="Q24" s="184">
        <v>183.22</v>
      </c>
      <c r="R24" s="188">
        <v>153</v>
      </c>
      <c r="S24" s="196" t="s">
        <v>540</v>
      </c>
      <c r="T24" s="185" t="s">
        <v>601</v>
      </c>
      <c r="U24" s="185" t="s">
        <v>253</v>
      </c>
      <c r="V24" s="185" t="s">
        <v>245</v>
      </c>
      <c r="W24" s="194">
        <v>9.4299999999999991E-3</v>
      </c>
      <c r="X24" s="84">
        <v>3.08</v>
      </c>
      <c r="Y24" s="64">
        <v>0.05</v>
      </c>
      <c r="Z24" s="84">
        <v>5.24</v>
      </c>
      <c r="AA24" s="142">
        <v>97.8</v>
      </c>
      <c r="AB24" s="8" t="s">
        <v>536</v>
      </c>
      <c r="AC24" s="85">
        <v>44.26</v>
      </c>
      <c r="AD24" s="8" t="s">
        <v>528</v>
      </c>
      <c r="AE24" s="229" t="s">
        <v>597</v>
      </c>
      <c r="AF24" s="139">
        <v>0.33</v>
      </c>
      <c r="AG24" s="8" t="s">
        <v>548</v>
      </c>
      <c r="AH24" s="85">
        <v>185.4</v>
      </c>
      <c r="AI24" s="8" t="s">
        <v>540</v>
      </c>
      <c r="AJ24" s="283">
        <v>22</v>
      </c>
      <c r="AK24" s="140">
        <v>531.79999999999995</v>
      </c>
      <c r="AL24" s="64">
        <v>1.38</v>
      </c>
      <c r="AM24" s="283">
        <v>0.75</v>
      </c>
      <c r="AN24" s="8" t="s">
        <v>245</v>
      </c>
      <c r="AO24" s="8" t="s">
        <v>536</v>
      </c>
      <c r="AP24" s="85">
        <v>114.3</v>
      </c>
      <c r="AQ24" s="8" t="s">
        <v>528</v>
      </c>
      <c r="AR24" s="283">
        <v>0.47</v>
      </c>
      <c r="AS24" s="64">
        <v>0.14000000000000001</v>
      </c>
      <c r="AT24" s="8" t="s">
        <v>530</v>
      </c>
      <c r="AU24" s="206">
        <v>0.38</v>
      </c>
    </row>
    <row r="25" spans="1:47" ht="16.5" x14ac:dyDescent="0.35">
      <c r="A25" s="264" t="s">
        <v>422</v>
      </c>
      <c r="B25" s="283" t="s">
        <v>31</v>
      </c>
      <c r="C25" s="174">
        <v>42593</v>
      </c>
      <c r="D25" s="24">
        <v>0.50694444444444442</v>
      </c>
      <c r="E25" s="183">
        <v>48.8</v>
      </c>
      <c r="F25" s="73">
        <v>7.76</v>
      </c>
      <c r="G25" s="73">
        <v>7.7</v>
      </c>
      <c r="H25" s="73">
        <v>1.84</v>
      </c>
      <c r="I25" s="184">
        <v>151.6</v>
      </c>
      <c r="J25" s="184">
        <v>184.4</v>
      </c>
      <c r="K25" s="185" t="s">
        <v>602</v>
      </c>
      <c r="L25" s="186">
        <v>13.36</v>
      </c>
      <c r="M25" s="73">
        <v>6.32</v>
      </c>
      <c r="N25" s="73">
        <v>0.43</v>
      </c>
      <c r="O25" s="185" t="s">
        <v>552</v>
      </c>
      <c r="P25" s="186">
        <v>18.02</v>
      </c>
      <c r="Q25" s="184">
        <v>196.85</v>
      </c>
      <c r="R25" s="188">
        <v>154</v>
      </c>
      <c r="S25" s="196" t="s">
        <v>540</v>
      </c>
      <c r="T25" s="185" t="s">
        <v>582</v>
      </c>
      <c r="U25" s="185" t="s">
        <v>253</v>
      </c>
      <c r="V25" s="180" t="s">
        <v>603</v>
      </c>
      <c r="W25" s="194">
        <v>8.2299999999999995E-3</v>
      </c>
      <c r="X25" s="8" t="s">
        <v>534</v>
      </c>
      <c r="Y25" s="64">
        <v>0.08</v>
      </c>
      <c r="Z25" s="84">
        <v>4.51</v>
      </c>
      <c r="AA25" s="142">
        <v>98.5</v>
      </c>
      <c r="AB25" s="8" t="s">
        <v>550</v>
      </c>
      <c r="AC25" s="85">
        <v>43.19</v>
      </c>
      <c r="AD25" s="8" t="s">
        <v>528</v>
      </c>
      <c r="AE25" s="229" t="s">
        <v>547</v>
      </c>
      <c r="AF25" s="8" t="s">
        <v>604</v>
      </c>
      <c r="AG25" s="8" t="s">
        <v>530</v>
      </c>
      <c r="AH25" s="85">
        <v>161</v>
      </c>
      <c r="AI25" s="8" t="s">
        <v>536</v>
      </c>
      <c r="AJ25" s="283">
        <v>22</v>
      </c>
      <c r="AK25" s="140">
        <v>568.4</v>
      </c>
      <c r="AL25" s="64">
        <v>1.29</v>
      </c>
      <c r="AM25" s="8" t="s">
        <v>605</v>
      </c>
      <c r="AN25" s="64">
        <v>0.05</v>
      </c>
      <c r="AO25" s="8" t="s">
        <v>556</v>
      </c>
      <c r="AP25" s="85">
        <v>131.61000000000001</v>
      </c>
      <c r="AQ25" s="64">
        <v>0.02</v>
      </c>
      <c r="AR25" s="283">
        <v>0.61</v>
      </c>
      <c r="AS25" s="64">
        <v>0.14000000000000001</v>
      </c>
      <c r="AT25" s="8" t="s">
        <v>530</v>
      </c>
      <c r="AU25" s="205" t="s">
        <v>606</v>
      </c>
    </row>
    <row r="26" spans="1:47" ht="16.5" x14ac:dyDescent="0.35">
      <c r="A26" s="264" t="s">
        <v>422</v>
      </c>
      <c r="B26" s="283" t="s">
        <v>31</v>
      </c>
      <c r="C26" s="174">
        <v>42845</v>
      </c>
      <c r="D26" s="24">
        <v>0.54166666666666663</v>
      </c>
      <c r="E26" s="183">
        <v>46.62</v>
      </c>
      <c r="F26" s="73">
        <v>7.56</v>
      </c>
      <c r="G26" s="73">
        <v>8.0500000000000007</v>
      </c>
      <c r="H26" s="73">
        <v>1.89</v>
      </c>
      <c r="I26" s="184">
        <v>146.6</v>
      </c>
      <c r="J26" s="184">
        <v>178.1</v>
      </c>
      <c r="K26" s="185">
        <v>0.3</v>
      </c>
      <c r="L26" s="186">
        <v>11.9</v>
      </c>
      <c r="M26" s="73">
        <v>4</v>
      </c>
      <c r="N26" s="73">
        <v>0.42</v>
      </c>
      <c r="O26" s="187">
        <v>0.01</v>
      </c>
      <c r="P26" s="186">
        <v>17.54</v>
      </c>
      <c r="Q26" s="184">
        <v>197.58</v>
      </c>
      <c r="R26" s="188">
        <v>148</v>
      </c>
      <c r="S26" s="196" t="s">
        <v>540</v>
      </c>
      <c r="T26" s="185">
        <v>0.01</v>
      </c>
      <c r="U26" s="185" t="s">
        <v>253</v>
      </c>
      <c r="V26" s="180">
        <v>0.09</v>
      </c>
      <c r="W26" s="194">
        <v>0.01</v>
      </c>
      <c r="X26" s="8" t="s">
        <v>534</v>
      </c>
      <c r="Y26" s="64">
        <v>7.0000000000000007E-2</v>
      </c>
      <c r="Z26" s="84">
        <v>4.57</v>
      </c>
      <c r="AA26" s="84">
        <v>97.73</v>
      </c>
      <c r="AB26" s="8" t="s">
        <v>550</v>
      </c>
      <c r="AC26" s="85">
        <v>44.88</v>
      </c>
      <c r="AD26" s="8" t="s">
        <v>528</v>
      </c>
      <c r="AE26" s="229" t="s">
        <v>547</v>
      </c>
      <c r="AF26" s="8" t="s">
        <v>607</v>
      </c>
      <c r="AG26" s="8" t="s">
        <v>530</v>
      </c>
      <c r="AH26" s="85">
        <v>118</v>
      </c>
      <c r="AI26" s="8" t="s">
        <v>536</v>
      </c>
      <c r="AJ26" s="283">
        <v>22.7</v>
      </c>
      <c r="AK26" s="140">
        <v>409.46</v>
      </c>
      <c r="AL26" s="64">
        <v>1.34</v>
      </c>
      <c r="AM26" s="8" t="s">
        <v>608</v>
      </c>
      <c r="AN26" s="64">
        <v>0.09</v>
      </c>
      <c r="AO26" s="8" t="s">
        <v>556</v>
      </c>
      <c r="AP26" s="85">
        <v>128.61000000000001</v>
      </c>
      <c r="AQ26" s="64">
        <v>0.02</v>
      </c>
      <c r="AR26" s="283">
        <v>0.65</v>
      </c>
      <c r="AS26" s="64">
        <v>0.26</v>
      </c>
      <c r="AT26" s="8" t="s">
        <v>530</v>
      </c>
      <c r="AU26" s="205" t="s">
        <v>609</v>
      </c>
    </row>
    <row r="27" spans="1:47" ht="16.5" x14ac:dyDescent="0.35">
      <c r="A27" s="264" t="s">
        <v>422</v>
      </c>
      <c r="B27" s="283" t="s">
        <v>31</v>
      </c>
      <c r="C27" s="174">
        <v>42949</v>
      </c>
      <c r="D27" s="24">
        <v>0.67361111111111116</v>
      </c>
      <c r="E27" s="183">
        <v>49.16</v>
      </c>
      <c r="F27" s="73">
        <v>7.68</v>
      </c>
      <c r="G27" s="73">
        <v>7.81</v>
      </c>
      <c r="H27" s="73">
        <v>1.95</v>
      </c>
      <c r="I27" s="184">
        <v>141.69999999999999</v>
      </c>
      <c r="J27" s="184">
        <v>172.3</v>
      </c>
      <c r="K27" s="185">
        <v>0.2</v>
      </c>
      <c r="L27" s="186">
        <v>13.03</v>
      </c>
      <c r="M27" s="73">
        <v>9.1999999999999993</v>
      </c>
      <c r="N27" s="73">
        <v>0.41</v>
      </c>
      <c r="O27" s="187">
        <v>0.01</v>
      </c>
      <c r="P27" s="186">
        <v>17.28</v>
      </c>
      <c r="Q27" s="184">
        <v>193.55</v>
      </c>
      <c r="R27" s="188">
        <v>155</v>
      </c>
      <c r="S27" s="196" t="s">
        <v>540</v>
      </c>
      <c r="T27" s="185" t="s">
        <v>610</v>
      </c>
      <c r="U27" s="185" t="s">
        <v>253</v>
      </c>
      <c r="V27" s="185" t="s">
        <v>245</v>
      </c>
      <c r="W27" s="194">
        <v>9.1599999999999997E-3</v>
      </c>
      <c r="X27" s="8" t="s">
        <v>534</v>
      </c>
      <c r="Y27" s="64">
        <v>0.14000000000000001</v>
      </c>
      <c r="Z27" s="84">
        <v>4.42</v>
      </c>
      <c r="AA27" s="85">
        <v>101.75</v>
      </c>
      <c r="AB27" s="8" t="s">
        <v>550</v>
      </c>
      <c r="AC27" s="85">
        <v>44.66</v>
      </c>
      <c r="AD27" s="8" t="s">
        <v>528</v>
      </c>
      <c r="AE27" s="229" t="s">
        <v>547</v>
      </c>
      <c r="AF27" s="139">
        <v>0.43</v>
      </c>
      <c r="AG27" s="8" t="s">
        <v>530</v>
      </c>
      <c r="AH27" s="84">
        <v>88.6</v>
      </c>
      <c r="AI27" s="8" t="s">
        <v>536</v>
      </c>
      <c r="AJ27" s="283">
        <v>23.1</v>
      </c>
      <c r="AK27" s="140">
        <v>375.37</v>
      </c>
      <c r="AL27" s="64">
        <v>1.26</v>
      </c>
      <c r="AM27" s="84">
        <v>3.19</v>
      </c>
      <c r="AN27" s="64">
        <v>0.13</v>
      </c>
      <c r="AO27" s="8" t="s">
        <v>556</v>
      </c>
      <c r="AP27" s="85">
        <v>121.21</v>
      </c>
      <c r="AQ27" s="64">
        <v>0.03</v>
      </c>
      <c r="AR27" s="283">
        <v>0.78</v>
      </c>
      <c r="AS27" s="64">
        <v>0.39</v>
      </c>
      <c r="AT27" s="8" t="s">
        <v>530</v>
      </c>
      <c r="AU27" s="206">
        <v>0.44</v>
      </c>
    </row>
    <row r="28" spans="1:47" ht="16.5" x14ac:dyDescent="0.35">
      <c r="A28" s="264" t="s">
        <v>422</v>
      </c>
      <c r="B28" s="283" t="s">
        <v>31</v>
      </c>
      <c r="C28" s="174">
        <v>43195</v>
      </c>
      <c r="D28" s="24">
        <v>0.4861111111111111</v>
      </c>
      <c r="E28" s="183">
        <v>44.87</v>
      </c>
      <c r="F28" s="73">
        <v>7.0810000000000004</v>
      </c>
      <c r="G28" s="73">
        <v>8.4760000000000009</v>
      </c>
      <c r="H28" s="73">
        <v>1.944</v>
      </c>
      <c r="I28" s="184">
        <v>133.4</v>
      </c>
      <c r="J28" s="184">
        <v>162</v>
      </c>
      <c r="K28" s="185" t="s">
        <v>551</v>
      </c>
      <c r="L28" s="186">
        <v>12.569000000000001</v>
      </c>
      <c r="M28" s="73">
        <v>4.1779999999999999</v>
      </c>
      <c r="N28" s="73">
        <v>0.432</v>
      </c>
      <c r="O28" s="185" t="s">
        <v>550</v>
      </c>
      <c r="P28" s="186">
        <v>18.190000000000001</v>
      </c>
      <c r="Q28" s="184">
        <v>215.57</v>
      </c>
      <c r="R28" s="188">
        <v>141</v>
      </c>
      <c r="S28" s="196" t="s">
        <v>540</v>
      </c>
      <c r="T28" s="185" t="s">
        <v>250</v>
      </c>
      <c r="U28" s="185" t="s">
        <v>253</v>
      </c>
      <c r="V28" s="185" t="s">
        <v>611</v>
      </c>
      <c r="W28" s="195" t="s">
        <v>612</v>
      </c>
      <c r="X28" s="8" t="s">
        <v>534</v>
      </c>
      <c r="Y28" s="64">
        <v>0.15970000000000001</v>
      </c>
      <c r="Z28" s="84">
        <v>3.8184999999999998</v>
      </c>
      <c r="AA28" s="84">
        <v>93.794399999999996</v>
      </c>
      <c r="AB28" s="8" t="s">
        <v>550</v>
      </c>
      <c r="AC28" s="85">
        <v>45.956899999999997</v>
      </c>
      <c r="AD28" s="8" t="s">
        <v>528</v>
      </c>
      <c r="AE28" s="63" t="s">
        <v>613</v>
      </c>
      <c r="AF28" s="8" t="s">
        <v>614</v>
      </c>
      <c r="AG28" s="8" t="s">
        <v>541</v>
      </c>
      <c r="AH28" s="84">
        <v>71.75</v>
      </c>
      <c r="AI28" s="8" t="s">
        <v>536</v>
      </c>
      <c r="AJ28" s="283">
        <v>24.1</v>
      </c>
      <c r="AK28" s="140">
        <v>352.44490000000002</v>
      </c>
      <c r="AL28" s="64">
        <v>1.5044</v>
      </c>
      <c r="AM28" s="64">
        <v>0.91110000000000002</v>
      </c>
      <c r="AN28" s="64">
        <v>0.13389999999999999</v>
      </c>
      <c r="AO28" s="8" t="s">
        <v>556</v>
      </c>
      <c r="AP28" s="85">
        <v>121.0196</v>
      </c>
      <c r="AQ28" s="8" t="s">
        <v>615</v>
      </c>
      <c r="AR28" s="139">
        <v>0.629</v>
      </c>
      <c r="AS28" s="64">
        <v>0.29699999999999999</v>
      </c>
      <c r="AT28" s="8" t="s">
        <v>530</v>
      </c>
      <c r="AU28" s="205" t="s">
        <v>616</v>
      </c>
    </row>
    <row r="29" spans="1:47" ht="16.5" x14ac:dyDescent="0.35">
      <c r="A29" s="264" t="s">
        <v>422</v>
      </c>
      <c r="B29" s="283" t="s">
        <v>31</v>
      </c>
      <c r="C29" s="174">
        <v>43320</v>
      </c>
      <c r="D29" s="24">
        <v>0.72916666666666663</v>
      </c>
      <c r="E29" s="183">
        <v>45.5</v>
      </c>
      <c r="F29" s="73">
        <v>6.8860000000000001</v>
      </c>
      <c r="G29" s="73">
        <v>8.4410000000000007</v>
      </c>
      <c r="H29" s="73">
        <v>1.84</v>
      </c>
      <c r="I29" s="184">
        <v>130.4</v>
      </c>
      <c r="J29" s="184">
        <v>158.19999999999999</v>
      </c>
      <c r="K29" s="185">
        <v>0.4</v>
      </c>
      <c r="L29" s="186">
        <v>13.266999999999999</v>
      </c>
      <c r="M29" s="73">
        <v>5.4619999999999997</v>
      </c>
      <c r="N29" s="73">
        <v>0.442</v>
      </c>
      <c r="O29" s="187" t="s">
        <v>617</v>
      </c>
      <c r="P29" s="186">
        <v>16.21</v>
      </c>
      <c r="Q29" s="184">
        <v>222.84</v>
      </c>
      <c r="R29" s="188">
        <v>142</v>
      </c>
      <c r="S29" s="196" t="s">
        <v>540</v>
      </c>
      <c r="T29" s="185" t="s">
        <v>618</v>
      </c>
      <c r="U29" s="185" t="s">
        <v>253</v>
      </c>
      <c r="V29" s="185" t="s">
        <v>245</v>
      </c>
      <c r="W29" s="194">
        <v>9.2399999999999999E-3</v>
      </c>
      <c r="X29" s="8" t="s">
        <v>534</v>
      </c>
      <c r="Y29" s="8" t="s">
        <v>619</v>
      </c>
      <c r="Z29" s="84">
        <v>3.0234999999999999</v>
      </c>
      <c r="AA29" s="84">
        <v>91.125200000000007</v>
      </c>
      <c r="AB29" s="8" t="s">
        <v>550</v>
      </c>
      <c r="AC29" s="85">
        <v>35.037599999999998</v>
      </c>
      <c r="AD29" s="8" t="s">
        <v>528</v>
      </c>
      <c r="AE29" s="229" t="s">
        <v>547</v>
      </c>
      <c r="AF29" s="8" t="s">
        <v>620</v>
      </c>
      <c r="AG29" s="8" t="s">
        <v>541</v>
      </c>
      <c r="AH29" s="8" t="s">
        <v>621</v>
      </c>
      <c r="AI29" s="8" t="s">
        <v>536</v>
      </c>
      <c r="AJ29" s="283">
        <v>19.3</v>
      </c>
      <c r="AK29" s="140">
        <v>189.86689999999999</v>
      </c>
      <c r="AL29" s="64">
        <v>1.4557</v>
      </c>
      <c r="AM29" s="84">
        <v>2.8039999999999998</v>
      </c>
      <c r="AN29" s="64">
        <v>0.1779</v>
      </c>
      <c r="AO29" s="8" t="s">
        <v>556</v>
      </c>
      <c r="AP29" s="85">
        <v>115.405</v>
      </c>
      <c r="AQ29" s="139">
        <v>0.1079</v>
      </c>
      <c r="AR29" s="139">
        <v>0.81489999999999996</v>
      </c>
      <c r="AS29" s="64">
        <v>0.36349999999999999</v>
      </c>
      <c r="AT29" s="8" t="s">
        <v>530</v>
      </c>
      <c r="AU29" s="207">
        <v>0.46089999999999998</v>
      </c>
    </row>
    <row r="30" spans="1:47" ht="16.5" x14ac:dyDescent="0.35">
      <c r="A30" s="264" t="s">
        <v>422</v>
      </c>
      <c r="B30" s="283" t="s">
        <v>31</v>
      </c>
      <c r="C30" s="174">
        <v>43594</v>
      </c>
      <c r="D30" s="24">
        <v>0.50694444444444442</v>
      </c>
      <c r="E30" s="183">
        <v>44.01</v>
      </c>
      <c r="F30" s="73">
        <v>6.6950000000000003</v>
      </c>
      <c r="G30" s="73">
        <v>7.7640000000000002</v>
      </c>
      <c r="H30" s="73">
        <v>1.89</v>
      </c>
      <c r="I30" s="184">
        <v>127.8</v>
      </c>
      <c r="J30" s="184">
        <v>155.30000000000001</v>
      </c>
      <c r="K30" s="185">
        <v>0.3</v>
      </c>
      <c r="L30" s="186">
        <v>12.395</v>
      </c>
      <c r="M30" s="73">
        <v>3.8050000000000002</v>
      </c>
      <c r="N30" s="73">
        <v>0.44500000000000001</v>
      </c>
      <c r="O30" s="187" t="s">
        <v>579</v>
      </c>
      <c r="P30" s="186">
        <v>16.09</v>
      </c>
      <c r="Q30" s="184">
        <v>184.32</v>
      </c>
      <c r="R30" s="188">
        <v>137</v>
      </c>
      <c r="S30" s="196" t="s">
        <v>540</v>
      </c>
      <c r="T30" s="185" t="s">
        <v>227</v>
      </c>
      <c r="U30" s="185" t="s">
        <v>253</v>
      </c>
      <c r="V30" s="185" t="s">
        <v>622</v>
      </c>
      <c r="W30" s="194" t="s">
        <v>623</v>
      </c>
      <c r="X30" s="36" t="s">
        <v>16</v>
      </c>
      <c r="Y30" s="36" t="s">
        <v>16</v>
      </c>
      <c r="Z30" s="36" t="s">
        <v>16</v>
      </c>
      <c r="AA30" s="36" t="s">
        <v>16</v>
      </c>
      <c r="AB30" s="36" t="s">
        <v>16</v>
      </c>
      <c r="AC30" s="36" t="s">
        <v>16</v>
      </c>
      <c r="AD30" s="36" t="s">
        <v>16</v>
      </c>
      <c r="AE30" s="285" t="s">
        <v>16</v>
      </c>
      <c r="AF30" s="36" t="s">
        <v>16</v>
      </c>
      <c r="AG30" s="36" t="s">
        <v>16</v>
      </c>
      <c r="AH30" s="84" t="s">
        <v>624</v>
      </c>
      <c r="AI30" s="36" t="s">
        <v>16</v>
      </c>
      <c r="AJ30" s="283" t="s">
        <v>16</v>
      </c>
      <c r="AK30" s="140">
        <v>153.69999999999999</v>
      </c>
      <c r="AL30" s="36" t="s">
        <v>16</v>
      </c>
      <c r="AM30" s="36" t="s">
        <v>16</v>
      </c>
      <c r="AN30" s="36" t="s">
        <v>16</v>
      </c>
      <c r="AO30" s="36" t="s">
        <v>16</v>
      </c>
      <c r="AP30" s="36" t="s">
        <v>16</v>
      </c>
      <c r="AQ30" s="36" t="s">
        <v>16</v>
      </c>
      <c r="AR30" s="36" t="s">
        <v>16</v>
      </c>
      <c r="AS30" s="36" t="s">
        <v>16</v>
      </c>
      <c r="AT30" s="36" t="s">
        <v>16</v>
      </c>
      <c r="AU30" s="205" t="s">
        <v>625</v>
      </c>
    </row>
    <row r="31" spans="1:47" ht="16.5" x14ac:dyDescent="0.35">
      <c r="A31" s="264" t="s">
        <v>422</v>
      </c>
      <c r="B31" s="283" t="s">
        <v>31</v>
      </c>
      <c r="C31" s="174">
        <v>43692</v>
      </c>
      <c r="D31" s="24">
        <v>0.54166666666666663</v>
      </c>
      <c r="E31" s="183">
        <v>43.31</v>
      </c>
      <c r="F31" s="73">
        <v>6.7770000000000001</v>
      </c>
      <c r="G31" s="73">
        <v>7.9640000000000004</v>
      </c>
      <c r="H31" s="73">
        <v>1.9470000000000001</v>
      </c>
      <c r="I31" s="184">
        <v>130</v>
      </c>
      <c r="J31" s="184">
        <v>158.1</v>
      </c>
      <c r="K31" s="185">
        <v>0.2</v>
      </c>
      <c r="L31" s="186">
        <v>13.393000000000001</v>
      </c>
      <c r="M31" s="73">
        <v>4.3070000000000004</v>
      </c>
      <c r="N31" s="73">
        <v>0.42699999999999999</v>
      </c>
      <c r="O31" s="187" t="s">
        <v>521</v>
      </c>
      <c r="P31" s="186">
        <v>16.16</v>
      </c>
      <c r="Q31" s="184">
        <v>171.81</v>
      </c>
      <c r="R31" s="188">
        <v>136</v>
      </c>
      <c r="S31" s="196" t="s">
        <v>540</v>
      </c>
      <c r="T31" s="185" t="s">
        <v>582</v>
      </c>
      <c r="U31" s="185" t="s">
        <v>253</v>
      </c>
      <c r="V31" s="185" t="s">
        <v>245</v>
      </c>
      <c r="W31" s="194">
        <v>9.2200000000000008E-3</v>
      </c>
      <c r="X31" s="36" t="s">
        <v>16</v>
      </c>
      <c r="Y31" s="36" t="s">
        <v>16</v>
      </c>
      <c r="Z31" s="36" t="s">
        <v>16</v>
      </c>
      <c r="AA31" s="36" t="s">
        <v>16</v>
      </c>
      <c r="AB31" s="36" t="s">
        <v>16</v>
      </c>
      <c r="AC31" s="36" t="s">
        <v>16</v>
      </c>
      <c r="AD31" s="36" t="s">
        <v>16</v>
      </c>
      <c r="AE31" s="285" t="s">
        <v>16</v>
      </c>
      <c r="AF31" s="36" t="s">
        <v>16</v>
      </c>
      <c r="AG31" s="36" t="s">
        <v>16</v>
      </c>
      <c r="AH31" s="84" t="s">
        <v>626</v>
      </c>
      <c r="AI31" s="36" t="s">
        <v>16</v>
      </c>
      <c r="AJ31" s="283" t="s">
        <v>16</v>
      </c>
      <c r="AK31" s="140">
        <v>134</v>
      </c>
      <c r="AL31" s="36" t="s">
        <v>16</v>
      </c>
      <c r="AM31" s="36" t="s">
        <v>16</v>
      </c>
      <c r="AN31" s="36" t="s">
        <v>16</v>
      </c>
      <c r="AO31" s="36" t="s">
        <v>16</v>
      </c>
      <c r="AP31" s="36" t="s">
        <v>16</v>
      </c>
      <c r="AQ31" s="36" t="s">
        <v>16</v>
      </c>
      <c r="AR31" s="36" t="s">
        <v>16</v>
      </c>
      <c r="AS31" s="36" t="s">
        <v>16</v>
      </c>
      <c r="AT31" s="36" t="s">
        <v>16</v>
      </c>
      <c r="AU31" s="205" t="s">
        <v>627</v>
      </c>
    </row>
    <row r="32" spans="1:47" x14ac:dyDescent="0.35">
      <c r="A32" s="264" t="s">
        <v>422</v>
      </c>
      <c r="B32" s="283" t="s">
        <v>31</v>
      </c>
      <c r="C32" s="174">
        <v>43972</v>
      </c>
      <c r="D32" s="24">
        <v>0.65277777777777779</v>
      </c>
      <c r="E32" s="183">
        <v>41.15</v>
      </c>
      <c r="F32" s="73">
        <v>6.7169999999999996</v>
      </c>
      <c r="G32" s="73">
        <v>7.4009999999999998</v>
      </c>
      <c r="H32" s="73">
        <v>1.804</v>
      </c>
      <c r="I32" s="184">
        <v>127</v>
      </c>
      <c r="J32" s="184">
        <v>154.6</v>
      </c>
      <c r="K32" s="180">
        <v>0.1</v>
      </c>
      <c r="L32" s="186">
        <v>12.473000000000001</v>
      </c>
      <c r="M32" s="73">
        <v>3.7010000000000001</v>
      </c>
      <c r="N32" s="73">
        <v>0.439</v>
      </c>
      <c r="O32" s="185" t="s">
        <v>550</v>
      </c>
      <c r="P32" s="186">
        <v>15.61</v>
      </c>
      <c r="Q32" s="184" t="s">
        <v>628</v>
      </c>
      <c r="R32" s="190">
        <v>130.4</v>
      </c>
      <c r="S32" s="193" t="s">
        <v>629</v>
      </c>
      <c r="T32" s="185" t="s">
        <v>227</v>
      </c>
      <c r="U32" s="185" t="s">
        <v>543</v>
      </c>
      <c r="V32" s="73" t="s">
        <v>260</v>
      </c>
      <c r="W32" s="194" t="s">
        <v>589</v>
      </c>
      <c r="X32" s="36" t="s">
        <v>16</v>
      </c>
      <c r="Y32" s="36" t="s">
        <v>16</v>
      </c>
      <c r="Z32" s="36" t="s">
        <v>16</v>
      </c>
      <c r="AA32" s="36" t="s">
        <v>16</v>
      </c>
      <c r="AB32" s="36" t="s">
        <v>16</v>
      </c>
      <c r="AC32" s="36" t="s">
        <v>16</v>
      </c>
      <c r="AD32" s="36" t="s">
        <v>16</v>
      </c>
      <c r="AE32" s="285" t="s">
        <v>16</v>
      </c>
      <c r="AF32" s="36" t="s">
        <v>16</v>
      </c>
      <c r="AG32" s="36" t="s">
        <v>16</v>
      </c>
      <c r="AH32" s="8" t="s">
        <v>563</v>
      </c>
      <c r="AI32" s="36" t="s">
        <v>16</v>
      </c>
      <c r="AJ32" s="283" t="s">
        <v>16</v>
      </c>
      <c r="AK32" s="84">
        <v>29.83</v>
      </c>
      <c r="AL32" s="36" t="s">
        <v>16</v>
      </c>
      <c r="AM32" s="36" t="s">
        <v>16</v>
      </c>
      <c r="AN32" s="36" t="s">
        <v>16</v>
      </c>
      <c r="AO32" s="36" t="s">
        <v>16</v>
      </c>
      <c r="AP32" s="36" t="s">
        <v>16</v>
      </c>
      <c r="AQ32" s="36" t="s">
        <v>16</v>
      </c>
      <c r="AR32" s="36" t="s">
        <v>16</v>
      </c>
      <c r="AS32" s="36" t="s">
        <v>16</v>
      </c>
      <c r="AT32" s="36" t="s">
        <v>16</v>
      </c>
      <c r="AU32" s="207" t="s">
        <v>630</v>
      </c>
    </row>
    <row r="33" spans="1:47" x14ac:dyDescent="0.35">
      <c r="A33" s="264" t="s">
        <v>422</v>
      </c>
      <c r="B33" s="283" t="s">
        <v>31</v>
      </c>
      <c r="C33" s="174">
        <v>44063</v>
      </c>
      <c r="D33" s="24">
        <v>0.54861111111111105</v>
      </c>
      <c r="E33" s="183">
        <v>42.67</v>
      </c>
      <c r="F33" s="73">
        <v>6.9009999999999998</v>
      </c>
      <c r="G33" s="73">
        <v>7.8869999999999996</v>
      </c>
      <c r="H33" s="73">
        <v>2.0019999999999998</v>
      </c>
      <c r="I33" s="184">
        <v>130.4</v>
      </c>
      <c r="J33" s="184">
        <v>158.80000000000001</v>
      </c>
      <c r="K33" s="180">
        <v>0.1</v>
      </c>
      <c r="L33" s="186">
        <v>14.784000000000001</v>
      </c>
      <c r="M33" s="73">
        <v>4.6680000000000001</v>
      </c>
      <c r="N33" s="73">
        <v>0.441</v>
      </c>
      <c r="O33" s="187" t="s">
        <v>631</v>
      </c>
      <c r="P33" s="186">
        <v>16.260000000000002</v>
      </c>
      <c r="Q33" s="184">
        <v>163.06</v>
      </c>
      <c r="R33" s="190">
        <v>135</v>
      </c>
      <c r="S33" s="193" t="s">
        <v>632</v>
      </c>
      <c r="T33" s="185" t="s">
        <v>227</v>
      </c>
      <c r="U33" s="185" t="s">
        <v>543</v>
      </c>
      <c r="V33" s="73" t="s">
        <v>574</v>
      </c>
      <c r="W33" s="194">
        <v>1.013E-2</v>
      </c>
      <c r="X33" s="36" t="s">
        <v>16</v>
      </c>
      <c r="Y33" s="36" t="s">
        <v>16</v>
      </c>
      <c r="Z33" s="36" t="s">
        <v>16</v>
      </c>
      <c r="AA33" s="36" t="s">
        <v>16</v>
      </c>
      <c r="AB33" s="36" t="s">
        <v>16</v>
      </c>
      <c r="AC33" s="36" t="s">
        <v>16</v>
      </c>
      <c r="AD33" s="36" t="s">
        <v>16</v>
      </c>
      <c r="AE33" s="285" t="s">
        <v>16</v>
      </c>
      <c r="AF33" s="36" t="s">
        <v>16</v>
      </c>
      <c r="AG33" s="36" t="s">
        <v>16</v>
      </c>
      <c r="AH33" s="8" t="s">
        <v>563</v>
      </c>
      <c r="AI33" s="36" t="s">
        <v>16</v>
      </c>
      <c r="AJ33" s="283" t="s">
        <v>16</v>
      </c>
      <c r="AK33" s="64">
        <v>3.4630000000000001</v>
      </c>
      <c r="AL33" s="36" t="s">
        <v>16</v>
      </c>
      <c r="AM33" s="36" t="s">
        <v>16</v>
      </c>
      <c r="AN33" s="36" t="s">
        <v>16</v>
      </c>
      <c r="AO33" s="36" t="s">
        <v>16</v>
      </c>
      <c r="AP33" s="36" t="s">
        <v>16</v>
      </c>
      <c r="AQ33" s="36" t="s">
        <v>16</v>
      </c>
      <c r="AR33" s="36" t="s">
        <v>16</v>
      </c>
      <c r="AS33" s="36" t="s">
        <v>16</v>
      </c>
      <c r="AT33" s="36" t="s">
        <v>16</v>
      </c>
      <c r="AU33" s="207" t="s">
        <v>633</v>
      </c>
    </row>
    <row r="34" spans="1:47" x14ac:dyDescent="0.35">
      <c r="A34" s="264" t="s">
        <v>414</v>
      </c>
      <c r="B34" s="283" t="s">
        <v>97</v>
      </c>
      <c r="C34" s="174">
        <v>41487</v>
      </c>
      <c r="D34" s="24">
        <v>0.69444444444444453</v>
      </c>
      <c r="E34" s="183">
        <v>63.77</v>
      </c>
      <c r="F34" s="73">
        <v>10.29</v>
      </c>
      <c r="G34" s="73">
        <v>8.2379999999999995</v>
      </c>
      <c r="H34" s="73">
        <v>2.1070000000000002</v>
      </c>
      <c r="I34" s="184">
        <v>195.7</v>
      </c>
      <c r="J34" s="184">
        <v>238</v>
      </c>
      <c r="K34" s="185">
        <v>0.3</v>
      </c>
      <c r="L34" s="186">
        <v>9.1760000000000002</v>
      </c>
      <c r="M34" s="73">
        <v>6.6139999999999999</v>
      </c>
      <c r="N34" s="73">
        <v>0.38</v>
      </c>
      <c r="O34" s="187">
        <v>2.6700000000000002E-2</v>
      </c>
      <c r="P34" s="186">
        <v>16.670000000000002</v>
      </c>
      <c r="Q34" s="184">
        <v>222.75</v>
      </c>
      <c r="R34" s="188">
        <v>202</v>
      </c>
      <c r="S34" s="196" t="s">
        <v>540</v>
      </c>
      <c r="T34" s="185" t="s">
        <v>582</v>
      </c>
      <c r="U34" s="185" t="s">
        <v>253</v>
      </c>
      <c r="V34" s="185" t="s">
        <v>245</v>
      </c>
      <c r="W34" s="194" t="s">
        <v>589</v>
      </c>
      <c r="X34" s="8" t="s">
        <v>522</v>
      </c>
      <c r="Y34" s="8" t="s">
        <v>634</v>
      </c>
      <c r="Z34" s="84">
        <v>1.974</v>
      </c>
      <c r="AA34" s="85">
        <v>141.4</v>
      </c>
      <c r="AB34" s="8" t="s">
        <v>523</v>
      </c>
      <c r="AC34" s="85">
        <v>39.76</v>
      </c>
      <c r="AD34" s="139">
        <v>0.11559999999999999</v>
      </c>
      <c r="AE34" s="63" t="s">
        <v>635</v>
      </c>
      <c r="AF34" s="139">
        <v>0.16089999999999999</v>
      </c>
      <c r="AG34" s="8" t="s">
        <v>548</v>
      </c>
      <c r="AH34" s="84">
        <v>42.28</v>
      </c>
      <c r="AI34" s="283" t="s">
        <v>636</v>
      </c>
      <c r="AJ34" s="283">
        <v>25.6</v>
      </c>
      <c r="AK34" s="140">
        <v>403.4</v>
      </c>
      <c r="AL34" s="64">
        <v>0.97250000000000003</v>
      </c>
      <c r="AM34" s="84">
        <v>4.32</v>
      </c>
      <c r="AN34" s="8" t="s">
        <v>229</v>
      </c>
      <c r="AO34" s="8" t="s">
        <v>526</v>
      </c>
      <c r="AP34" s="85">
        <v>152.19999999999999</v>
      </c>
      <c r="AQ34" s="139">
        <v>2.53E-2</v>
      </c>
      <c r="AR34" s="139">
        <v>0.39889999999999998</v>
      </c>
      <c r="AS34" s="64">
        <v>0.24740000000000001</v>
      </c>
      <c r="AT34" s="8" t="s">
        <v>637</v>
      </c>
      <c r="AU34" s="205" t="s">
        <v>638</v>
      </c>
    </row>
    <row r="35" spans="1:47" x14ac:dyDescent="0.35">
      <c r="A35" s="264" t="s">
        <v>422</v>
      </c>
      <c r="B35" s="283" t="s">
        <v>31</v>
      </c>
      <c r="C35" s="174">
        <v>41753</v>
      </c>
      <c r="D35" s="24">
        <v>0.41666666666666669</v>
      </c>
      <c r="E35" s="183">
        <v>61.66</v>
      </c>
      <c r="F35" s="73">
        <v>8.4550000000000001</v>
      </c>
      <c r="G35" s="73">
        <v>7.4779999999999998</v>
      </c>
      <c r="H35" s="73">
        <v>2.0169999999999999</v>
      </c>
      <c r="I35" s="184">
        <v>189.6</v>
      </c>
      <c r="J35" s="184">
        <v>230.8</v>
      </c>
      <c r="K35" s="185">
        <v>0.2</v>
      </c>
      <c r="L35" s="186">
        <v>12.095000000000001</v>
      </c>
      <c r="M35" s="73">
        <v>4.2839999999999998</v>
      </c>
      <c r="N35" s="73">
        <v>0.39600000000000002</v>
      </c>
      <c r="O35" s="185" t="s">
        <v>528</v>
      </c>
      <c r="P35" s="186">
        <v>17.38</v>
      </c>
      <c r="Q35" s="184" t="s">
        <v>639</v>
      </c>
      <c r="R35" s="188">
        <v>189</v>
      </c>
      <c r="S35" s="193">
        <v>0.12239999999999999</v>
      </c>
      <c r="T35" s="185" t="s">
        <v>227</v>
      </c>
      <c r="U35" s="185" t="s">
        <v>253</v>
      </c>
      <c r="V35" s="73">
        <v>0.16500000000000001</v>
      </c>
      <c r="W35" s="194" t="s">
        <v>589</v>
      </c>
      <c r="X35" s="36" t="s">
        <v>16</v>
      </c>
      <c r="Y35" s="36" t="s">
        <v>16</v>
      </c>
      <c r="Z35" s="36" t="s">
        <v>16</v>
      </c>
      <c r="AA35" s="36" t="s">
        <v>16</v>
      </c>
      <c r="AB35" s="36" t="s">
        <v>16</v>
      </c>
      <c r="AC35" s="36" t="s">
        <v>16</v>
      </c>
      <c r="AD35" s="36" t="s">
        <v>16</v>
      </c>
      <c r="AE35" s="285" t="s">
        <v>16</v>
      </c>
      <c r="AF35" s="36" t="s">
        <v>16</v>
      </c>
      <c r="AG35" s="36" t="s">
        <v>16</v>
      </c>
      <c r="AH35" s="84" t="s">
        <v>640</v>
      </c>
      <c r="AI35" s="36" t="s">
        <v>16</v>
      </c>
      <c r="AJ35" s="283" t="s">
        <v>16</v>
      </c>
      <c r="AK35" s="64">
        <v>6.8070000000000004</v>
      </c>
      <c r="AL35" s="36" t="s">
        <v>16</v>
      </c>
      <c r="AM35" s="36" t="s">
        <v>16</v>
      </c>
      <c r="AN35" s="36" t="s">
        <v>16</v>
      </c>
      <c r="AO35" s="36" t="s">
        <v>16</v>
      </c>
      <c r="AP35" s="36" t="s">
        <v>16</v>
      </c>
      <c r="AQ35" s="36" t="s">
        <v>16</v>
      </c>
      <c r="AR35" s="36" t="s">
        <v>16</v>
      </c>
      <c r="AS35" s="36" t="s">
        <v>16</v>
      </c>
      <c r="AT35" s="36" t="s">
        <v>16</v>
      </c>
      <c r="AU35" s="205" t="s">
        <v>641</v>
      </c>
    </row>
    <row r="36" spans="1:47" x14ac:dyDescent="0.35">
      <c r="A36" s="264" t="s">
        <v>422</v>
      </c>
      <c r="B36" s="283" t="s">
        <v>31</v>
      </c>
      <c r="C36" s="174">
        <v>41851</v>
      </c>
      <c r="D36" s="24">
        <v>0.75</v>
      </c>
      <c r="E36" s="183">
        <v>67.17</v>
      </c>
      <c r="F36" s="73">
        <v>11.46</v>
      </c>
      <c r="G36" s="73">
        <v>6.7969999999999997</v>
      </c>
      <c r="H36" s="73">
        <v>1.9950000000000001</v>
      </c>
      <c r="I36" s="184">
        <v>201.2</v>
      </c>
      <c r="J36" s="184">
        <v>244.6</v>
      </c>
      <c r="K36" s="185">
        <v>0.4</v>
      </c>
      <c r="L36" s="186">
        <v>11.349</v>
      </c>
      <c r="M36" s="73">
        <v>10.382</v>
      </c>
      <c r="N36" s="73">
        <v>0.36599999999999999</v>
      </c>
      <c r="O36" s="187" t="s">
        <v>642</v>
      </c>
      <c r="P36" s="186">
        <v>18.399999999999999</v>
      </c>
      <c r="Q36" s="184">
        <v>246.08</v>
      </c>
      <c r="R36" s="188">
        <v>215</v>
      </c>
      <c r="S36" s="196" t="s">
        <v>540</v>
      </c>
      <c r="T36" s="185" t="s">
        <v>227</v>
      </c>
      <c r="U36" s="185" t="s">
        <v>253</v>
      </c>
      <c r="V36" s="185" t="s">
        <v>245</v>
      </c>
      <c r="W36" s="194" t="s">
        <v>643</v>
      </c>
      <c r="X36" s="36" t="s">
        <v>16</v>
      </c>
      <c r="Y36" s="36" t="s">
        <v>16</v>
      </c>
      <c r="Z36" s="36" t="s">
        <v>16</v>
      </c>
      <c r="AA36" s="36" t="s">
        <v>16</v>
      </c>
      <c r="AB36" s="36" t="s">
        <v>16</v>
      </c>
      <c r="AC36" s="36" t="s">
        <v>16</v>
      </c>
      <c r="AD36" s="36" t="s">
        <v>16</v>
      </c>
      <c r="AE36" s="285" t="s">
        <v>16</v>
      </c>
      <c r="AF36" s="36" t="s">
        <v>16</v>
      </c>
      <c r="AG36" s="36" t="s">
        <v>16</v>
      </c>
      <c r="AH36" s="85">
        <v>143.30000000000001</v>
      </c>
      <c r="AI36" s="36" t="s">
        <v>16</v>
      </c>
      <c r="AJ36" s="283" t="s">
        <v>16</v>
      </c>
      <c r="AK36" s="84">
        <v>24.37</v>
      </c>
      <c r="AL36" s="36" t="s">
        <v>16</v>
      </c>
      <c r="AM36" s="36" t="s">
        <v>16</v>
      </c>
      <c r="AN36" s="36" t="s">
        <v>16</v>
      </c>
      <c r="AO36" s="36" t="s">
        <v>16</v>
      </c>
      <c r="AP36" s="36" t="s">
        <v>16</v>
      </c>
      <c r="AQ36" s="36" t="s">
        <v>16</v>
      </c>
      <c r="AR36" s="36" t="s">
        <v>16</v>
      </c>
      <c r="AS36" s="36" t="s">
        <v>16</v>
      </c>
      <c r="AT36" s="36" t="s">
        <v>16</v>
      </c>
      <c r="AU36" s="205" t="s">
        <v>644</v>
      </c>
    </row>
    <row r="37" spans="1:47" ht="16.5" x14ac:dyDescent="0.35">
      <c r="A37" s="264" t="s">
        <v>422</v>
      </c>
      <c r="B37" s="283" t="s">
        <v>31</v>
      </c>
      <c r="C37" s="174">
        <v>42103</v>
      </c>
      <c r="D37" s="24">
        <v>0.52083333333333337</v>
      </c>
      <c r="E37" s="183">
        <v>56.64</v>
      </c>
      <c r="F37" s="73">
        <v>8.2059999999999995</v>
      </c>
      <c r="G37" s="73">
        <v>7.899</v>
      </c>
      <c r="H37" s="73">
        <v>1.9890000000000001</v>
      </c>
      <c r="I37" s="184">
        <v>164.4</v>
      </c>
      <c r="J37" s="184">
        <v>199.9</v>
      </c>
      <c r="K37" s="185">
        <v>0.2</v>
      </c>
      <c r="L37" s="186">
        <v>12.242000000000001</v>
      </c>
      <c r="M37" s="73">
        <v>4.2060000000000004</v>
      </c>
      <c r="N37" s="73">
        <v>0.435</v>
      </c>
      <c r="O37" s="185" t="s">
        <v>528</v>
      </c>
      <c r="P37" s="186">
        <v>18.46</v>
      </c>
      <c r="Q37" s="184">
        <v>204.42</v>
      </c>
      <c r="R37" s="188">
        <v>175</v>
      </c>
      <c r="S37" s="196" t="s">
        <v>540</v>
      </c>
      <c r="T37" s="185" t="s">
        <v>227</v>
      </c>
      <c r="U37" s="185" t="s">
        <v>591</v>
      </c>
      <c r="V37" s="185" t="s">
        <v>245</v>
      </c>
      <c r="W37" s="194">
        <v>9.3799999999999994E-3</v>
      </c>
      <c r="X37" s="8" t="s">
        <v>534</v>
      </c>
      <c r="Y37" s="8" t="s">
        <v>645</v>
      </c>
      <c r="Z37" s="84">
        <v>1.94</v>
      </c>
      <c r="AA37" s="85">
        <v>108.1</v>
      </c>
      <c r="AB37" s="8" t="s">
        <v>536</v>
      </c>
      <c r="AC37" s="85">
        <v>43.12</v>
      </c>
      <c r="AD37" s="139" t="s">
        <v>646</v>
      </c>
      <c r="AE37" s="229" t="s">
        <v>597</v>
      </c>
      <c r="AF37" s="8" t="s">
        <v>647</v>
      </c>
      <c r="AG37" s="8" t="s">
        <v>548</v>
      </c>
      <c r="AH37" s="8" t="s">
        <v>525</v>
      </c>
      <c r="AI37" s="8" t="s">
        <v>540</v>
      </c>
      <c r="AJ37" s="283">
        <v>21.6</v>
      </c>
      <c r="AK37" s="140">
        <v>454.7</v>
      </c>
      <c r="AL37" s="64">
        <v>1.1879999999999999</v>
      </c>
      <c r="AM37" s="84">
        <v>1.591</v>
      </c>
      <c r="AN37" s="8" t="s">
        <v>245</v>
      </c>
      <c r="AO37" s="8" t="s">
        <v>536</v>
      </c>
      <c r="AP37" s="85">
        <v>121.1</v>
      </c>
      <c r="AQ37" s="8" t="s">
        <v>528</v>
      </c>
      <c r="AR37" s="139">
        <v>0.36799999999999999</v>
      </c>
      <c r="AS37" s="8" t="s">
        <v>648</v>
      </c>
      <c r="AT37" s="8" t="s">
        <v>530</v>
      </c>
      <c r="AU37" s="205" t="s">
        <v>549</v>
      </c>
    </row>
    <row r="38" spans="1:47" ht="16.5" x14ac:dyDescent="0.35">
      <c r="A38" s="264" t="s">
        <v>422</v>
      </c>
      <c r="B38" s="283" t="s">
        <v>31</v>
      </c>
      <c r="C38" s="174">
        <v>42243</v>
      </c>
      <c r="D38" s="24">
        <v>0.61805555555555558</v>
      </c>
      <c r="E38" s="183">
        <v>60.86</v>
      </c>
      <c r="F38" s="73">
        <v>8.7789999999999999</v>
      </c>
      <c r="G38" s="73">
        <v>8.3699999999999992</v>
      </c>
      <c r="H38" s="73">
        <v>2.032</v>
      </c>
      <c r="I38" s="184">
        <v>179.5</v>
      </c>
      <c r="J38" s="184">
        <v>218.3</v>
      </c>
      <c r="K38" s="185">
        <v>0.3</v>
      </c>
      <c r="L38" s="186">
        <v>10.432</v>
      </c>
      <c r="M38" s="73">
        <v>7.7469999999999999</v>
      </c>
      <c r="N38" s="73">
        <v>0.439</v>
      </c>
      <c r="O38" s="185" t="s">
        <v>528</v>
      </c>
      <c r="P38" s="186">
        <v>19.21</v>
      </c>
      <c r="Q38" s="184">
        <v>239.89</v>
      </c>
      <c r="R38" s="188">
        <v>188</v>
      </c>
      <c r="S38" s="196" t="s">
        <v>540</v>
      </c>
      <c r="T38" s="185" t="s">
        <v>618</v>
      </c>
      <c r="U38" s="185" t="s">
        <v>543</v>
      </c>
      <c r="V38" s="185" t="s">
        <v>245</v>
      </c>
      <c r="W38" s="194">
        <v>8.8800000000000007E-3</v>
      </c>
      <c r="X38" s="8" t="s">
        <v>534</v>
      </c>
      <c r="Y38" s="8" t="s">
        <v>269</v>
      </c>
      <c r="Z38" s="84">
        <v>2.3450000000000002</v>
      </c>
      <c r="AA38" s="85">
        <v>114.3</v>
      </c>
      <c r="AB38" s="8" t="s">
        <v>536</v>
      </c>
      <c r="AC38" s="85">
        <v>46.08</v>
      </c>
      <c r="AD38" s="139" t="s">
        <v>634</v>
      </c>
      <c r="AE38" s="229" t="s">
        <v>597</v>
      </c>
      <c r="AF38" s="139">
        <v>0.1067</v>
      </c>
      <c r="AG38" s="84">
        <v>1.8380000000000001</v>
      </c>
      <c r="AH38" s="84">
        <v>9.8290000000000006</v>
      </c>
      <c r="AI38" s="8" t="s">
        <v>540</v>
      </c>
      <c r="AJ38" s="283">
        <v>23.8</v>
      </c>
      <c r="AK38" s="140">
        <v>291.89999999999998</v>
      </c>
      <c r="AL38" s="64">
        <v>1.254</v>
      </c>
      <c r="AM38" s="84">
        <v>2.4609999999999999</v>
      </c>
      <c r="AN38" s="8" t="s">
        <v>245</v>
      </c>
      <c r="AO38" s="8" t="s">
        <v>536</v>
      </c>
      <c r="AP38" s="85">
        <v>137.1</v>
      </c>
      <c r="AQ38" s="8" t="s">
        <v>528</v>
      </c>
      <c r="AR38" s="139">
        <v>0.45190000000000002</v>
      </c>
      <c r="AS38" s="8" t="s">
        <v>649</v>
      </c>
      <c r="AT38" s="8" t="s">
        <v>530</v>
      </c>
      <c r="AU38" s="205" t="s">
        <v>650</v>
      </c>
    </row>
    <row r="39" spans="1:47" ht="16.5" x14ac:dyDescent="0.35">
      <c r="A39" s="264" t="s">
        <v>422</v>
      </c>
      <c r="B39" s="283" t="s">
        <v>31</v>
      </c>
      <c r="C39" s="174">
        <v>42473</v>
      </c>
      <c r="D39" s="24">
        <v>0.52083333333333337</v>
      </c>
      <c r="E39" s="183">
        <v>56.08</v>
      </c>
      <c r="F39" s="73">
        <v>8.34</v>
      </c>
      <c r="G39" s="73">
        <v>8.02</v>
      </c>
      <c r="H39" s="73">
        <v>2.0099999999999998</v>
      </c>
      <c r="I39" s="184">
        <v>173.5</v>
      </c>
      <c r="J39" s="184">
        <v>210.9</v>
      </c>
      <c r="K39" s="185">
        <v>0.3</v>
      </c>
      <c r="L39" s="186">
        <v>12.46</v>
      </c>
      <c r="M39" s="73">
        <v>3.82</v>
      </c>
      <c r="N39" s="73">
        <v>0.43</v>
      </c>
      <c r="O39" s="185" t="s">
        <v>600</v>
      </c>
      <c r="P39" s="186">
        <v>18.39</v>
      </c>
      <c r="Q39" s="184">
        <v>211.79</v>
      </c>
      <c r="R39" s="188">
        <v>175</v>
      </c>
      <c r="S39" s="193">
        <v>0.11</v>
      </c>
      <c r="T39" s="185" t="s">
        <v>227</v>
      </c>
      <c r="U39" s="185" t="s">
        <v>253</v>
      </c>
      <c r="V39" s="180">
        <v>0.11</v>
      </c>
      <c r="W39" s="194">
        <v>8.0700000000000008E-3</v>
      </c>
      <c r="X39" s="8" t="s">
        <v>534</v>
      </c>
      <c r="Y39" s="64">
        <v>0.03</v>
      </c>
      <c r="Z39" s="84">
        <v>2.2000000000000002</v>
      </c>
      <c r="AA39" s="85">
        <v>108.7</v>
      </c>
      <c r="AB39" s="8" t="s">
        <v>536</v>
      </c>
      <c r="AC39" s="85">
        <v>44.55</v>
      </c>
      <c r="AD39" s="8" t="s">
        <v>528</v>
      </c>
      <c r="AE39" s="229" t="s">
        <v>597</v>
      </c>
      <c r="AF39" s="139">
        <v>0.05</v>
      </c>
      <c r="AG39" s="8" t="s">
        <v>548</v>
      </c>
      <c r="AH39" s="8" t="s">
        <v>525</v>
      </c>
      <c r="AI39" s="8" t="s">
        <v>540</v>
      </c>
      <c r="AJ39" s="283">
        <v>21.8</v>
      </c>
      <c r="AK39" s="84">
        <v>32.049999999999997</v>
      </c>
      <c r="AL39" s="64">
        <v>0.77</v>
      </c>
      <c r="AM39" s="283">
        <v>0.63</v>
      </c>
      <c r="AN39" s="8" t="s">
        <v>245</v>
      </c>
      <c r="AO39" s="8" t="s">
        <v>536</v>
      </c>
      <c r="AP39" s="85">
        <v>127.9</v>
      </c>
      <c r="AQ39" s="8" t="s">
        <v>528</v>
      </c>
      <c r="AR39" s="283">
        <v>0.5</v>
      </c>
      <c r="AS39" s="64">
        <v>0.16</v>
      </c>
      <c r="AT39" s="8" t="s">
        <v>530</v>
      </c>
      <c r="AU39" s="206">
        <v>0.41</v>
      </c>
    </row>
    <row r="40" spans="1:47" ht="16.5" x14ac:dyDescent="0.35">
      <c r="A40" s="264" t="s">
        <v>422</v>
      </c>
      <c r="B40" s="283" t="s">
        <v>31</v>
      </c>
      <c r="C40" s="174">
        <v>42593</v>
      </c>
      <c r="D40" s="24">
        <v>0.38541666666666669</v>
      </c>
      <c r="E40" s="183">
        <v>57.85</v>
      </c>
      <c r="F40" s="73">
        <v>8.51</v>
      </c>
      <c r="G40" s="73">
        <v>7.99</v>
      </c>
      <c r="H40" s="73">
        <v>1.93</v>
      </c>
      <c r="I40" s="184">
        <v>169.4</v>
      </c>
      <c r="J40" s="184">
        <v>206</v>
      </c>
      <c r="K40" s="185" t="s">
        <v>551</v>
      </c>
      <c r="L40" s="186">
        <v>13.94</v>
      </c>
      <c r="M40" s="73">
        <v>7.95</v>
      </c>
      <c r="N40" s="73">
        <v>0.42</v>
      </c>
      <c r="O40" s="185" t="s">
        <v>600</v>
      </c>
      <c r="P40" s="186">
        <v>17.68</v>
      </c>
      <c r="Q40" s="184">
        <v>211.6</v>
      </c>
      <c r="R40" s="188">
        <v>180</v>
      </c>
      <c r="S40" s="196" t="s">
        <v>540</v>
      </c>
      <c r="T40" s="185" t="s">
        <v>227</v>
      </c>
      <c r="U40" s="185" t="s">
        <v>651</v>
      </c>
      <c r="V40" s="185" t="s">
        <v>245</v>
      </c>
      <c r="W40" s="194" t="s">
        <v>623</v>
      </c>
      <c r="X40" s="8" t="s">
        <v>534</v>
      </c>
      <c r="Y40" s="64">
        <v>0.03</v>
      </c>
      <c r="Z40" s="84">
        <v>2.65</v>
      </c>
      <c r="AA40" s="85">
        <v>102.05</v>
      </c>
      <c r="AB40" s="8" t="s">
        <v>550</v>
      </c>
      <c r="AC40" s="85">
        <v>43.21</v>
      </c>
      <c r="AD40" s="8" t="s">
        <v>528</v>
      </c>
      <c r="AE40" s="229" t="s">
        <v>547</v>
      </c>
      <c r="AF40" s="8" t="s">
        <v>652</v>
      </c>
      <c r="AG40" s="8" t="s">
        <v>653</v>
      </c>
      <c r="AH40" s="84">
        <v>25.92</v>
      </c>
      <c r="AI40" s="8" t="s">
        <v>536</v>
      </c>
      <c r="AJ40" s="283">
        <v>21.5</v>
      </c>
      <c r="AK40" s="141">
        <v>85.1</v>
      </c>
      <c r="AL40" s="64">
        <v>1.04</v>
      </c>
      <c r="AM40" s="8" t="s">
        <v>654</v>
      </c>
      <c r="AN40" s="8" t="s">
        <v>245</v>
      </c>
      <c r="AO40" s="8" t="s">
        <v>556</v>
      </c>
      <c r="AP40" s="85">
        <v>143.06</v>
      </c>
      <c r="AQ40" s="139">
        <v>0.02</v>
      </c>
      <c r="AR40" s="283">
        <v>0.55000000000000004</v>
      </c>
      <c r="AS40" s="64">
        <v>0.16</v>
      </c>
      <c r="AT40" s="8" t="s">
        <v>530</v>
      </c>
      <c r="AU40" s="205" t="s">
        <v>655</v>
      </c>
    </row>
    <row r="41" spans="1:47" ht="16.5" x14ac:dyDescent="0.35">
      <c r="A41" s="264" t="s">
        <v>422</v>
      </c>
      <c r="B41" s="283" t="s">
        <v>31</v>
      </c>
      <c r="C41" s="174">
        <v>42845</v>
      </c>
      <c r="D41" s="24">
        <v>0.41666666666666669</v>
      </c>
      <c r="E41" s="183">
        <v>55.37</v>
      </c>
      <c r="F41" s="73">
        <v>8.07</v>
      </c>
      <c r="G41" s="73">
        <v>8.11</v>
      </c>
      <c r="H41" s="73">
        <v>1.94</v>
      </c>
      <c r="I41" s="184">
        <v>168.4</v>
      </c>
      <c r="J41" s="184">
        <v>204.7</v>
      </c>
      <c r="K41" s="185">
        <v>0.3</v>
      </c>
      <c r="L41" s="186">
        <v>13.13</v>
      </c>
      <c r="M41" s="73">
        <v>4.12</v>
      </c>
      <c r="N41" s="73">
        <v>0.42</v>
      </c>
      <c r="O41" s="187">
        <v>0.01</v>
      </c>
      <c r="P41" s="186">
        <v>16.93</v>
      </c>
      <c r="Q41" s="184">
        <v>223.12</v>
      </c>
      <c r="R41" s="188">
        <v>172</v>
      </c>
      <c r="S41" s="193">
        <v>0.05</v>
      </c>
      <c r="T41" s="185" t="s">
        <v>227</v>
      </c>
      <c r="U41" s="185" t="s">
        <v>253</v>
      </c>
      <c r="V41" s="180">
        <v>0.14000000000000001</v>
      </c>
      <c r="W41" s="194">
        <v>9.3900000000000008E-3</v>
      </c>
      <c r="X41" s="8" t="s">
        <v>534</v>
      </c>
      <c r="Y41" s="64">
        <v>0.04</v>
      </c>
      <c r="Z41" s="84">
        <v>2.23</v>
      </c>
      <c r="AA41" s="85">
        <v>105.02</v>
      </c>
      <c r="AB41" s="8" t="s">
        <v>550</v>
      </c>
      <c r="AC41" s="85">
        <v>39.83</v>
      </c>
      <c r="AD41" s="8" t="s">
        <v>528</v>
      </c>
      <c r="AE41" s="229" t="s">
        <v>547</v>
      </c>
      <c r="AF41" s="8" t="s">
        <v>656</v>
      </c>
      <c r="AG41" s="8" t="s">
        <v>657</v>
      </c>
      <c r="AH41" s="84">
        <v>14.61</v>
      </c>
      <c r="AI41" s="8" t="s">
        <v>536</v>
      </c>
      <c r="AJ41" s="283">
        <v>20.7</v>
      </c>
      <c r="AK41" s="141">
        <v>78.09</v>
      </c>
      <c r="AL41" s="64">
        <v>0.84</v>
      </c>
      <c r="AM41" s="8" t="s">
        <v>658</v>
      </c>
      <c r="AN41" s="8" t="s">
        <v>245</v>
      </c>
      <c r="AO41" s="8" t="s">
        <v>556</v>
      </c>
      <c r="AP41" s="85">
        <v>137.35</v>
      </c>
      <c r="AQ41" s="8" t="s">
        <v>536</v>
      </c>
      <c r="AR41" s="283">
        <v>0.63</v>
      </c>
      <c r="AS41" s="64">
        <v>0.17</v>
      </c>
      <c r="AT41" s="8" t="s">
        <v>530</v>
      </c>
      <c r="AU41" s="205" t="s">
        <v>659</v>
      </c>
    </row>
    <row r="42" spans="1:47" ht="16.5" x14ac:dyDescent="0.35">
      <c r="A42" s="264" t="s">
        <v>422</v>
      </c>
      <c r="B42" s="283" t="s">
        <v>31</v>
      </c>
      <c r="C42" s="174">
        <v>42949</v>
      </c>
      <c r="D42" s="24">
        <v>0.5</v>
      </c>
      <c r="E42" s="183">
        <v>61.06</v>
      </c>
      <c r="F42" s="73">
        <v>9.4600000000000009</v>
      </c>
      <c r="G42" s="73">
        <v>7.14</v>
      </c>
      <c r="H42" s="73">
        <v>1.89</v>
      </c>
      <c r="I42" s="184">
        <v>164.8</v>
      </c>
      <c r="J42" s="184">
        <v>200.4</v>
      </c>
      <c r="K42" s="185">
        <v>0.2</v>
      </c>
      <c r="L42" s="186">
        <v>15.22</v>
      </c>
      <c r="M42" s="73">
        <v>15.21</v>
      </c>
      <c r="N42" s="73">
        <v>0.35</v>
      </c>
      <c r="O42" s="187">
        <v>0.02</v>
      </c>
      <c r="P42" s="186">
        <v>17.510000000000002</v>
      </c>
      <c r="Q42" s="184">
        <v>229.99</v>
      </c>
      <c r="R42" s="188">
        <v>192</v>
      </c>
      <c r="S42" s="193">
        <v>0.1</v>
      </c>
      <c r="T42" s="185" t="s">
        <v>227</v>
      </c>
      <c r="U42" s="185" t="s">
        <v>253</v>
      </c>
      <c r="V42" s="180">
        <v>0.12</v>
      </c>
      <c r="W42" s="194">
        <v>0.01</v>
      </c>
      <c r="X42" s="8" t="s">
        <v>534</v>
      </c>
      <c r="Y42" s="64">
        <v>0.08</v>
      </c>
      <c r="Z42" s="84">
        <v>2.0299999999999998</v>
      </c>
      <c r="AA42" s="85">
        <v>103.99</v>
      </c>
      <c r="AB42" s="8" t="s">
        <v>550</v>
      </c>
      <c r="AC42" s="85">
        <v>37.22</v>
      </c>
      <c r="AD42" s="8" t="s">
        <v>528</v>
      </c>
      <c r="AE42" s="229" t="s">
        <v>547</v>
      </c>
      <c r="AF42" s="139">
        <v>7.0000000000000007E-2</v>
      </c>
      <c r="AG42" s="8" t="s">
        <v>660</v>
      </c>
      <c r="AH42" s="8" t="s">
        <v>563</v>
      </c>
      <c r="AI42" s="283" t="s">
        <v>661</v>
      </c>
      <c r="AJ42" s="283">
        <v>20.2</v>
      </c>
      <c r="AK42" s="8" t="s">
        <v>541</v>
      </c>
      <c r="AL42" s="64">
        <v>0.93</v>
      </c>
      <c r="AM42" s="84">
        <v>3.82</v>
      </c>
      <c r="AN42" s="8" t="s">
        <v>245</v>
      </c>
      <c r="AO42" s="8" t="s">
        <v>556</v>
      </c>
      <c r="AP42" s="85">
        <v>139.57</v>
      </c>
      <c r="AQ42" s="8" t="s">
        <v>536</v>
      </c>
      <c r="AR42" s="283">
        <v>0.66</v>
      </c>
      <c r="AS42" s="64">
        <v>0.43</v>
      </c>
      <c r="AT42" s="8" t="s">
        <v>530</v>
      </c>
      <c r="AU42" s="206">
        <v>0.5</v>
      </c>
    </row>
    <row r="43" spans="1:47" ht="16.5" x14ac:dyDescent="0.35">
      <c r="A43" s="264" t="s">
        <v>422</v>
      </c>
      <c r="B43" s="283" t="s">
        <v>31</v>
      </c>
      <c r="C43" s="174">
        <v>43195</v>
      </c>
      <c r="D43" s="24">
        <v>0.39583333333333331</v>
      </c>
      <c r="E43" s="183">
        <v>50.5</v>
      </c>
      <c r="F43" s="73">
        <v>7.25</v>
      </c>
      <c r="G43" s="73">
        <v>9.1210000000000004</v>
      </c>
      <c r="H43" s="73">
        <v>1.89</v>
      </c>
      <c r="I43" s="184">
        <v>152.19999999999999</v>
      </c>
      <c r="J43" s="184">
        <v>185.1</v>
      </c>
      <c r="K43" s="185" t="s">
        <v>551</v>
      </c>
      <c r="L43" s="186">
        <v>13.206</v>
      </c>
      <c r="M43" s="73">
        <v>4.2480000000000002</v>
      </c>
      <c r="N43" s="73">
        <v>0.441</v>
      </c>
      <c r="O43" s="185" t="s">
        <v>550</v>
      </c>
      <c r="P43" s="186">
        <v>17.43</v>
      </c>
      <c r="Q43" s="184">
        <v>200.18</v>
      </c>
      <c r="R43" s="188">
        <v>156</v>
      </c>
      <c r="S43" s="193" t="s">
        <v>662</v>
      </c>
      <c r="T43" s="185" t="s">
        <v>582</v>
      </c>
      <c r="U43" s="185" t="s">
        <v>253</v>
      </c>
      <c r="V43" s="185" t="s">
        <v>663</v>
      </c>
      <c r="W43" s="195" t="s">
        <v>664</v>
      </c>
      <c r="X43" s="8" t="s">
        <v>534</v>
      </c>
      <c r="Y43" s="8" t="s">
        <v>230</v>
      </c>
      <c r="Z43" s="84">
        <v>2.4418000000000002</v>
      </c>
      <c r="AA43" s="84">
        <v>90.146600000000007</v>
      </c>
      <c r="AB43" s="8" t="s">
        <v>550</v>
      </c>
      <c r="AC43" s="85">
        <v>43.6877</v>
      </c>
      <c r="AD43" s="8" t="s">
        <v>528</v>
      </c>
      <c r="AE43" s="229" t="s">
        <v>547</v>
      </c>
      <c r="AF43" s="8" t="s">
        <v>665</v>
      </c>
      <c r="AG43" s="8" t="s">
        <v>541</v>
      </c>
      <c r="AH43" s="84">
        <v>35.42</v>
      </c>
      <c r="AI43" s="8" t="s">
        <v>536</v>
      </c>
      <c r="AJ43" s="283">
        <v>21.1</v>
      </c>
      <c r="AK43" s="140">
        <v>104.1313</v>
      </c>
      <c r="AL43" s="64">
        <v>1.2445999999999999</v>
      </c>
      <c r="AM43" s="64" t="s">
        <v>546</v>
      </c>
      <c r="AN43" s="8" t="s">
        <v>245</v>
      </c>
      <c r="AO43" s="8" t="s">
        <v>556</v>
      </c>
      <c r="AP43" s="85">
        <v>123.9452</v>
      </c>
      <c r="AQ43" s="8" t="s">
        <v>536</v>
      </c>
      <c r="AR43" s="139">
        <v>0.53639999999999999</v>
      </c>
      <c r="AS43" s="64" t="s">
        <v>666</v>
      </c>
      <c r="AT43" s="84">
        <v>50.553800000000003</v>
      </c>
      <c r="AU43" s="205" t="s">
        <v>667</v>
      </c>
    </row>
    <row r="44" spans="1:47" ht="16.5" x14ac:dyDescent="0.35">
      <c r="A44" s="264" t="s">
        <v>422</v>
      </c>
      <c r="B44" s="283" t="s">
        <v>31</v>
      </c>
      <c r="C44" s="174">
        <v>43320</v>
      </c>
      <c r="D44" s="24">
        <v>0.57638888888888895</v>
      </c>
      <c r="E44" s="183">
        <v>53.03</v>
      </c>
      <c r="F44" s="73">
        <v>7.5460000000000003</v>
      </c>
      <c r="G44" s="73">
        <v>8.4440000000000008</v>
      </c>
      <c r="H44" s="73">
        <v>1.835</v>
      </c>
      <c r="I44" s="184">
        <v>145.6</v>
      </c>
      <c r="J44" s="184">
        <v>176.8</v>
      </c>
      <c r="K44" s="185">
        <v>0.3</v>
      </c>
      <c r="L44" s="186">
        <v>15.831</v>
      </c>
      <c r="M44" s="73">
        <v>8.2720000000000002</v>
      </c>
      <c r="N44" s="73">
        <v>0.434</v>
      </c>
      <c r="O44" s="187">
        <v>2.1299999999999999E-2</v>
      </c>
      <c r="P44" s="186">
        <v>16.32</v>
      </c>
      <c r="Q44" s="184">
        <v>203.7</v>
      </c>
      <c r="R44" s="188">
        <v>164</v>
      </c>
      <c r="S44" s="193" t="s">
        <v>668</v>
      </c>
      <c r="T44" s="185" t="s">
        <v>227</v>
      </c>
      <c r="U44" s="185" t="s">
        <v>253</v>
      </c>
      <c r="V44" s="180" t="s">
        <v>669</v>
      </c>
      <c r="W44" s="194">
        <v>8.5500000000000003E-3</v>
      </c>
      <c r="X44" s="8" t="s">
        <v>534</v>
      </c>
      <c r="Y44" s="8" t="s">
        <v>670</v>
      </c>
      <c r="Z44" s="84">
        <v>2.2648000000000001</v>
      </c>
      <c r="AA44" s="84">
        <v>92.139099999999999</v>
      </c>
      <c r="AB44" s="8" t="s">
        <v>550</v>
      </c>
      <c r="AC44" s="85">
        <v>33.494</v>
      </c>
      <c r="AD44" s="8" t="s">
        <v>528</v>
      </c>
      <c r="AE44" s="229" t="s">
        <v>547</v>
      </c>
      <c r="AF44" s="8" t="s">
        <v>671</v>
      </c>
      <c r="AG44" s="64" t="s">
        <v>672</v>
      </c>
      <c r="AH44" s="8" t="s">
        <v>673</v>
      </c>
      <c r="AI44" s="8" t="s">
        <v>536</v>
      </c>
      <c r="AJ44" s="283">
        <v>17.7</v>
      </c>
      <c r="AK44" s="141">
        <v>59.092399999999998</v>
      </c>
      <c r="AL44" s="64">
        <v>1.3146</v>
      </c>
      <c r="AM44" s="84">
        <v>1.931</v>
      </c>
      <c r="AN44" s="8" t="s">
        <v>245</v>
      </c>
      <c r="AO44" s="8" t="s">
        <v>556</v>
      </c>
      <c r="AP44" s="85">
        <v>120.4572</v>
      </c>
      <c r="AQ44" s="8" t="s">
        <v>536</v>
      </c>
      <c r="AR44" s="139">
        <v>0.73240000000000005</v>
      </c>
      <c r="AS44" s="64" t="s">
        <v>648</v>
      </c>
      <c r="AT44" s="8" t="s">
        <v>530</v>
      </c>
      <c r="AU44" s="207">
        <v>0.51219999999999999</v>
      </c>
    </row>
    <row r="45" spans="1:47" ht="16.5" x14ac:dyDescent="0.35">
      <c r="A45" s="264" t="s">
        <v>422</v>
      </c>
      <c r="B45" s="283" t="s">
        <v>31</v>
      </c>
      <c r="C45" s="174">
        <v>43594</v>
      </c>
      <c r="D45" s="24">
        <v>0.61805555555555558</v>
      </c>
      <c r="E45" s="183">
        <v>51.04</v>
      </c>
      <c r="F45" s="73">
        <v>7.1619999999999999</v>
      </c>
      <c r="G45" s="73">
        <v>7.9260000000000002</v>
      </c>
      <c r="H45" s="73">
        <v>1.895</v>
      </c>
      <c r="I45" s="184">
        <v>146.4</v>
      </c>
      <c r="J45" s="184">
        <v>177.6</v>
      </c>
      <c r="K45" s="185">
        <v>0.4</v>
      </c>
      <c r="L45" s="186">
        <v>12.631</v>
      </c>
      <c r="M45" s="73">
        <v>3.5489999999999999</v>
      </c>
      <c r="N45" s="73">
        <v>0.441</v>
      </c>
      <c r="O45" s="185" t="s">
        <v>674</v>
      </c>
      <c r="P45" s="186">
        <v>15.61</v>
      </c>
      <c r="Q45" s="184">
        <v>198.6</v>
      </c>
      <c r="R45" s="188">
        <v>157</v>
      </c>
      <c r="S45" s="193">
        <v>9.4130000000000005E-2</v>
      </c>
      <c r="T45" s="185" t="s">
        <v>227</v>
      </c>
      <c r="U45" s="185" t="s">
        <v>253</v>
      </c>
      <c r="V45" s="185" t="s">
        <v>663</v>
      </c>
      <c r="W45" s="194" t="s">
        <v>623</v>
      </c>
      <c r="X45" s="36" t="s">
        <v>16</v>
      </c>
      <c r="Y45" s="36" t="s">
        <v>16</v>
      </c>
      <c r="Z45" s="36" t="s">
        <v>16</v>
      </c>
      <c r="AA45" s="36" t="s">
        <v>16</v>
      </c>
      <c r="AB45" s="36" t="s">
        <v>16</v>
      </c>
      <c r="AC45" s="36" t="s">
        <v>16</v>
      </c>
      <c r="AD45" s="36" t="s">
        <v>16</v>
      </c>
      <c r="AE45" s="285" t="s">
        <v>16</v>
      </c>
      <c r="AF45" s="36" t="s">
        <v>16</v>
      </c>
      <c r="AG45" s="36" t="s">
        <v>16</v>
      </c>
      <c r="AH45" s="84" t="s">
        <v>675</v>
      </c>
      <c r="AI45" s="36" t="s">
        <v>16</v>
      </c>
      <c r="AJ45" s="283" t="s">
        <v>16</v>
      </c>
      <c r="AK45" s="141">
        <v>60.55</v>
      </c>
      <c r="AL45" s="36" t="s">
        <v>16</v>
      </c>
      <c r="AM45" s="36" t="s">
        <v>16</v>
      </c>
      <c r="AN45" s="36" t="s">
        <v>16</v>
      </c>
      <c r="AO45" s="36" t="s">
        <v>16</v>
      </c>
      <c r="AP45" s="36" t="s">
        <v>16</v>
      </c>
      <c r="AQ45" s="36" t="s">
        <v>16</v>
      </c>
      <c r="AR45" s="36" t="s">
        <v>16</v>
      </c>
      <c r="AS45" s="36" t="s">
        <v>16</v>
      </c>
      <c r="AT45" s="36" t="s">
        <v>16</v>
      </c>
      <c r="AU45" s="205" t="s">
        <v>676</v>
      </c>
    </row>
    <row r="46" spans="1:47" ht="16.5" x14ac:dyDescent="0.35">
      <c r="A46" s="264" t="s">
        <v>422</v>
      </c>
      <c r="B46" s="283" t="s">
        <v>31</v>
      </c>
      <c r="C46" s="174">
        <v>43692</v>
      </c>
      <c r="D46" s="24">
        <v>0.625</v>
      </c>
      <c r="E46" s="183">
        <v>49.99</v>
      </c>
      <c r="F46" s="73">
        <v>7.1879999999999997</v>
      </c>
      <c r="G46" s="73">
        <v>8.0790000000000006</v>
      </c>
      <c r="H46" s="73">
        <v>1.9610000000000001</v>
      </c>
      <c r="I46" s="184">
        <v>139</v>
      </c>
      <c r="J46" s="184">
        <v>169</v>
      </c>
      <c r="K46" s="185">
        <v>0.2</v>
      </c>
      <c r="L46" s="186">
        <v>16.306999999999999</v>
      </c>
      <c r="M46" s="73">
        <v>4.5830000000000002</v>
      </c>
      <c r="N46" s="73">
        <v>0.42599999999999999</v>
      </c>
      <c r="O46" s="187" t="s">
        <v>677</v>
      </c>
      <c r="P46" s="186">
        <v>15.14</v>
      </c>
      <c r="Q46" s="184">
        <v>178.46</v>
      </c>
      <c r="R46" s="188">
        <v>154</v>
      </c>
      <c r="S46" s="196" t="s">
        <v>540</v>
      </c>
      <c r="T46" s="185" t="s">
        <v>582</v>
      </c>
      <c r="U46" s="185" t="s">
        <v>253</v>
      </c>
      <c r="V46" s="185" t="s">
        <v>678</v>
      </c>
      <c r="W46" s="194">
        <v>8.6800000000000002E-3</v>
      </c>
      <c r="X46" s="36" t="s">
        <v>16</v>
      </c>
      <c r="Y46" s="36" t="s">
        <v>16</v>
      </c>
      <c r="Z46" s="36" t="s">
        <v>16</v>
      </c>
      <c r="AA46" s="36" t="s">
        <v>16</v>
      </c>
      <c r="AB46" s="36" t="s">
        <v>16</v>
      </c>
      <c r="AC46" s="36" t="s">
        <v>16</v>
      </c>
      <c r="AD46" s="36" t="s">
        <v>16</v>
      </c>
      <c r="AE46" s="285" t="s">
        <v>16</v>
      </c>
      <c r="AF46" s="36" t="s">
        <v>16</v>
      </c>
      <c r="AG46" s="36" t="s">
        <v>16</v>
      </c>
      <c r="AH46" s="84" t="s">
        <v>679</v>
      </c>
      <c r="AI46" s="36" t="s">
        <v>16</v>
      </c>
      <c r="AJ46" s="283" t="s">
        <v>16</v>
      </c>
      <c r="AK46" s="141">
        <v>54.69</v>
      </c>
      <c r="AL46" s="36" t="s">
        <v>16</v>
      </c>
      <c r="AM46" s="36" t="s">
        <v>16</v>
      </c>
      <c r="AN46" s="36" t="s">
        <v>16</v>
      </c>
      <c r="AO46" s="36" t="s">
        <v>16</v>
      </c>
      <c r="AP46" s="36" t="s">
        <v>16</v>
      </c>
      <c r="AQ46" s="36" t="s">
        <v>16</v>
      </c>
      <c r="AR46" s="36" t="s">
        <v>16</v>
      </c>
      <c r="AS46" s="36" t="s">
        <v>16</v>
      </c>
      <c r="AT46" s="36" t="s">
        <v>16</v>
      </c>
      <c r="AU46" s="205" t="s">
        <v>680</v>
      </c>
    </row>
    <row r="47" spans="1:47" x14ac:dyDescent="0.35">
      <c r="A47" s="264" t="s">
        <v>422</v>
      </c>
      <c r="B47" s="283" t="s">
        <v>31</v>
      </c>
      <c r="C47" s="174">
        <v>43972</v>
      </c>
      <c r="D47" s="24">
        <v>0.77083333333333337</v>
      </c>
      <c r="E47" s="183">
        <v>46.85</v>
      </c>
      <c r="F47" s="73">
        <v>7.1369999999999996</v>
      </c>
      <c r="G47" s="73">
        <v>7.6020000000000003</v>
      </c>
      <c r="H47" s="73">
        <v>1.8620000000000001</v>
      </c>
      <c r="I47" s="180">
        <v>132</v>
      </c>
      <c r="J47" s="186">
        <v>160.69999999999999</v>
      </c>
      <c r="K47" s="180">
        <v>0.1</v>
      </c>
      <c r="L47" s="186">
        <v>13.34</v>
      </c>
      <c r="M47" s="73">
        <v>3.532</v>
      </c>
      <c r="N47" s="73">
        <v>0.437</v>
      </c>
      <c r="O47" s="185" t="s">
        <v>550</v>
      </c>
      <c r="P47" s="186">
        <v>14.97</v>
      </c>
      <c r="Q47" s="184" t="s">
        <v>681</v>
      </c>
      <c r="R47" s="190">
        <v>146.4</v>
      </c>
      <c r="S47" s="197" t="s">
        <v>682</v>
      </c>
      <c r="T47" s="185" t="s">
        <v>227</v>
      </c>
      <c r="U47" s="185" t="s">
        <v>253</v>
      </c>
      <c r="V47" s="73" t="s">
        <v>635</v>
      </c>
      <c r="W47" s="194">
        <v>9.3500000000000007E-3</v>
      </c>
      <c r="X47" s="36" t="s">
        <v>16</v>
      </c>
      <c r="Y47" s="36" t="s">
        <v>16</v>
      </c>
      <c r="Z47" s="36" t="s">
        <v>16</v>
      </c>
      <c r="AA47" s="36" t="s">
        <v>16</v>
      </c>
      <c r="AB47" s="36" t="s">
        <v>16</v>
      </c>
      <c r="AC47" s="36" t="s">
        <v>16</v>
      </c>
      <c r="AD47" s="36" t="s">
        <v>16</v>
      </c>
      <c r="AE47" s="285" t="s">
        <v>16</v>
      </c>
      <c r="AF47" s="36" t="s">
        <v>16</v>
      </c>
      <c r="AG47" s="36" t="s">
        <v>16</v>
      </c>
      <c r="AH47" s="84" t="s">
        <v>683</v>
      </c>
      <c r="AI47" s="36" t="s">
        <v>16</v>
      </c>
      <c r="AJ47" s="283" t="s">
        <v>16</v>
      </c>
      <c r="AK47" s="141">
        <v>83.23</v>
      </c>
      <c r="AL47" s="36" t="s">
        <v>16</v>
      </c>
      <c r="AM47" s="36" t="s">
        <v>16</v>
      </c>
      <c r="AN47" s="36" t="s">
        <v>16</v>
      </c>
      <c r="AO47" s="36" t="s">
        <v>16</v>
      </c>
      <c r="AP47" s="36" t="s">
        <v>16</v>
      </c>
      <c r="AQ47" s="36" t="s">
        <v>16</v>
      </c>
      <c r="AR47" s="36" t="s">
        <v>16</v>
      </c>
      <c r="AS47" s="36" t="s">
        <v>16</v>
      </c>
      <c r="AT47" s="36" t="s">
        <v>16</v>
      </c>
      <c r="AU47" s="207" t="s">
        <v>684</v>
      </c>
    </row>
    <row r="48" spans="1:47" x14ac:dyDescent="0.35">
      <c r="A48" s="264" t="s">
        <v>422</v>
      </c>
      <c r="B48" s="283" t="s">
        <v>31</v>
      </c>
      <c r="C48" s="174">
        <v>44063</v>
      </c>
      <c r="D48" s="24">
        <v>0.63194444444444442</v>
      </c>
      <c r="E48" s="183">
        <v>47.79</v>
      </c>
      <c r="F48" s="73">
        <v>7.1740000000000004</v>
      </c>
      <c r="G48" s="73">
        <v>7.9130000000000003</v>
      </c>
      <c r="H48" s="73">
        <v>2.008</v>
      </c>
      <c r="I48" s="180">
        <v>134</v>
      </c>
      <c r="J48" s="186">
        <v>163.19999999999999</v>
      </c>
      <c r="K48" s="180">
        <v>0.1</v>
      </c>
      <c r="L48" s="186">
        <v>18.606000000000002</v>
      </c>
      <c r="M48" s="73">
        <v>4.9020000000000001</v>
      </c>
      <c r="N48" s="73">
        <v>0.44600000000000001</v>
      </c>
      <c r="O48" s="180" t="s">
        <v>521</v>
      </c>
      <c r="P48" s="186">
        <v>15.56</v>
      </c>
      <c r="Q48" s="184">
        <v>179.68</v>
      </c>
      <c r="R48" s="190">
        <v>148.9</v>
      </c>
      <c r="S48" s="196" t="s">
        <v>540</v>
      </c>
      <c r="T48" s="185" t="s">
        <v>227</v>
      </c>
      <c r="U48" s="185" t="s">
        <v>253</v>
      </c>
      <c r="V48" s="185" t="s">
        <v>245</v>
      </c>
      <c r="W48" s="194">
        <v>1.005E-2</v>
      </c>
      <c r="X48" s="36" t="s">
        <v>16</v>
      </c>
      <c r="Y48" s="36" t="s">
        <v>16</v>
      </c>
      <c r="Z48" s="36" t="s">
        <v>16</v>
      </c>
      <c r="AA48" s="36" t="s">
        <v>16</v>
      </c>
      <c r="AB48" s="36" t="s">
        <v>16</v>
      </c>
      <c r="AC48" s="36" t="s">
        <v>16</v>
      </c>
      <c r="AD48" s="36" t="s">
        <v>16</v>
      </c>
      <c r="AE48" s="285" t="s">
        <v>16</v>
      </c>
      <c r="AF48" s="36" t="s">
        <v>16</v>
      </c>
      <c r="AG48" s="36" t="s">
        <v>16</v>
      </c>
      <c r="AH48" s="84" t="s">
        <v>685</v>
      </c>
      <c r="AI48" s="36" t="s">
        <v>16</v>
      </c>
      <c r="AJ48" s="283" t="s">
        <v>16</v>
      </c>
      <c r="AK48" s="141">
        <v>51.24</v>
      </c>
      <c r="AL48" s="36" t="s">
        <v>16</v>
      </c>
      <c r="AM48" s="36" t="s">
        <v>16</v>
      </c>
      <c r="AN48" s="36" t="s">
        <v>16</v>
      </c>
      <c r="AO48" s="36" t="s">
        <v>16</v>
      </c>
      <c r="AP48" s="36" t="s">
        <v>16</v>
      </c>
      <c r="AQ48" s="36" t="s">
        <v>16</v>
      </c>
      <c r="AR48" s="36" t="s">
        <v>16</v>
      </c>
      <c r="AS48" s="36" t="s">
        <v>16</v>
      </c>
      <c r="AT48" s="36" t="s">
        <v>16</v>
      </c>
      <c r="AU48" s="207">
        <v>0.52059999999999995</v>
      </c>
    </row>
    <row r="49" spans="1:47" x14ac:dyDescent="0.35">
      <c r="A49" s="264" t="s">
        <v>429</v>
      </c>
      <c r="B49" s="283" t="s">
        <v>32</v>
      </c>
      <c r="C49" s="174">
        <v>41485</v>
      </c>
      <c r="D49" s="24">
        <v>0.54861111111111105</v>
      </c>
      <c r="E49" s="183">
        <v>53.65</v>
      </c>
      <c r="F49" s="73">
        <v>9.125</v>
      </c>
      <c r="G49" s="73">
        <v>7.17</v>
      </c>
      <c r="H49" s="73">
        <v>1.8919999999999999</v>
      </c>
      <c r="I49" s="184">
        <v>175.7</v>
      </c>
      <c r="J49" s="184">
        <v>213.2</v>
      </c>
      <c r="K49" s="185" t="s">
        <v>686</v>
      </c>
      <c r="L49" s="186">
        <v>15.962</v>
      </c>
      <c r="M49" s="73">
        <v>4.5519999999999996</v>
      </c>
      <c r="N49" s="73">
        <v>0.36799999999999999</v>
      </c>
      <c r="O49" s="187">
        <v>2.3900000000000001E-2</v>
      </c>
      <c r="P49" s="186">
        <v>15.71</v>
      </c>
      <c r="Q49" s="191" t="s">
        <v>16</v>
      </c>
      <c r="R49" s="188">
        <v>172</v>
      </c>
      <c r="S49" s="193">
        <v>0.54729000000000005</v>
      </c>
      <c r="T49" s="185" t="s">
        <v>227</v>
      </c>
      <c r="U49" s="185" t="s">
        <v>253</v>
      </c>
      <c r="V49" s="73">
        <v>0.53700000000000003</v>
      </c>
      <c r="W49" s="194">
        <v>1.6109999999999999E-2</v>
      </c>
      <c r="X49" s="8" t="s">
        <v>687</v>
      </c>
      <c r="Y49" s="64">
        <v>0.1201</v>
      </c>
      <c r="Z49" s="84">
        <v>2.2450000000000001</v>
      </c>
      <c r="AA49" s="85">
        <v>120.1</v>
      </c>
      <c r="AB49" s="8" t="s">
        <v>523</v>
      </c>
      <c r="AC49" s="85">
        <v>40.82</v>
      </c>
      <c r="AD49" s="139" t="s">
        <v>250</v>
      </c>
      <c r="AE49" s="63">
        <v>0.42920000000000003</v>
      </c>
      <c r="AF49" s="139">
        <v>7.7700000000000005E-2</v>
      </c>
      <c r="AG49" s="84">
        <v>7.0570000000000004</v>
      </c>
      <c r="AH49" s="8" t="s">
        <v>525</v>
      </c>
      <c r="AI49" s="139">
        <v>5.1700000000000003E-2</v>
      </c>
      <c r="AJ49" s="283">
        <v>25.7</v>
      </c>
      <c r="AK49" s="8" t="s">
        <v>295</v>
      </c>
      <c r="AL49" s="139">
        <v>0.96079999999999999</v>
      </c>
      <c r="AM49" s="64">
        <v>0.60040000000000004</v>
      </c>
      <c r="AN49" s="64">
        <v>0.20019999999999999</v>
      </c>
      <c r="AO49" s="8" t="s">
        <v>526</v>
      </c>
      <c r="AP49" s="85">
        <v>158.5</v>
      </c>
      <c r="AQ49" s="8" t="s">
        <v>688</v>
      </c>
      <c r="AR49" s="139">
        <v>0.71430000000000005</v>
      </c>
      <c r="AS49" s="64">
        <v>0.83489999999999998</v>
      </c>
      <c r="AT49" s="84">
        <v>3.7440000000000002</v>
      </c>
      <c r="AU49" s="205" t="s">
        <v>689</v>
      </c>
    </row>
    <row r="50" spans="1:47" x14ac:dyDescent="0.35">
      <c r="A50" s="264" t="s">
        <v>429</v>
      </c>
      <c r="B50" s="283" t="s">
        <v>32</v>
      </c>
      <c r="C50" s="174">
        <v>41751</v>
      </c>
      <c r="D50" s="24">
        <v>0.6875</v>
      </c>
      <c r="E50" s="183">
        <v>53.74</v>
      </c>
      <c r="F50" s="73">
        <v>8.8369999999999997</v>
      </c>
      <c r="G50" s="73">
        <v>8.1940000000000008</v>
      </c>
      <c r="H50" s="73">
        <v>2.0259999999999998</v>
      </c>
      <c r="I50" s="184">
        <v>173.9</v>
      </c>
      <c r="J50" s="184">
        <v>211.2</v>
      </c>
      <c r="K50" s="185" t="s">
        <v>686</v>
      </c>
      <c r="L50" s="186">
        <v>12.03</v>
      </c>
      <c r="M50" s="73">
        <v>3.8330000000000002</v>
      </c>
      <c r="N50" s="73">
        <v>0.40400000000000003</v>
      </c>
      <c r="O50" s="187" t="s">
        <v>229</v>
      </c>
      <c r="P50" s="186">
        <v>18.18</v>
      </c>
      <c r="Q50" s="184" t="s">
        <v>690</v>
      </c>
      <c r="R50" s="188">
        <v>171</v>
      </c>
      <c r="S50" s="193">
        <v>0.39500999999999997</v>
      </c>
      <c r="T50" s="185" t="s">
        <v>227</v>
      </c>
      <c r="U50" s="185" t="s">
        <v>253</v>
      </c>
      <c r="V50" s="73">
        <v>0.436</v>
      </c>
      <c r="W50" s="194">
        <v>1.6410000000000001E-2</v>
      </c>
      <c r="X50" s="36" t="s">
        <v>16</v>
      </c>
      <c r="Y50" s="36" t="s">
        <v>16</v>
      </c>
      <c r="Z50" s="36" t="s">
        <v>16</v>
      </c>
      <c r="AA50" s="36" t="s">
        <v>16</v>
      </c>
      <c r="AB50" s="36" t="s">
        <v>16</v>
      </c>
      <c r="AC50" s="36" t="s">
        <v>16</v>
      </c>
      <c r="AD50" s="36" t="s">
        <v>16</v>
      </c>
      <c r="AE50" s="285" t="s">
        <v>16</v>
      </c>
      <c r="AF50" s="36" t="s">
        <v>16</v>
      </c>
      <c r="AG50" s="36" t="s">
        <v>16</v>
      </c>
      <c r="AH50" s="8" t="s">
        <v>691</v>
      </c>
      <c r="AI50" s="36" t="s">
        <v>16</v>
      </c>
      <c r="AJ50" s="283" t="s">
        <v>16</v>
      </c>
      <c r="AK50" s="8" t="s">
        <v>577</v>
      </c>
      <c r="AL50" s="36" t="s">
        <v>16</v>
      </c>
      <c r="AM50" s="36" t="s">
        <v>16</v>
      </c>
      <c r="AN50" s="36" t="s">
        <v>16</v>
      </c>
      <c r="AO50" s="36" t="s">
        <v>16</v>
      </c>
      <c r="AP50" s="36" t="s">
        <v>16</v>
      </c>
      <c r="AQ50" s="36" t="s">
        <v>16</v>
      </c>
      <c r="AR50" s="36" t="s">
        <v>16</v>
      </c>
      <c r="AS50" s="36" t="s">
        <v>16</v>
      </c>
      <c r="AT50" s="36" t="s">
        <v>16</v>
      </c>
      <c r="AU50" s="205" t="s">
        <v>692</v>
      </c>
    </row>
    <row r="51" spans="1:47" x14ac:dyDescent="0.35">
      <c r="A51" s="264" t="s">
        <v>429</v>
      </c>
      <c r="B51" s="283" t="s">
        <v>32</v>
      </c>
      <c r="C51" s="174">
        <v>41849</v>
      </c>
      <c r="D51" s="24">
        <v>0.63194444444444442</v>
      </c>
      <c r="E51" s="183">
        <v>56.36</v>
      </c>
      <c r="F51" s="73">
        <v>10.1</v>
      </c>
      <c r="G51" s="73">
        <v>7.0540000000000003</v>
      </c>
      <c r="H51" s="73">
        <v>1.9530000000000001</v>
      </c>
      <c r="I51" s="184">
        <v>168.8</v>
      </c>
      <c r="J51" s="184">
        <v>205.2</v>
      </c>
      <c r="K51" s="185" t="s">
        <v>693</v>
      </c>
      <c r="L51" s="186">
        <v>13.943</v>
      </c>
      <c r="M51" s="73">
        <v>6.306</v>
      </c>
      <c r="N51" s="73">
        <v>0.42899999999999999</v>
      </c>
      <c r="O51" s="187" t="s">
        <v>229</v>
      </c>
      <c r="P51" s="186">
        <v>17.91</v>
      </c>
      <c r="Q51" s="184">
        <v>213.56</v>
      </c>
      <c r="R51" s="188">
        <v>182</v>
      </c>
      <c r="S51" s="193">
        <v>0.85662000000000005</v>
      </c>
      <c r="T51" s="185" t="s">
        <v>227</v>
      </c>
      <c r="U51" s="185" t="s">
        <v>253</v>
      </c>
      <c r="V51" s="73">
        <v>0.86899999999999999</v>
      </c>
      <c r="W51" s="194">
        <v>1.468E-2</v>
      </c>
      <c r="X51" s="36" t="s">
        <v>16</v>
      </c>
      <c r="Y51" s="36" t="s">
        <v>16</v>
      </c>
      <c r="Z51" s="36" t="s">
        <v>16</v>
      </c>
      <c r="AA51" s="36" t="s">
        <v>16</v>
      </c>
      <c r="AB51" s="36" t="s">
        <v>16</v>
      </c>
      <c r="AC51" s="36" t="s">
        <v>16</v>
      </c>
      <c r="AD51" s="36" t="s">
        <v>16</v>
      </c>
      <c r="AE51" s="285" t="s">
        <v>16</v>
      </c>
      <c r="AF51" s="36" t="s">
        <v>16</v>
      </c>
      <c r="AG51" s="36" t="s">
        <v>16</v>
      </c>
      <c r="AH51" s="8" t="s">
        <v>525</v>
      </c>
      <c r="AI51" s="36" t="s">
        <v>16</v>
      </c>
      <c r="AJ51" s="283" t="s">
        <v>16</v>
      </c>
      <c r="AK51" s="8" t="s">
        <v>530</v>
      </c>
      <c r="AL51" s="36" t="s">
        <v>16</v>
      </c>
      <c r="AM51" s="36" t="s">
        <v>16</v>
      </c>
      <c r="AN51" s="36" t="s">
        <v>16</v>
      </c>
      <c r="AO51" s="36" t="s">
        <v>16</v>
      </c>
      <c r="AP51" s="36" t="s">
        <v>16</v>
      </c>
      <c r="AQ51" s="36" t="s">
        <v>16</v>
      </c>
      <c r="AR51" s="36" t="s">
        <v>16</v>
      </c>
      <c r="AS51" s="36" t="s">
        <v>16</v>
      </c>
      <c r="AT51" s="36" t="s">
        <v>16</v>
      </c>
      <c r="AU51" s="205" t="s">
        <v>689</v>
      </c>
    </row>
    <row r="52" spans="1:47" ht="16.5" x14ac:dyDescent="0.35">
      <c r="A52" s="264" t="s">
        <v>429</v>
      </c>
      <c r="B52" s="283" t="s">
        <v>32</v>
      </c>
      <c r="C52" s="174">
        <v>42101</v>
      </c>
      <c r="D52" s="24">
        <v>0.64583333333333337</v>
      </c>
      <c r="E52" s="183">
        <v>48.78</v>
      </c>
      <c r="F52" s="73">
        <v>8.3190000000000008</v>
      </c>
      <c r="G52" s="73">
        <v>8.0470000000000006</v>
      </c>
      <c r="H52" s="73">
        <v>2.0720000000000001</v>
      </c>
      <c r="I52" s="184">
        <v>145.80000000000001</v>
      </c>
      <c r="J52" s="184">
        <v>177.1</v>
      </c>
      <c r="K52" s="185" t="s">
        <v>693</v>
      </c>
      <c r="L52" s="186">
        <v>12.516999999999999</v>
      </c>
      <c r="M52" s="73">
        <v>3.698</v>
      </c>
      <c r="N52" s="73">
        <v>0.433</v>
      </c>
      <c r="O52" s="187" t="s">
        <v>229</v>
      </c>
      <c r="P52" s="186">
        <v>19.34</v>
      </c>
      <c r="Q52" s="184">
        <v>182.5</v>
      </c>
      <c r="R52" s="188">
        <v>156</v>
      </c>
      <c r="S52" s="193">
        <v>0.4083</v>
      </c>
      <c r="T52" s="185" t="s">
        <v>227</v>
      </c>
      <c r="U52" s="185" t="s">
        <v>253</v>
      </c>
      <c r="V52" s="73">
        <v>0.434</v>
      </c>
      <c r="W52" s="194">
        <v>1.8859999999999998E-2</v>
      </c>
      <c r="X52" s="8" t="s">
        <v>534</v>
      </c>
      <c r="Y52" s="8" t="s">
        <v>694</v>
      </c>
      <c r="Z52" s="84">
        <v>2.681</v>
      </c>
      <c r="AA52" s="84">
        <v>92.57</v>
      </c>
      <c r="AB52" s="8" t="s">
        <v>536</v>
      </c>
      <c r="AC52" s="85">
        <v>45.57</v>
      </c>
      <c r="AD52" s="8" t="s">
        <v>528</v>
      </c>
      <c r="AE52" s="229" t="s">
        <v>695</v>
      </c>
      <c r="AF52" s="8" t="s">
        <v>696</v>
      </c>
      <c r="AG52" s="84">
        <v>2.4769999999999999</v>
      </c>
      <c r="AH52" s="84" t="s">
        <v>697</v>
      </c>
      <c r="AI52" s="8" t="s">
        <v>540</v>
      </c>
      <c r="AJ52" s="283">
        <v>24.2</v>
      </c>
      <c r="AK52" s="8" t="s">
        <v>541</v>
      </c>
      <c r="AL52" s="64">
        <v>1.1819999999999999</v>
      </c>
      <c r="AM52" s="64">
        <v>0.81</v>
      </c>
      <c r="AN52" s="64">
        <v>0.2165</v>
      </c>
      <c r="AO52" s="8" t="s">
        <v>536</v>
      </c>
      <c r="AP52" s="85">
        <v>123.9</v>
      </c>
      <c r="AQ52" s="8" t="s">
        <v>528</v>
      </c>
      <c r="AR52" s="139">
        <v>0.72640000000000005</v>
      </c>
      <c r="AS52" s="64">
        <v>0.83560000000000001</v>
      </c>
      <c r="AT52" s="8" t="s">
        <v>530</v>
      </c>
      <c r="AU52" s="205" t="s">
        <v>549</v>
      </c>
    </row>
    <row r="53" spans="1:47" ht="16.5" x14ac:dyDescent="0.35">
      <c r="A53" s="264" t="s">
        <v>429</v>
      </c>
      <c r="B53" s="283" t="s">
        <v>32</v>
      </c>
      <c r="C53" s="174">
        <v>42241</v>
      </c>
      <c r="D53" s="24">
        <v>0.625</v>
      </c>
      <c r="E53" s="183">
        <v>47.16</v>
      </c>
      <c r="F53" s="73">
        <v>8.077</v>
      </c>
      <c r="G53" s="73">
        <v>7.335</v>
      </c>
      <c r="H53" s="73">
        <v>1.903</v>
      </c>
      <c r="I53" s="184">
        <v>145</v>
      </c>
      <c r="J53" s="184">
        <v>176.1</v>
      </c>
      <c r="K53" s="185">
        <v>0.3</v>
      </c>
      <c r="L53" s="186">
        <v>13.16</v>
      </c>
      <c r="M53" s="73">
        <v>4.4710000000000001</v>
      </c>
      <c r="N53" s="73">
        <v>0.45800000000000002</v>
      </c>
      <c r="O53" s="187" t="s">
        <v>229</v>
      </c>
      <c r="P53" s="186">
        <v>18.010000000000002</v>
      </c>
      <c r="Q53" s="184">
        <v>192.93</v>
      </c>
      <c r="R53" s="188">
        <v>151</v>
      </c>
      <c r="S53" s="193">
        <v>0.51012000000000002</v>
      </c>
      <c r="T53" s="185" t="s">
        <v>698</v>
      </c>
      <c r="U53" s="185" t="s">
        <v>543</v>
      </c>
      <c r="V53" s="185" t="s">
        <v>699</v>
      </c>
      <c r="W53" s="194">
        <v>1.788E-2</v>
      </c>
      <c r="X53" s="8" t="s">
        <v>534</v>
      </c>
      <c r="Y53" s="8" t="s">
        <v>700</v>
      </c>
      <c r="Z53" s="84">
        <v>2.3839999999999999</v>
      </c>
      <c r="AA53" s="142">
        <v>97.9</v>
      </c>
      <c r="AB53" s="8" t="s">
        <v>536</v>
      </c>
      <c r="AC53" s="85">
        <v>42.48</v>
      </c>
      <c r="AD53" s="8" t="s">
        <v>528</v>
      </c>
      <c r="AE53" s="229" t="s">
        <v>701</v>
      </c>
      <c r="AF53" s="8" t="s">
        <v>646</v>
      </c>
      <c r="AG53" s="8" t="s">
        <v>548</v>
      </c>
      <c r="AH53" s="8" t="s">
        <v>525</v>
      </c>
      <c r="AI53" s="8" t="s">
        <v>540</v>
      </c>
      <c r="AJ53" s="283">
        <v>23.1</v>
      </c>
      <c r="AK53" s="64" t="s">
        <v>701</v>
      </c>
      <c r="AL53" s="64">
        <v>1.21</v>
      </c>
      <c r="AM53" s="8" t="s">
        <v>702</v>
      </c>
      <c r="AN53" s="64">
        <v>0.22770000000000001</v>
      </c>
      <c r="AO53" s="8" t="s">
        <v>536</v>
      </c>
      <c r="AP53" s="85">
        <v>129.9</v>
      </c>
      <c r="AQ53" s="8" t="s">
        <v>528</v>
      </c>
      <c r="AR53" s="139">
        <v>0.71509999999999996</v>
      </c>
      <c r="AS53" s="64">
        <v>0.76629999999999998</v>
      </c>
      <c r="AT53" s="8" t="s">
        <v>530</v>
      </c>
      <c r="AU53" s="205" t="s">
        <v>703</v>
      </c>
    </row>
    <row r="54" spans="1:47" ht="16.5" x14ac:dyDescent="0.35">
      <c r="A54" s="264" t="s">
        <v>429</v>
      </c>
      <c r="B54" s="283" t="s">
        <v>32</v>
      </c>
      <c r="C54" s="174">
        <v>42472</v>
      </c>
      <c r="D54" s="24">
        <v>0.55208333333333337</v>
      </c>
      <c r="E54" s="183">
        <v>53.5</v>
      </c>
      <c r="F54" s="73">
        <v>9.5399999999999991</v>
      </c>
      <c r="G54" s="73">
        <v>8.76</v>
      </c>
      <c r="H54" s="73">
        <v>2.16</v>
      </c>
      <c r="I54" s="184">
        <v>164.6</v>
      </c>
      <c r="J54" s="184">
        <v>199.7</v>
      </c>
      <c r="K54" s="185">
        <v>0.5</v>
      </c>
      <c r="L54" s="186">
        <v>11.27</v>
      </c>
      <c r="M54" s="73">
        <v>4.16</v>
      </c>
      <c r="N54" s="73">
        <v>0.39</v>
      </c>
      <c r="O54" s="185" t="s">
        <v>600</v>
      </c>
      <c r="P54" s="186">
        <v>20.13</v>
      </c>
      <c r="Q54" s="184">
        <v>202.2</v>
      </c>
      <c r="R54" s="188">
        <v>173</v>
      </c>
      <c r="S54" s="198">
        <v>1.28</v>
      </c>
      <c r="T54" s="185" t="s">
        <v>227</v>
      </c>
      <c r="U54" s="185" t="s">
        <v>253</v>
      </c>
      <c r="V54" s="73">
        <v>1.33</v>
      </c>
      <c r="W54" s="194">
        <v>0.01</v>
      </c>
      <c r="X54" s="8" t="s">
        <v>534</v>
      </c>
      <c r="Y54" s="64">
        <v>0.12</v>
      </c>
      <c r="Z54" s="84">
        <v>2.81</v>
      </c>
      <c r="AA54" s="85">
        <v>108.6</v>
      </c>
      <c r="AB54" s="8" t="s">
        <v>536</v>
      </c>
      <c r="AC54" s="85">
        <v>47.07</v>
      </c>
      <c r="AD54" s="8" t="s">
        <v>528</v>
      </c>
      <c r="AE54" s="63">
        <v>0.51</v>
      </c>
      <c r="AF54" s="139">
        <v>0.26</v>
      </c>
      <c r="AG54" s="84">
        <v>1.26</v>
      </c>
      <c r="AH54" s="8" t="s">
        <v>525</v>
      </c>
      <c r="AI54" s="8" t="s">
        <v>540</v>
      </c>
      <c r="AJ54" s="283">
        <v>26.4</v>
      </c>
      <c r="AK54" s="8" t="s">
        <v>541</v>
      </c>
      <c r="AL54" s="64">
        <v>1.06</v>
      </c>
      <c r="AM54" s="64">
        <v>0.41</v>
      </c>
      <c r="AN54" s="64">
        <v>0.21</v>
      </c>
      <c r="AO54" s="8" t="s">
        <v>536</v>
      </c>
      <c r="AP54" s="85">
        <v>142.19999999999999</v>
      </c>
      <c r="AQ54" s="8" t="s">
        <v>528</v>
      </c>
      <c r="AR54" s="283">
        <v>0.75</v>
      </c>
      <c r="AS54" s="64">
        <v>0.83</v>
      </c>
      <c r="AT54" s="8" t="s">
        <v>530</v>
      </c>
      <c r="AU54" s="206">
        <v>0.37</v>
      </c>
    </row>
    <row r="55" spans="1:47" ht="16.5" x14ac:dyDescent="0.35">
      <c r="A55" s="264" t="s">
        <v>429</v>
      </c>
      <c r="B55" s="283" t="s">
        <v>32</v>
      </c>
      <c r="C55" s="174">
        <v>42591</v>
      </c>
      <c r="D55" s="24">
        <v>0.58333333333333337</v>
      </c>
      <c r="E55" s="183">
        <v>51.36</v>
      </c>
      <c r="F55" s="73">
        <v>8.67</v>
      </c>
      <c r="G55" s="73">
        <v>7.63</v>
      </c>
      <c r="H55" s="73">
        <v>1.94</v>
      </c>
      <c r="I55" s="184">
        <v>152.6</v>
      </c>
      <c r="J55" s="184">
        <v>185.6</v>
      </c>
      <c r="K55" s="185" t="s">
        <v>602</v>
      </c>
      <c r="L55" s="186">
        <v>12.51</v>
      </c>
      <c r="M55" s="73">
        <v>4.8499999999999996</v>
      </c>
      <c r="N55" s="73">
        <v>0.43</v>
      </c>
      <c r="O55" s="185" t="s">
        <v>704</v>
      </c>
      <c r="P55" s="186">
        <v>18.579999999999998</v>
      </c>
      <c r="Q55" s="184">
        <v>197.63</v>
      </c>
      <c r="R55" s="188">
        <v>164</v>
      </c>
      <c r="S55" s="193">
        <v>0.60592999999999997</v>
      </c>
      <c r="T55" s="185" t="s">
        <v>227</v>
      </c>
      <c r="U55" s="185" t="s">
        <v>253</v>
      </c>
      <c r="V55" s="73">
        <v>0.67400000000000004</v>
      </c>
      <c r="W55" s="194">
        <v>1.507E-2</v>
      </c>
      <c r="X55" s="8" t="s">
        <v>534</v>
      </c>
      <c r="Y55" s="64">
        <v>0.13</v>
      </c>
      <c r="Z55" s="84">
        <v>2.5499999999999998</v>
      </c>
      <c r="AA55" s="84">
        <v>94.99</v>
      </c>
      <c r="AB55" s="8" t="s">
        <v>550</v>
      </c>
      <c r="AC55" s="85">
        <v>40.89</v>
      </c>
      <c r="AD55" s="8" t="s">
        <v>528</v>
      </c>
      <c r="AE55" s="63">
        <v>0.71</v>
      </c>
      <c r="AF55" s="8" t="s">
        <v>705</v>
      </c>
      <c r="AG55" s="8" t="s">
        <v>706</v>
      </c>
      <c r="AH55" s="8" t="s">
        <v>560</v>
      </c>
      <c r="AI55" s="8" t="s">
        <v>536</v>
      </c>
      <c r="AJ55" s="283">
        <v>24.1</v>
      </c>
      <c r="AK55" s="8" t="s">
        <v>541</v>
      </c>
      <c r="AL55" s="64">
        <v>1.23</v>
      </c>
      <c r="AM55" s="8" t="s">
        <v>707</v>
      </c>
      <c r="AN55" s="64">
        <v>0.26</v>
      </c>
      <c r="AO55" s="8" t="s">
        <v>556</v>
      </c>
      <c r="AP55" s="85">
        <v>144.91</v>
      </c>
      <c r="AQ55" s="8" t="s">
        <v>536</v>
      </c>
      <c r="AR55" s="283">
        <v>0.73</v>
      </c>
      <c r="AS55" s="64">
        <v>0.78</v>
      </c>
      <c r="AT55" s="8" t="s">
        <v>530</v>
      </c>
      <c r="AU55" s="205" t="s">
        <v>708</v>
      </c>
    </row>
    <row r="56" spans="1:47" ht="16.5" x14ac:dyDescent="0.35">
      <c r="A56" s="264" t="s">
        <v>429</v>
      </c>
      <c r="B56" s="283" t="s">
        <v>32</v>
      </c>
      <c r="C56" s="174">
        <v>42843</v>
      </c>
      <c r="D56" s="24">
        <v>0.5625</v>
      </c>
      <c r="E56" s="183">
        <v>70.55</v>
      </c>
      <c r="F56" s="73">
        <v>12.17</v>
      </c>
      <c r="G56" s="73">
        <v>9.7799999999999994</v>
      </c>
      <c r="H56" s="73">
        <v>2.39</v>
      </c>
      <c r="I56" s="184">
        <v>213.9</v>
      </c>
      <c r="J56" s="184">
        <v>260</v>
      </c>
      <c r="K56" s="185">
        <v>0.4</v>
      </c>
      <c r="L56" s="186">
        <v>11.71</v>
      </c>
      <c r="M56" s="73">
        <v>4.2</v>
      </c>
      <c r="N56" s="73">
        <v>0.31</v>
      </c>
      <c r="O56" s="185" t="s">
        <v>550</v>
      </c>
      <c r="P56" s="186">
        <v>20.28</v>
      </c>
      <c r="Q56" s="184">
        <v>273.77999999999997</v>
      </c>
      <c r="R56" s="188">
        <v>227</v>
      </c>
      <c r="S56" s="198">
        <v>3.77</v>
      </c>
      <c r="T56" s="185" t="s">
        <v>227</v>
      </c>
      <c r="U56" s="185" t="s">
        <v>253</v>
      </c>
      <c r="V56" s="73">
        <v>3.75</v>
      </c>
      <c r="W56" s="194">
        <v>0.01</v>
      </c>
      <c r="X56" s="8" t="s">
        <v>534</v>
      </c>
      <c r="Y56" s="64">
        <v>0.11</v>
      </c>
      <c r="Z56" s="84">
        <v>2.52</v>
      </c>
      <c r="AA56" s="85">
        <v>145.16999999999999</v>
      </c>
      <c r="AB56" s="8" t="s">
        <v>550</v>
      </c>
      <c r="AC56" s="85">
        <v>41.16</v>
      </c>
      <c r="AD56" s="8" t="s">
        <v>528</v>
      </c>
      <c r="AE56" s="63">
        <v>0.61</v>
      </c>
      <c r="AF56" s="8" t="s">
        <v>709</v>
      </c>
      <c r="AG56" s="8" t="s">
        <v>710</v>
      </c>
      <c r="AH56" s="84">
        <v>5.0999999999999996</v>
      </c>
      <c r="AI56" s="8" t="s">
        <v>536</v>
      </c>
      <c r="AJ56" s="283">
        <v>32.700000000000003</v>
      </c>
      <c r="AK56" s="8" t="s">
        <v>541</v>
      </c>
      <c r="AL56" s="64">
        <v>0.71</v>
      </c>
      <c r="AM56" s="8" t="s">
        <v>711</v>
      </c>
      <c r="AN56" s="64">
        <v>0.25</v>
      </c>
      <c r="AO56" s="8" t="s">
        <v>556</v>
      </c>
      <c r="AP56" s="85">
        <v>201</v>
      </c>
      <c r="AQ56" s="8" t="s">
        <v>536</v>
      </c>
      <c r="AR56" s="283">
        <v>0.86</v>
      </c>
      <c r="AS56" s="64">
        <v>0.86</v>
      </c>
      <c r="AT56" s="8" t="s">
        <v>530</v>
      </c>
      <c r="AU56" s="205" t="s">
        <v>712</v>
      </c>
    </row>
    <row r="57" spans="1:47" ht="16.5" x14ac:dyDescent="0.35">
      <c r="A57" s="264" t="s">
        <v>429</v>
      </c>
      <c r="B57" s="283" t="s">
        <v>32</v>
      </c>
      <c r="C57" s="174">
        <v>42948</v>
      </c>
      <c r="D57" s="24">
        <v>0.54166666666666663</v>
      </c>
      <c r="E57" s="183">
        <v>50.27</v>
      </c>
      <c r="F57" s="73">
        <v>8.49</v>
      </c>
      <c r="G57" s="73">
        <v>7.11</v>
      </c>
      <c r="H57" s="73">
        <v>1.83</v>
      </c>
      <c r="I57" s="184">
        <v>150.19999999999999</v>
      </c>
      <c r="J57" s="184">
        <v>182.6</v>
      </c>
      <c r="K57" s="185">
        <v>0.3</v>
      </c>
      <c r="L57" s="186">
        <v>11.32</v>
      </c>
      <c r="M57" s="73">
        <v>6.04</v>
      </c>
      <c r="N57" s="73">
        <v>0.41</v>
      </c>
      <c r="O57" s="185" t="s">
        <v>713</v>
      </c>
      <c r="P57" s="186">
        <v>17.72</v>
      </c>
      <c r="Q57" s="184">
        <v>197.03</v>
      </c>
      <c r="R57" s="188">
        <v>161</v>
      </c>
      <c r="S57" s="193">
        <v>0.82</v>
      </c>
      <c r="T57" s="185" t="s">
        <v>227</v>
      </c>
      <c r="U57" s="185" t="s">
        <v>253</v>
      </c>
      <c r="V57" s="73">
        <v>0.86</v>
      </c>
      <c r="W57" s="194">
        <v>0.01</v>
      </c>
      <c r="X57" s="8" t="s">
        <v>534</v>
      </c>
      <c r="Y57" s="64">
        <v>0.11</v>
      </c>
      <c r="Z57" s="84">
        <v>2.5499999999999998</v>
      </c>
      <c r="AA57" s="84">
        <v>93.99</v>
      </c>
      <c r="AB57" s="8" t="s">
        <v>550</v>
      </c>
      <c r="AC57" s="85">
        <v>37.74</v>
      </c>
      <c r="AD57" s="8" t="s">
        <v>528</v>
      </c>
      <c r="AE57" s="63">
        <v>0.52</v>
      </c>
      <c r="AF57" s="139">
        <v>0.05</v>
      </c>
      <c r="AG57" s="8" t="s">
        <v>714</v>
      </c>
      <c r="AH57" s="8" t="s">
        <v>563</v>
      </c>
      <c r="AI57" s="8" t="s">
        <v>536</v>
      </c>
      <c r="AJ57" s="283">
        <v>22.2</v>
      </c>
      <c r="AK57" s="8" t="s">
        <v>541</v>
      </c>
      <c r="AL57" s="64">
        <v>1.1599999999999999</v>
      </c>
      <c r="AM57" s="64">
        <v>0.32</v>
      </c>
      <c r="AN57" s="64">
        <v>0.21</v>
      </c>
      <c r="AO57" s="8" t="s">
        <v>556</v>
      </c>
      <c r="AP57" s="85">
        <v>131.15</v>
      </c>
      <c r="AQ57" s="8" t="s">
        <v>536</v>
      </c>
      <c r="AR57" s="283">
        <v>0.73</v>
      </c>
      <c r="AS57" s="64">
        <v>0.8</v>
      </c>
      <c r="AT57" s="8" t="s">
        <v>530</v>
      </c>
      <c r="AU57" s="206">
        <v>0.71</v>
      </c>
    </row>
    <row r="58" spans="1:47" ht="16.5" x14ac:dyDescent="0.35">
      <c r="A58" s="264" t="s">
        <v>429</v>
      </c>
      <c r="B58" s="283" t="s">
        <v>32</v>
      </c>
      <c r="C58" s="174">
        <v>43194</v>
      </c>
      <c r="D58" s="24">
        <v>0.44444444444444442</v>
      </c>
      <c r="E58" s="183">
        <v>45.13</v>
      </c>
      <c r="F58" s="73">
        <v>7.7930000000000001</v>
      </c>
      <c r="G58" s="73">
        <v>8.4749999999999996</v>
      </c>
      <c r="H58" s="73">
        <v>2.0499999999999998</v>
      </c>
      <c r="I58" s="184">
        <v>140.1</v>
      </c>
      <c r="J58" s="184">
        <v>169.5</v>
      </c>
      <c r="K58" s="185" t="s">
        <v>715</v>
      </c>
      <c r="L58" s="186">
        <v>10.717000000000001</v>
      </c>
      <c r="M58" s="73">
        <v>3.96</v>
      </c>
      <c r="N58" s="73">
        <v>0.41499999999999998</v>
      </c>
      <c r="O58" s="187" t="s">
        <v>521</v>
      </c>
      <c r="P58" s="186">
        <v>19.079999999999998</v>
      </c>
      <c r="Q58" s="184">
        <v>182.05</v>
      </c>
      <c r="R58" s="188">
        <v>145</v>
      </c>
      <c r="S58" s="193">
        <v>0.30890000000000001</v>
      </c>
      <c r="T58" s="185" t="s">
        <v>227</v>
      </c>
      <c r="U58" s="185" t="s">
        <v>253</v>
      </c>
      <c r="V58" s="185" t="s">
        <v>716</v>
      </c>
      <c r="W58" s="195" t="s">
        <v>717</v>
      </c>
      <c r="X58" s="8" t="s">
        <v>534</v>
      </c>
      <c r="Y58" s="64">
        <v>0.13819999999999999</v>
      </c>
      <c r="Z58" s="84">
        <v>3.0377999999999998</v>
      </c>
      <c r="AA58" s="84">
        <v>88.062700000000007</v>
      </c>
      <c r="AB58" s="8" t="s">
        <v>550</v>
      </c>
      <c r="AC58" s="85">
        <v>37.8643</v>
      </c>
      <c r="AD58" s="8" t="s">
        <v>528</v>
      </c>
      <c r="AE58" s="229" t="s">
        <v>718</v>
      </c>
      <c r="AF58" s="8" t="s">
        <v>719</v>
      </c>
      <c r="AG58" s="8" t="s">
        <v>541</v>
      </c>
      <c r="AH58" s="8" t="s">
        <v>563</v>
      </c>
      <c r="AI58" s="8" t="s">
        <v>536</v>
      </c>
      <c r="AJ58" s="283">
        <v>19.8</v>
      </c>
      <c r="AK58" s="64">
        <v>0.2</v>
      </c>
      <c r="AL58" s="64">
        <v>1.1534</v>
      </c>
      <c r="AM58" s="8" t="s">
        <v>577</v>
      </c>
      <c r="AN58" s="64">
        <v>0.2084</v>
      </c>
      <c r="AO58" s="8" t="s">
        <v>556</v>
      </c>
      <c r="AP58" s="85">
        <v>117.7945</v>
      </c>
      <c r="AQ58" s="8" t="s">
        <v>536</v>
      </c>
      <c r="AR58" s="139">
        <v>0.62480000000000002</v>
      </c>
      <c r="AS58" s="64">
        <v>0.89500000000000002</v>
      </c>
      <c r="AT58" s="8" t="s">
        <v>530</v>
      </c>
      <c r="AU58" s="205" t="s">
        <v>720</v>
      </c>
    </row>
    <row r="59" spans="1:47" ht="16.5" x14ac:dyDescent="0.35">
      <c r="A59" s="264" t="s">
        <v>429</v>
      </c>
      <c r="B59" s="283" t="s">
        <v>32</v>
      </c>
      <c r="C59" s="174">
        <v>43319</v>
      </c>
      <c r="D59" s="24">
        <v>0.69791666666666663</v>
      </c>
      <c r="E59" s="183">
        <v>48.78</v>
      </c>
      <c r="F59" s="73">
        <v>7.9260000000000002</v>
      </c>
      <c r="G59" s="73">
        <v>7.3959999999999999</v>
      </c>
      <c r="H59" s="73">
        <v>1.7609999999999999</v>
      </c>
      <c r="I59" s="184">
        <v>140.1</v>
      </c>
      <c r="J59" s="184">
        <v>170.1</v>
      </c>
      <c r="K59" s="185">
        <v>0.3</v>
      </c>
      <c r="L59" s="186">
        <v>11.814</v>
      </c>
      <c r="M59" s="73">
        <v>5.1189999999999998</v>
      </c>
      <c r="N59" s="73">
        <v>0.41399999999999998</v>
      </c>
      <c r="O59" s="187" t="s">
        <v>631</v>
      </c>
      <c r="P59" s="186">
        <v>18.11</v>
      </c>
      <c r="Q59" s="184">
        <v>195.5</v>
      </c>
      <c r="R59" s="188">
        <v>155</v>
      </c>
      <c r="S59" s="193">
        <v>0.55959000000000003</v>
      </c>
      <c r="T59" s="185" t="s">
        <v>227</v>
      </c>
      <c r="U59" s="185" t="s">
        <v>253</v>
      </c>
      <c r="V59" s="73">
        <v>0.61799999999999999</v>
      </c>
      <c r="W59" s="194">
        <v>1.5720000000000001E-2</v>
      </c>
      <c r="X59" s="8" t="s">
        <v>534</v>
      </c>
      <c r="Y59" s="8" t="s">
        <v>619</v>
      </c>
      <c r="Z59" s="84">
        <v>2.5108000000000001</v>
      </c>
      <c r="AA59" s="84">
        <v>88.116600000000005</v>
      </c>
      <c r="AB59" s="8" t="s">
        <v>550</v>
      </c>
      <c r="AC59" s="85">
        <v>34.9407</v>
      </c>
      <c r="AD59" s="8" t="s">
        <v>528</v>
      </c>
      <c r="AE59" s="229" t="s">
        <v>547</v>
      </c>
      <c r="AF59" s="8" t="s">
        <v>721</v>
      </c>
      <c r="AG59" s="8" t="s">
        <v>722</v>
      </c>
      <c r="AH59" s="8" t="s">
        <v>563</v>
      </c>
      <c r="AI59" s="8" t="s">
        <v>536</v>
      </c>
      <c r="AJ59" s="283">
        <v>20.9</v>
      </c>
      <c r="AK59" s="8" t="s">
        <v>541</v>
      </c>
      <c r="AL59" s="64">
        <v>1.1133</v>
      </c>
      <c r="AM59" s="8" t="s">
        <v>723</v>
      </c>
      <c r="AN59" s="64">
        <v>0.22559999999999999</v>
      </c>
      <c r="AO59" s="8" t="s">
        <v>556</v>
      </c>
      <c r="AP59" s="85">
        <v>128.31020000000001</v>
      </c>
      <c r="AQ59" s="8" t="s">
        <v>536</v>
      </c>
      <c r="AR59" s="139">
        <v>0.66849999999999998</v>
      </c>
      <c r="AS59" s="64">
        <v>0.77580000000000005</v>
      </c>
      <c r="AT59" s="8" t="s">
        <v>530</v>
      </c>
      <c r="AU59" s="208">
        <v>0.4955</v>
      </c>
    </row>
    <row r="60" spans="1:47" ht="16.5" x14ac:dyDescent="0.35">
      <c r="A60" s="264" t="s">
        <v>429</v>
      </c>
      <c r="B60" s="283" t="s">
        <v>32</v>
      </c>
      <c r="C60" s="174">
        <v>43592</v>
      </c>
      <c r="D60" s="24">
        <v>0.70138888888888884</v>
      </c>
      <c r="E60" s="183">
        <v>57.91</v>
      </c>
      <c r="F60" s="73">
        <v>10.52</v>
      </c>
      <c r="G60" s="73">
        <v>8.8010000000000002</v>
      </c>
      <c r="H60" s="73">
        <v>2.1589999999999998</v>
      </c>
      <c r="I60" s="184">
        <v>175.1</v>
      </c>
      <c r="J60" s="184">
        <v>212.8</v>
      </c>
      <c r="K60" s="185">
        <v>0.4</v>
      </c>
      <c r="L60" s="186">
        <v>9.9949999999999992</v>
      </c>
      <c r="M60" s="73">
        <v>3.4060000000000001</v>
      </c>
      <c r="N60" s="73">
        <v>0.35099999999999998</v>
      </c>
      <c r="O60" s="187" t="s">
        <v>724</v>
      </c>
      <c r="P60" s="186">
        <v>19.46</v>
      </c>
      <c r="Q60" s="184">
        <v>224.92</v>
      </c>
      <c r="R60" s="188">
        <v>188</v>
      </c>
      <c r="S60" s="198">
        <v>1.1736800000000001</v>
      </c>
      <c r="T60" s="185" t="s">
        <v>227</v>
      </c>
      <c r="U60" s="185" t="s">
        <v>253</v>
      </c>
      <c r="V60" s="185" t="s">
        <v>725</v>
      </c>
      <c r="W60" s="194">
        <v>1.409E-2</v>
      </c>
      <c r="X60" s="36" t="s">
        <v>16</v>
      </c>
      <c r="Y60" s="36" t="s">
        <v>16</v>
      </c>
      <c r="Z60" s="36" t="s">
        <v>16</v>
      </c>
      <c r="AA60" s="36" t="s">
        <v>16</v>
      </c>
      <c r="AB60" s="36" t="s">
        <v>16</v>
      </c>
      <c r="AC60" s="36" t="s">
        <v>16</v>
      </c>
      <c r="AD60" s="36" t="s">
        <v>16</v>
      </c>
      <c r="AE60" s="285" t="s">
        <v>16</v>
      </c>
      <c r="AF60" s="36" t="s">
        <v>16</v>
      </c>
      <c r="AG60" s="36" t="s">
        <v>16</v>
      </c>
      <c r="AH60" s="8" t="s">
        <v>563</v>
      </c>
      <c r="AI60" s="36" t="s">
        <v>16</v>
      </c>
      <c r="AJ60" s="283" t="s">
        <v>16</v>
      </c>
      <c r="AK60" s="8" t="s">
        <v>726</v>
      </c>
      <c r="AL60" s="36" t="s">
        <v>16</v>
      </c>
      <c r="AM60" s="36" t="s">
        <v>16</v>
      </c>
      <c r="AN60" s="36" t="s">
        <v>16</v>
      </c>
      <c r="AO60" s="36" t="s">
        <v>16</v>
      </c>
      <c r="AP60" s="36" t="s">
        <v>16</v>
      </c>
      <c r="AQ60" s="36" t="s">
        <v>16</v>
      </c>
      <c r="AR60" s="36" t="s">
        <v>16</v>
      </c>
      <c r="AS60" s="36" t="s">
        <v>16</v>
      </c>
      <c r="AT60" s="36" t="s">
        <v>16</v>
      </c>
      <c r="AU60" s="205" t="s">
        <v>263</v>
      </c>
    </row>
    <row r="61" spans="1:47" ht="16.5" x14ac:dyDescent="0.35">
      <c r="A61" s="264" t="s">
        <v>429</v>
      </c>
      <c r="B61" s="283" t="s">
        <v>32</v>
      </c>
      <c r="C61" s="174">
        <v>43689.777777777781</v>
      </c>
      <c r="D61" s="24">
        <v>0.77777777777777779</v>
      </c>
      <c r="E61" s="183">
        <v>47.76</v>
      </c>
      <c r="F61" s="73">
        <v>8.3480000000000008</v>
      </c>
      <c r="G61" s="73">
        <v>7.665</v>
      </c>
      <c r="H61" s="73">
        <v>1.996</v>
      </c>
      <c r="I61" s="184">
        <v>150.19999999999999</v>
      </c>
      <c r="J61" s="184">
        <v>182.6</v>
      </c>
      <c r="K61" s="185">
        <v>0.3</v>
      </c>
      <c r="L61" s="186">
        <v>11.334</v>
      </c>
      <c r="M61" s="73">
        <v>4.7089999999999996</v>
      </c>
      <c r="N61" s="73">
        <v>0.41599999999999998</v>
      </c>
      <c r="O61" s="187" t="s">
        <v>579</v>
      </c>
      <c r="P61" s="186">
        <v>18.260000000000002</v>
      </c>
      <c r="Q61" s="184">
        <v>189.75</v>
      </c>
      <c r="R61" s="188">
        <v>154</v>
      </c>
      <c r="S61" s="193">
        <v>0.50163999999999997</v>
      </c>
      <c r="T61" s="185" t="s">
        <v>227</v>
      </c>
      <c r="U61" s="185" t="s">
        <v>253</v>
      </c>
      <c r="V61" s="73">
        <v>0.53100000000000003</v>
      </c>
      <c r="W61" s="194">
        <v>1.6930000000000001E-2</v>
      </c>
      <c r="X61" s="36" t="s">
        <v>16</v>
      </c>
      <c r="Y61" s="36" t="s">
        <v>16</v>
      </c>
      <c r="Z61" s="36" t="s">
        <v>16</v>
      </c>
      <c r="AA61" s="36" t="s">
        <v>16</v>
      </c>
      <c r="AB61" s="36" t="s">
        <v>16</v>
      </c>
      <c r="AC61" s="36" t="s">
        <v>16</v>
      </c>
      <c r="AD61" s="36" t="s">
        <v>16</v>
      </c>
      <c r="AE61" s="285" t="s">
        <v>16</v>
      </c>
      <c r="AF61" s="36" t="s">
        <v>16</v>
      </c>
      <c r="AG61" s="36" t="s">
        <v>16</v>
      </c>
      <c r="AH61" s="8" t="s">
        <v>563</v>
      </c>
      <c r="AI61" s="36" t="s">
        <v>16</v>
      </c>
      <c r="AJ61" s="283" t="s">
        <v>16</v>
      </c>
      <c r="AK61" s="8" t="s">
        <v>727</v>
      </c>
      <c r="AL61" s="36" t="s">
        <v>16</v>
      </c>
      <c r="AM61" s="36" t="s">
        <v>16</v>
      </c>
      <c r="AN61" s="36" t="s">
        <v>16</v>
      </c>
      <c r="AO61" s="36" t="s">
        <v>16</v>
      </c>
      <c r="AP61" s="36" t="s">
        <v>16</v>
      </c>
      <c r="AQ61" s="36" t="s">
        <v>16</v>
      </c>
      <c r="AR61" s="36" t="s">
        <v>16</v>
      </c>
      <c r="AS61" s="36" t="s">
        <v>16</v>
      </c>
      <c r="AT61" s="36" t="s">
        <v>16</v>
      </c>
      <c r="AU61" s="205" t="s">
        <v>728</v>
      </c>
    </row>
    <row r="62" spans="1:47" x14ac:dyDescent="0.35">
      <c r="A62" s="264" t="s">
        <v>429</v>
      </c>
      <c r="B62" s="283" t="s">
        <v>32</v>
      </c>
      <c r="C62" s="174">
        <v>43970</v>
      </c>
      <c r="D62" s="24">
        <v>0.54861111111111105</v>
      </c>
      <c r="E62" s="183">
        <v>47.09</v>
      </c>
      <c r="F62" s="73">
        <v>7.8940000000000001</v>
      </c>
      <c r="G62" s="73">
        <v>7.8360000000000003</v>
      </c>
      <c r="H62" s="73">
        <v>1.8240000000000001</v>
      </c>
      <c r="I62" s="184">
        <v>154.30000000000001</v>
      </c>
      <c r="J62" s="184">
        <v>187.8</v>
      </c>
      <c r="K62" s="180">
        <v>0.1</v>
      </c>
      <c r="L62" s="186">
        <v>10.243</v>
      </c>
      <c r="M62" s="73">
        <v>4.4619999999999997</v>
      </c>
      <c r="N62" s="73">
        <v>0.38100000000000001</v>
      </c>
      <c r="O62" s="187" t="s">
        <v>579</v>
      </c>
      <c r="P62" s="186">
        <v>17.82</v>
      </c>
      <c r="Q62" s="184" t="s">
        <v>729</v>
      </c>
      <c r="R62" s="190">
        <v>150.1</v>
      </c>
      <c r="S62" s="193">
        <v>0.63383</v>
      </c>
      <c r="T62" s="185" t="s">
        <v>227</v>
      </c>
      <c r="U62" s="185" t="s">
        <v>253</v>
      </c>
      <c r="V62" s="73">
        <v>0.67900000000000005</v>
      </c>
      <c r="W62" s="194">
        <v>1.8550000000000001E-2</v>
      </c>
      <c r="X62" s="36" t="s">
        <v>16</v>
      </c>
      <c r="Y62" s="36" t="s">
        <v>16</v>
      </c>
      <c r="Z62" s="36" t="s">
        <v>16</v>
      </c>
      <c r="AA62" s="36" t="s">
        <v>16</v>
      </c>
      <c r="AB62" s="36" t="s">
        <v>16</v>
      </c>
      <c r="AC62" s="36" t="s">
        <v>16</v>
      </c>
      <c r="AD62" s="36" t="s">
        <v>16</v>
      </c>
      <c r="AE62" s="285" t="s">
        <v>16</v>
      </c>
      <c r="AF62" s="36" t="s">
        <v>16</v>
      </c>
      <c r="AG62" s="36" t="s">
        <v>16</v>
      </c>
      <c r="AH62" s="8" t="s">
        <v>563</v>
      </c>
      <c r="AI62" s="36" t="s">
        <v>16</v>
      </c>
      <c r="AJ62" s="283" t="s">
        <v>16</v>
      </c>
      <c r="AK62" s="8" t="s">
        <v>530</v>
      </c>
      <c r="AL62" s="36" t="s">
        <v>16</v>
      </c>
      <c r="AM62" s="36" t="s">
        <v>16</v>
      </c>
      <c r="AN62" s="36" t="s">
        <v>16</v>
      </c>
      <c r="AO62" s="36" t="s">
        <v>16</v>
      </c>
      <c r="AP62" s="36" t="s">
        <v>16</v>
      </c>
      <c r="AQ62" s="36" t="s">
        <v>16</v>
      </c>
      <c r="AR62" s="36" t="s">
        <v>16</v>
      </c>
      <c r="AS62" s="36" t="s">
        <v>16</v>
      </c>
      <c r="AT62" s="36" t="s">
        <v>16</v>
      </c>
      <c r="AU62" s="207">
        <v>0.45839999999999997</v>
      </c>
    </row>
    <row r="63" spans="1:47" x14ac:dyDescent="0.35">
      <c r="A63" s="264" t="s">
        <v>429</v>
      </c>
      <c r="B63" s="283" t="s">
        <v>32</v>
      </c>
      <c r="C63" s="174">
        <v>44061</v>
      </c>
      <c r="D63" s="24">
        <v>0.5625</v>
      </c>
      <c r="E63" s="183">
        <v>50.87</v>
      </c>
      <c r="F63" s="73">
        <v>8.4489999999999998</v>
      </c>
      <c r="G63" s="73">
        <v>7.8310000000000004</v>
      </c>
      <c r="H63" s="73">
        <v>1.984</v>
      </c>
      <c r="I63" s="184">
        <v>145.19999999999999</v>
      </c>
      <c r="J63" s="184">
        <v>176.8</v>
      </c>
      <c r="K63" s="180">
        <v>0.1</v>
      </c>
      <c r="L63" s="186">
        <v>11.403</v>
      </c>
      <c r="M63" s="73">
        <v>5.758</v>
      </c>
      <c r="N63" s="73">
        <v>0.39500000000000002</v>
      </c>
      <c r="O63" s="187" t="s">
        <v>579</v>
      </c>
      <c r="P63" s="186">
        <v>19.02</v>
      </c>
      <c r="Q63" s="184">
        <v>175.86</v>
      </c>
      <c r="R63" s="190">
        <v>161.80000000000001</v>
      </c>
      <c r="S63" s="193">
        <v>0.61470999999999998</v>
      </c>
      <c r="T63" s="185" t="s">
        <v>227</v>
      </c>
      <c r="U63" s="185" t="s">
        <v>253</v>
      </c>
      <c r="V63" s="73">
        <v>0.63700000000000001</v>
      </c>
      <c r="W63" s="194">
        <v>1.617E-2</v>
      </c>
      <c r="X63" s="36" t="s">
        <v>16</v>
      </c>
      <c r="Y63" s="36" t="s">
        <v>16</v>
      </c>
      <c r="Z63" s="36" t="s">
        <v>16</v>
      </c>
      <c r="AA63" s="36" t="s">
        <v>16</v>
      </c>
      <c r="AB63" s="36" t="s">
        <v>16</v>
      </c>
      <c r="AC63" s="36" t="s">
        <v>16</v>
      </c>
      <c r="AD63" s="36" t="s">
        <v>16</v>
      </c>
      <c r="AE63" s="285" t="s">
        <v>16</v>
      </c>
      <c r="AF63" s="36" t="s">
        <v>16</v>
      </c>
      <c r="AG63" s="36" t="s">
        <v>16</v>
      </c>
      <c r="AH63" s="8" t="s">
        <v>563</v>
      </c>
      <c r="AI63" s="36" t="s">
        <v>16</v>
      </c>
      <c r="AJ63" s="283" t="s">
        <v>16</v>
      </c>
      <c r="AK63" s="283" t="s">
        <v>727</v>
      </c>
      <c r="AL63" s="36" t="s">
        <v>16</v>
      </c>
      <c r="AM63" s="36" t="s">
        <v>16</v>
      </c>
      <c r="AN63" s="36" t="s">
        <v>16</v>
      </c>
      <c r="AO63" s="36" t="s">
        <v>16</v>
      </c>
      <c r="AP63" s="36" t="s">
        <v>16</v>
      </c>
      <c r="AQ63" s="36" t="s">
        <v>16</v>
      </c>
      <c r="AR63" s="36" t="s">
        <v>16</v>
      </c>
      <c r="AS63" s="36" t="s">
        <v>16</v>
      </c>
      <c r="AT63" s="36" t="s">
        <v>16</v>
      </c>
      <c r="AU63" s="207">
        <v>0.58460000000000001</v>
      </c>
    </row>
    <row r="64" spans="1:47" x14ac:dyDescent="0.35">
      <c r="A64" s="264" t="s">
        <v>436</v>
      </c>
      <c r="B64" s="283" t="s">
        <v>37</v>
      </c>
      <c r="C64" s="174">
        <v>41486</v>
      </c>
      <c r="D64" s="24">
        <v>0.4236111111111111</v>
      </c>
      <c r="E64" s="183">
        <v>53.18</v>
      </c>
      <c r="F64" s="73">
        <v>8.4339999999999993</v>
      </c>
      <c r="G64" s="73">
        <v>7.81</v>
      </c>
      <c r="H64" s="73">
        <v>1.9890000000000001</v>
      </c>
      <c r="I64" s="184">
        <v>159.1</v>
      </c>
      <c r="J64" s="184">
        <v>193.4</v>
      </c>
      <c r="K64" s="185">
        <v>0.3</v>
      </c>
      <c r="L64" s="186">
        <v>12.685</v>
      </c>
      <c r="M64" s="73">
        <v>5.0579999999999998</v>
      </c>
      <c r="N64" s="73">
        <v>0.41599999999999998</v>
      </c>
      <c r="O64" s="187">
        <v>2.2599999999999999E-2</v>
      </c>
      <c r="P64" s="186">
        <v>17.23</v>
      </c>
      <c r="Q64" s="191" t="s">
        <v>16</v>
      </c>
      <c r="R64" s="188">
        <v>168</v>
      </c>
      <c r="S64" s="193">
        <v>8.2229999999999998E-2</v>
      </c>
      <c r="T64" s="185" t="s">
        <v>227</v>
      </c>
      <c r="U64" s="185" t="s">
        <v>253</v>
      </c>
      <c r="V64" s="73" t="s">
        <v>582</v>
      </c>
      <c r="W64" s="194">
        <v>1.06E-2</v>
      </c>
      <c r="X64" s="84">
        <v>4.5069999999999997</v>
      </c>
      <c r="Y64" s="64">
        <v>7.1400000000000005E-2</v>
      </c>
      <c r="Z64" s="84">
        <v>2.66</v>
      </c>
      <c r="AA64" s="84">
        <v>96.74</v>
      </c>
      <c r="AB64" s="8" t="s">
        <v>523</v>
      </c>
      <c r="AC64" s="85">
        <v>39.96</v>
      </c>
      <c r="AD64" s="139" t="s">
        <v>615</v>
      </c>
      <c r="AE64" s="63">
        <v>0.27079999999999999</v>
      </c>
      <c r="AF64" s="139">
        <v>7.0400000000000004E-2</v>
      </c>
      <c r="AG64" s="84">
        <v>3.63</v>
      </c>
      <c r="AH64" s="84" t="s">
        <v>730</v>
      </c>
      <c r="AI64" s="139">
        <v>5.8200000000000002E-2</v>
      </c>
      <c r="AJ64" s="283">
        <v>23.4</v>
      </c>
      <c r="AK64" s="8" t="s">
        <v>295</v>
      </c>
      <c r="AL64" s="64">
        <v>0.76029999999999998</v>
      </c>
      <c r="AM64" s="84">
        <v>2.6080000000000001</v>
      </c>
      <c r="AN64" s="64">
        <v>8.4900000000000003E-2</v>
      </c>
      <c r="AO64" s="8" t="s">
        <v>526</v>
      </c>
      <c r="AP64" s="85">
        <v>127.3</v>
      </c>
      <c r="AQ64" s="8" t="s">
        <v>227</v>
      </c>
      <c r="AR64" s="139">
        <v>0.66520000000000001</v>
      </c>
      <c r="AS64" s="64">
        <v>0.37040000000000001</v>
      </c>
      <c r="AT64" s="84" t="s">
        <v>585</v>
      </c>
      <c r="AU64" s="205" t="s">
        <v>731</v>
      </c>
    </row>
    <row r="65" spans="1:47" x14ac:dyDescent="0.35">
      <c r="A65" s="264" t="s">
        <v>436</v>
      </c>
      <c r="B65" s="283" t="s">
        <v>37</v>
      </c>
      <c r="C65" s="174">
        <v>41752</v>
      </c>
      <c r="D65" s="24">
        <v>0.40277777777777773</v>
      </c>
      <c r="E65" s="183">
        <v>54.12</v>
      </c>
      <c r="F65" s="73">
        <v>8.0890000000000004</v>
      </c>
      <c r="G65" s="73">
        <v>7.4459999999999997</v>
      </c>
      <c r="H65" s="73">
        <v>1.9259999999999999</v>
      </c>
      <c r="I65" s="184">
        <v>163.4</v>
      </c>
      <c r="J65" s="184">
        <v>198.6</v>
      </c>
      <c r="K65" s="185">
        <v>0.3</v>
      </c>
      <c r="L65" s="186">
        <v>11.122999999999999</v>
      </c>
      <c r="M65" s="73">
        <v>3.8380000000000001</v>
      </c>
      <c r="N65" s="73">
        <v>0.39600000000000002</v>
      </c>
      <c r="O65" s="185" t="s">
        <v>528</v>
      </c>
      <c r="P65" s="186">
        <v>17.25</v>
      </c>
      <c r="Q65" s="184" t="s">
        <v>732</v>
      </c>
      <c r="R65" s="188">
        <v>168</v>
      </c>
      <c r="S65" s="193">
        <v>0.32685999999999998</v>
      </c>
      <c r="T65" s="185" t="s">
        <v>582</v>
      </c>
      <c r="U65" s="185" t="s">
        <v>253</v>
      </c>
      <c r="V65" s="73">
        <v>0.38800000000000001</v>
      </c>
      <c r="W65" s="194">
        <v>1.106E-2</v>
      </c>
      <c r="X65" s="36" t="s">
        <v>16</v>
      </c>
      <c r="Y65" s="36" t="s">
        <v>16</v>
      </c>
      <c r="Z65" s="36" t="s">
        <v>16</v>
      </c>
      <c r="AA65" s="36" t="s">
        <v>16</v>
      </c>
      <c r="AB65" s="36" t="s">
        <v>16</v>
      </c>
      <c r="AC65" s="36" t="s">
        <v>16</v>
      </c>
      <c r="AD65" s="36" t="s">
        <v>16</v>
      </c>
      <c r="AE65" s="285" t="s">
        <v>16</v>
      </c>
      <c r="AF65" s="36" t="s">
        <v>16</v>
      </c>
      <c r="AG65" s="36" t="s">
        <v>16</v>
      </c>
      <c r="AH65" s="8" t="s">
        <v>525</v>
      </c>
      <c r="AI65" s="36" t="s">
        <v>16</v>
      </c>
      <c r="AJ65" s="283" t="s">
        <v>16</v>
      </c>
      <c r="AK65" s="8" t="s">
        <v>530</v>
      </c>
      <c r="AL65" s="36" t="s">
        <v>16</v>
      </c>
      <c r="AM65" s="36" t="s">
        <v>16</v>
      </c>
      <c r="AN65" s="36" t="s">
        <v>16</v>
      </c>
      <c r="AO65" s="36" t="s">
        <v>16</v>
      </c>
      <c r="AP65" s="36" t="s">
        <v>16</v>
      </c>
      <c r="AQ65" s="36" t="s">
        <v>16</v>
      </c>
      <c r="AR65" s="36" t="s">
        <v>16</v>
      </c>
      <c r="AS65" s="36" t="s">
        <v>16</v>
      </c>
      <c r="AT65" s="36" t="s">
        <v>16</v>
      </c>
      <c r="AU65" s="205" t="s">
        <v>733</v>
      </c>
    </row>
    <row r="66" spans="1:47" x14ac:dyDescent="0.35">
      <c r="A66" s="264" t="s">
        <v>436</v>
      </c>
      <c r="B66" s="283" t="s">
        <v>37</v>
      </c>
      <c r="C66" s="174">
        <v>41851</v>
      </c>
      <c r="D66" s="24">
        <v>0.40972222222222227</v>
      </c>
      <c r="E66" s="183">
        <v>53.55</v>
      </c>
      <c r="F66" s="73">
        <v>8.74</v>
      </c>
      <c r="G66" s="73">
        <v>7.0739999999999998</v>
      </c>
      <c r="H66" s="73">
        <v>1.9490000000000001</v>
      </c>
      <c r="I66" s="184">
        <v>161.69999999999999</v>
      </c>
      <c r="J66" s="184">
        <v>196.5</v>
      </c>
      <c r="K66" s="185">
        <v>0.3</v>
      </c>
      <c r="L66" s="186">
        <v>13.557</v>
      </c>
      <c r="M66" s="73">
        <v>6.6749999999999998</v>
      </c>
      <c r="N66" s="73">
        <v>0.44900000000000001</v>
      </c>
      <c r="O66" s="185" t="s">
        <v>528</v>
      </c>
      <c r="P66" s="186">
        <v>17.55</v>
      </c>
      <c r="Q66" s="184">
        <v>206.22</v>
      </c>
      <c r="R66" s="188">
        <v>170</v>
      </c>
      <c r="S66" s="193">
        <v>0.21509</v>
      </c>
      <c r="T66" s="185" t="s">
        <v>227</v>
      </c>
      <c r="U66" s="185" t="s">
        <v>253</v>
      </c>
      <c r="V66" s="73">
        <v>0.25</v>
      </c>
      <c r="W66" s="194">
        <v>9.5399999999999999E-3</v>
      </c>
      <c r="X66" s="36" t="s">
        <v>16</v>
      </c>
      <c r="Y66" s="36" t="s">
        <v>16</v>
      </c>
      <c r="Z66" s="36" t="s">
        <v>16</v>
      </c>
      <c r="AA66" s="36" t="s">
        <v>16</v>
      </c>
      <c r="AB66" s="36" t="s">
        <v>16</v>
      </c>
      <c r="AC66" s="36" t="s">
        <v>16</v>
      </c>
      <c r="AD66" s="36" t="s">
        <v>16</v>
      </c>
      <c r="AE66" s="285" t="s">
        <v>16</v>
      </c>
      <c r="AF66" s="36" t="s">
        <v>16</v>
      </c>
      <c r="AG66" s="36" t="s">
        <v>16</v>
      </c>
      <c r="AH66" s="8" t="s">
        <v>525</v>
      </c>
      <c r="AI66" s="36" t="s">
        <v>16</v>
      </c>
      <c r="AJ66" s="283" t="s">
        <v>16</v>
      </c>
      <c r="AK66" s="8" t="s">
        <v>530</v>
      </c>
      <c r="AL66" s="36" t="s">
        <v>16</v>
      </c>
      <c r="AM66" s="36" t="s">
        <v>16</v>
      </c>
      <c r="AN66" s="36" t="s">
        <v>16</v>
      </c>
      <c r="AO66" s="36" t="s">
        <v>16</v>
      </c>
      <c r="AP66" s="36" t="s">
        <v>16</v>
      </c>
      <c r="AQ66" s="36" t="s">
        <v>16</v>
      </c>
      <c r="AR66" s="36" t="s">
        <v>16</v>
      </c>
      <c r="AS66" s="36" t="s">
        <v>16</v>
      </c>
      <c r="AT66" s="36" t="s">
        <v>16</v>
      </c>
      <c r="AU66" s="205" t="s">
        <v>731</v>
      </c>
    </row>
    <row r="67" spans="1:47" ht="16.5" x14ac:dyDescent="0.35">
      <c r="A67" s="264" t="s">
        <v>436</v>
      </c>
      <c r="B67" s="283" t="s">
        <v>37</v>
      </c>
      <c r="C67" s="174">
        <v>42103</v>
      </c>
      <c r="D67" s="24">
        <v>0.4513888888888889</v>
      </c>
      <c r="E67" s="183">
        <v>50.21</v>
      </c>
      <c r="F67" s="73">
        <v>7.9909999999999997</v>
      </c>
      <c r="G67" s="73">
        <v>7.7919999999999998</v>
      </c>
      <c r="H67" s="73">
        <v>2.0350000000000001</v>
      </c>
      <c r="I67" s="184">
        <v>147.19999999999999</v>
      </c>
      <c r="J67" s="184">
        <v>178.8</v>
      </c>
      <c r="K67" s="185">
        <v>0.3</v>
      </c>
      <c r="L67" s="186">
        <v>12.656000000000001</v>
      </c>
      <c r="M67" s="73">
        <v>3.9590000000000001</v>
      </c>
      <c r="N67" s="73">
        <v>0.438</v>
      </c>
      <c r="O67" s="185" t="s">
        <v>528</v>
      </c>
      <c r="P67" s="186">
        <v>17.77</v>
      </c>
      <c r="Q67" s="184">
        <v>186.34</v>
      </c>
      <c r="R67" s="188">
        <v>158</v>
      </c>
      <c r="S67" s="193">
        <v>0.12256</v>
      </c>
      <c r="T67" s="185" t="s">
        <v>227</v>
      </c>
      <c r="U67" s="185" t="s">
        <v>253</v>
      </c>
      <c r="V67" s="73">
        <v>0.16600000000000001</v>
      </c>
      <c r="W67" s="194">
        <v>1.157E-2</v>
      </c>
      <c r="X67" s="8" t="s">
        <v>534</v>
      </c>
      <c r="Y67" s="8" t="s">
        <v>734</v>
      </c>
      <c r="Z67" s="84">
        <v>2.6070000000000002</v>
      </c>
      <c r="AA67" s="84">
        <v>88.69</v>
      </c>
      <c r="AB67" s="8" t="s">
        <v>536</v>
      </c>
      <c r="AC67" s="85">
        <v>44.71</v>
      </c>
      <c r="AD67" s="8" t="s">
        <v>528</v>
      </c>
      <c r="AE67" s="229" t="s">
        <v>597</v>
      </c>
      <c r="AF67" s="8" t="s">
        <v>735</v>
      </c>
      <c r="AG67" s="283" t="s">
        <v>736</v>
      </c>
      <c r="AH67" s="8" t="s">
        <v>525</v>
      </c>
      <c r="AI67" s="8" t="s">
        <v>540</v>
      </c>
      <c r="AJ67" s="283">
        <v>23.9</v>
      </c>
      <c r="AK67" s="8" t="s">
        <v>541</v>
      </c>
      <c r="AL67" s="64">
        <v>1.01</v>
      </c>
      <c r="AM67" s="64">
        <v>0.90359999999999996</v>
      </c>
      <c r="AN67" s="64">
        <v>0.1086</v>
      </c>
      <c r="AO67" s="8" t="s">
        <v>536</v>
      </c>
      <c r="AP67" s="85">
        <v>114.3</v>
      </c>
      <c r="AQ67" s="8" t="s">
        <v>528</v>
      </c>
      <c r="AR67" s="139">
        <v>0.7016</v>
      </c>
      <c r="AS67" s="64">
        <v>0.35010000000000002</v>
      </c>
      <c r="AT67" s="8" t="s">
        <v>530</v>
      </c>
      <c r="AU67" s="205" t="s">
        <v>606</v>
      </c>
    </row>
    <row r="68" spans="1:47" ht="16.5" x14ac:dyDescent="0.35">
      <c r="A68" s="264" t="s">
        <v>436</v>
      </c>
      <c r="B68" s="283" t="s">
        <v>37</v>
      </c>
      <c r="C68" s="174">
        <v>42243</v>
      </c>
      <c r="D68" s="24">
        <v>0.39583333333333331</v>
      </c>
      <c r="E68" s="183">
        <v>51.6</v>
      </c>
      <c r="F68" s="73">
        <v>7.8719999999999999</v>
      </c>
      <c r="G68" s="73">
        <v>7.4829999999999997</v>
      </c>
      <c r="H68" s="73">
        <v>1.998</v>
      </c>
      <c r="I68" s="184">
        <v>140.5</v>
      </c>
      <c r="J68" s="184">
        <v>170.5</v>
      </c>
      <c r="K68" s="185">
        <v>0.4</v>
      </c>
      <c r="L68" s="186">
        <v>14.653</v>
      </c>
      <c r="M68" s="73">
        <v>5.5259999999999998</v>
      </c>
      <c r="N68" s="73">
        <v>0.46700000000000003</v>
      </c>
      <c r="O68" s="185" t="s">
        <v>528</v>
      </c>
      <c r="P68" s="186">
        <v>16.78</v>
      </c>
      <c r="Q68" s="184">
        <v>185.86</v>
      </c>
      <c r="R68" s="188">
        <v>161</v>
      </c>
      <c r="S68" s="193">
        <v>0.12626999999999999</v>
      </c>
      <c r="T68" s="185" t="s">
        <v>227</v>
      </c>
      <c r="U68" s="185" t="s">
        <v>543</v>
      </c>
      <c r="V68" s="185" t="s">
        <v>737</v>
      </c>
      <c r="W68" s="194">
        <v>1.0460000000000001E-2</v>
      </c>
      <c r="X68" s="8" t="s">
        <v>534</v>
      </c>
      <c r="Y68" s="8" t="s">
        <v>738</v>
      </c>
      <c r="Z68" s="84">
        <v>2.7069999999999999</v>
      </c>
      <c r="AA68" s="84">
        <v>89.99</v>
      </c>
      <c r="AB68" s="8" t="s">
        <v>536</v>
      </c>
      <c r="AC68" s="85">
        <v>45.29</v>
      </c>
      <c r="AD68" s="8" t="s">
        <v>528</v>
      </c>
      <c r="AE68" s="229" t="s">
        <v>597</v>
      </c>
      <c r="AF68" s="8" t="s">
        <v>547</v>
      </c>
      <c r="AG68" s="84">
        <v>2.0859999999999999</v>
      </c>
      <c r="AH68" s="8" t="s">
        <v>525</v>
      </c>
      <c r="AI68" s="8" t="s">
        <v>540</v>
      </c>
      <c r="AJ68" s="283">
        <v>24.3</v>
      </c>
      <c r="AK68" s="8" t="s">
        <v>541</v>
      </c>
      <c r="AL68" s="64">
        <v>1.127</v>
      </c>
      <c r="AM68" s="84">
        <v>1.02</v>
      </c>
      <c r="AN68" s="64">
        <v>0.15129999999999999</v>
      </c>
      <c r="AO68" s="8" t="s">
        <v>536</v>
      </c>
      <c r="AP68" s="85">
        <v>116.3</v>
      </c>
      <c r="AQ68" s="8" t="s">
        <v>528</v>
      </c>
      <c r="AR68" s="139">
        <v>0.72609999999999997</v>
      </c>
      <c r="AS68" s="64">
        <v>0.42730000000000001</v>
      </c>
      <c r="AT68" s="8" t="s">
        <v>530</v>
      </c>
      <c r="AU68" s="205" t="s">
        <v>703</v>
      </c>
    </row>
    <row r="69" spans="1:47" ht="16.5" x14ac:dyDescent="0.35">
      <c r="A69" s="264" t="s">
        <v>436</v>
      </c>
      <c r="B69" s="283" t="s">
        <v>37</v>
      </c>
      <c r="C69" s="174">
        <v>42592</v>
      </c>
      <c r="D69" s="24">
        <v>0.3888888888888889</v>
      </c>
      <c r="E69" s="183">
        <v>48.11</v>
      </c>
      <c r="F69" s="73">
        <v>8.02</v>
      </c>
      <c r="G69" s="73">
        <v>7.69</v>
      </c>
      <c r="H69" s="73">
        <v>1.95</v>
      </c>
      <c r="I69" s="184">
        <v>144.6</v>
      </c>
      <c r="J69" s="184">
        <v>175.7</v>
      </c>
      <c r="K69" s="185" t="s">
        <v>551</v>
      </c>
      <c r="L69" s="186">
        <v>15.33</v>
      </c>
      <c r="M69" s="73">
        <v>6.05</v>
      </c>
      <c r="N69" s="73">
        <v>0.42</v>
      </c>
      <c r="O69" s="185" t="s">
        <v>600</v>
      </c>
      <c r="P69" s="186">
        <v>17.72</v>
      </c>
      <c r="Q69" s="184">
        <v>185.73</v>
      </c>
      <c r="R69" s="188">
        <v>153</v>
      </c>
      <c r="S69" s="193">
        <v>0.16599</v>
      </c>
      <c r="T69" s="185" t="s">
        <v>227</v>
      </c>
      <c r="U69" s="185" t="s">
        <v>253</v>
      </c>
      <c r="V69" s="73">
        <v>0.21</v>
      </c>
      <c r="W69" s="194">
        <v>9.5899999999999996E-3</v>
      </c>
      <c r="X69" s="8" t="s">
        <v>534</v>
      </c>
      <c r="Y69" s="64">
        <v>0.12</v>
      </c>
      <c r="Z69" s="84">
        <v>2.81</v>
      </c>
      <c r="AA69" s="84">
        <v>86.44</v>
      </c>
      <c r="AB69" s="8" t="s">
        <v>550</v>
      </c>
      <c r="AC69" s="85">
        <v>42.91</v>
      </c>
      <c r="AD69" s="8" t="s">
        <v>528</v>
      </c>
      <c r="AE69" s="229" t="s">
        <v>547</v>
      </c>
      <c r="AF69" s="8" t="s">
        <v>739</v>
      </c>
      <c r="AG69" s="8" t="s">
        <v>740</v>
      </c>
      <c r="AH69" s="8" t="s">
        <v>560</v>
      </c>
      <c r="AI69" s="8" t="s">
        <v>536</v>
      </c>
      <c r="AJ69" s="283">
        <v>23.7</v>
      </c>
      <c r="AK69" s="8" t="s">
        <v>541</v>
      </c>
      <c r="AL69" s="64">
        <v>1.18</v>
      </c>
      <c r="AM69" s="8" t="s">
        <v>741</v>
      </c>
      <c r="AN69" s="64">
        <v>0.2</v>
      </c>
      <c r="AO69" s="8" t="s">
        <v>556</v>
      </c>
      <c r="AP69" s="85">
        <v>127.89</v>
      </c>
      <c r="AQ69" s="8" t="s">
        <v>536</v>
      </c>
      <c r="AR69" s="283">
        <v>0.82</v>
      </c>
      <c r="AS69" s="64">
        <v>0.45</v>
      </c>
      <c r="AT69" s="8" t="s">
        <v>530</v>
      </c>
      <c r="AU69" s="205" t="s">
        <v>263</v>
      </c>
    </row>
    <row r="70" spans="1:47" ht="16.5" x14ac:dyDescent="0.35">
      <c r="A70" s="264" t="s">
        <v>436</v>
      </c>
      <c r="B70" s="283" t="s">
        <v>37</v>
      </c>
      <c r="C70" s="174">
        <v>42844</v>
      </c>
      <c r="D70" s="24">
        <v>0.3888888888888889</v>
      </c>
      <c r="E70" s="183">
        <v>51.72</v>
      </c>
      <c r="F70" s="73">
        <v>8.3000000000000007</v>
      </c>
      <c r="G70" s="73">
        <v>8.48</v>
      </c>
      <c r="H70" s="73">
        <v>2.13</v>
      </c>
      <c r="I70" s="184">
        <v>165</v>
      </c>
      <c r="J70" s="184">
        <v>200.3</v>
      </c>
      <c r="K70" s="185">
        <v>0.4</v>
      </c>
      <c r="L70" s="186">
        <v>11</v>
      </c>
      <c r="M70" s="73">
        <v>3.62</v>
      </c>
      <c r="N70" s="73">
        <v>0.38</v>
      </c>
      <c r="O70" s="185" t="s">
        <v>550</v>
      </c>
      <c r="P70" s="186">
        <v>17.510000000000002</v>
      </c>
      <c r="Q70" s="184">
        <v>203.98</v>
      </c>
      <c r="R70" s="188">
        <v>164</v>
      </c>
      <c r="S70" s="193">
        <v>0.18</v>
      </c>
      <c r="T70" s="185" t="s">
        <v>227</v>
      </c>
      <c r="U70" s="185" t="s">
        <v>253</v>
      </c>
      <c r="V70" s="73">
        <v>0.18</v>
      </c>
      <c r="W70" s="194">
        <v>0.01</v>
      </c>
      <c r="X70" s="8" t="s">
        <v>534</v>
      </c>
      <c r="Y70" s="64">
        <v>0.13</v>
      </c>
      <c r="Z70" s="84">
        <v>2.85</v>
      </c>
      <c r="AA70" s="85">
        <v>101.33</v>
      </c>
      <c r="AB70" s="8" t="s">
        <v>550</v>
      </c>
      <c r="AC70" s="85">
        <v>43.08</v>
      </c>
      <c r="AD70" s="8" t="s">
        <v>528</v>
      </c>
      <c r="AE70" s="229" t="s">
        <v>547</v>
      </c>
      <c r="AF70" s="8" t="s">
        <v>229</v>
      </c>
      <c r="AG70" s="8" t="s">
        <v>654</v>
      </c>
      <c r="AH70" s="8" t="s">
        <v>560</v>
      </c>
      <c r="AI70" s="8" t="s">
        <v>536</v>
      </c>
      <c r="AJ70" s="283">
        <v>26.9</v>
      </c>
      <c r="AK70" s="8" t="s">
        <v>541</v>
      </c>
      <c r="AL70" s="283">
        <v>0.9</v>
      </c>
      <c r="AM70" s="8" t="s">
        <v>742</v>
      </c>
      <c r="AN70" s="64">
        <v>0.14000000000000001</v>
      </c>
      <c r="AO70" s="8" t="s">
        <v>556</v>
      </c>
      <c r="AP70" s="85">
        <v>128.82</v>
      </c>
      <c r="AQ70" s="8" t="s">
        <v>536</v>
      </c>
      <c r="AR70" s="283">
        <v>0.83</v>
      </c>
      <c r="AS70" s="64">
        <v>0.54</v>
      </c>
      <c r="AT70" s="8" t="s">
        <v>530</v>
      </c>
      <c r="AU70" s="205" t="s">
        <v>743</v>
      </c>
    </row>
    <row r="71" spans="1:47" ht="16.5" x14ac:dyDescent="0.35">
      <c r="A71" s="264" t="s">
        <v>436</v>
      </c>
      <c r="B71" s="283" t="s">
        <v>37</v>
      </c>
      <c r="C71" s="174">
        <v>42949</v>
      </c>
      <c r="D71" s="24">
        <v>0.375</v>
      </c>
      <c r="E71" s="183">
        <v>54.34</v>
      </c>
      <c r="F71" s="73">
        <v>8.81</v>
      </c>
      <c r="G71" s="73">
        <v>7.76</v>
      </c>
      <c r="H71" s="73">
        <v>2.12</v>
      </c>
      <c r="I71" s="184">
        <v>163.80000000000001</v>
      </c>
      <c r="J71" s="184">
        <v>199</v>
      </c>
      <c r="K71" s="185">
        <v>0.3</v>
      </c>
      <c r="L71" s="186">
        <v>11.49</v>
      </c>
      <c r="M71" s="73">
        <v>9.98</v>
      </c>
      <c r="N71" s="73">
        <v>0.37</v>
      </c>
      <c r="O71" s="187">
        <v>0.02</v>
      </c>
      <c r="P71" s="186">
        <v>17.47</v>
      </c>
      <c r="Q71" s="184">
        <v>213.34</v>
      </c>
      <c r="R71" s="188">
        <v>172</v>
      </c>
      <c r="S71" s="193">
        <v>0.37</v>
      </c>
      <c r="T71" s="185" t="s">
        <v>227</v>
      </c>
      <c r="U71" s="185" t="s">
        <v>253</v>
      </c>
      <c r="V71" s="73">
        <v>0.41</v>
      </c>
      <c r="W71" s="194">
        <v>0.01</v>
      </c>
      <c r="X71" s="8" t="s">
        <v>534</v>
      </c>
      <c r="Y71" s="64">
        <v>0.13</v>
      </c>
      <c r="Z71" s="84">
        <v>3.13</v>
      </c>
      <c r="AA71" s="85">
        <v>100.83</v>
      </c>
      <c r="AB71" s="8" t="s">
        <v>550</v>
      </c>
      <c r="AC71" s="85">
        <v>41.66</v>
      </c>
      <c r="AD71" s="8" t="s">
        <v>528</v>
      </c>
      <c r="AE71" s="229" t="s">
        <v>547</v>
      </c>
      <c r="AF71" s="283">
        <v>0.06</v>
      </c>
      <c r="AG71" s="8" t="s">
        <v>744</v>
      </c>
      <c r="AH71" s="8" t="s">
        <v>563</v>
      </c>
      <c r="AI71" s="8" t="s">
        <v>536</v>
      </c>
      <c r="AJ71" s="283">
        <v>25.5</v>
      </c>
      <c r="AK71" s="8" t="s">
        <v>541</v>
      </c>
      <c r="AL71" s="64">
        <v>1.0900000000000001</v>
      </c>
      <c r="AM71" s="84">
        <v>4.4000000000000004</v>
      </c>
      <c r="AN71" s="64">
        <v>0.19</v>
      </c>
      <c r="AO71" s="8" t="s">
        <v>556</v>
      </c>
      <c r="AP71" s="85">
        <v>135.53</v>
      </c>
      <c r="AQ71" s="8" t="s">
        <v>536</v>
      </c>
      <c r="AR71" s="283">
        <v>0.99</v>
      </c>
      <c r="AS71" s="64">
        <v>0.56999999999999995</v>
      </c>
      <c r="AT71" s="8" t="s">
        <v>530</v>
      </c>
      <c r="AU71" s="206">
        <v>0.5</v>
      </c>
    </row>
    <row r="72" spans="1:47" ht="16.5" x14ac:dyDescent="0.35">
      <c r="A72" s="264" t="s">
        <v>436</v>
      </c>
      <c r="B72" s="283" t="s">
        <v>37</v>
      </c>
      <c r="C72" s="174">
        <v>43194</v>
      </c>
      <c r="D72" s="24">
        <v>0.54166666666666663</v>
      </c>
      <c r="E72" s="183">
        <v>45.61</v>
      </c>
      <c r="F72" s="73">
        <v>7.57</v>
      </c>
      <c r="G72" s="73">
        <v>8.984</v>
      </c>
      <c r="H72" s="73">
        <v>2.2280000000000002</v>
      </c>
      <c r="I72" s="184">
        <v>135.69999999999999</v>
      </c>
      <c r="J72" s="184">
        <v>164.4</v>
      </c>
      <c r="K72" s="185" t="s">
        <v>745</v>
      </c>
      <c r="L72" s="186">
        <v>12.086</v>
      </c>
      <c r="M72" s="73">
        <v>4.0570000000000004</v>
      </c>
      <c r="N72" s="73">
        <v>0.41899999999999998</v>
      </c>
      <c r="O72" s="187" t="s">
        <v>521</v>
      </c>
      <c r="P72" s="186">
        <v>18.239999999999998</v>
      </c>
      <c r="Q72" s="184">
        <v>177.29</v>
      </c>
      <c r="R72" s="188">
        <v>145</v>
      </c>
      <c r="S72" s="193">
        <v>0.13113</v>
      </c>
      <c r="T72" s="185" t="s">
        <v>227</v>
      </c>
      <c r="U72" s="185" t="s">
        <v>253</v>
      </c>
      <c r="V72" s="185" t="s">
        <v>694</v>
      </c>
      <c r="W72" s="195" t="s">
        <v>746</v>
      </c>
      <c r="X72" s="8" t="s">
        <v>534</v>
      </c>
      <c r="Y72" s="64">
        <v>0.15040000000000001</v>
      </c>
      <c r="Z72" s="84">
        <v>3.0758999999999999</v>
      </c>
      <c r="AA72" s="84">
        <v>84.116299999999995</v>
      </c>
      <c r="AB72" s="8" t="s">
        <v>550</v>
      </c>
      <c r="AC72" s="85">
        <v>36.374099999999999</v>
      </c>
      <c r="AD72" s="8" t="s">
        <v>528</v>
      </c>
      <c r="AE72" s="229" t="s">
        <v>547</v>
      </c>
      <c r="AF72" s="8" t="s">
        <v>747</v>
      </c>
      <c r="AG72" s="8" t="s">
        <v>748</v>
      </c>
      <c r="AH72" s="8" t="s">
        <v>563</v>
      </c>
      <c r="AI72" s="8" t="s">
        <v>536</v>
      </c>
      <c r="AJ72" s="283">
        <v>25.2</v>
      </c>
      <c r="AK72" s="8" t="s">
        <v>749</v>
      </c>
      <c r="AL72" s="64">
        <v>1.3019000000000001</v>
      </c>
      <c r="AM72" s="64">
        <v>0.56589999999999996</v>
      </c>
      <c r="AN72" s="64">
        <v>0.2296</v>
      </c>
      <c r="AO72" s="8" t="s">
        <v>556</v>
      </c>
      <c r="AP72" s="85">
        <v>117.5984</v>
      </c>
      <c r="AQ72" s="8" t="s">
        <v>536</v>
      </c>
      <c r="AR72" s="139">
        <v>0.79349999999999998</v>
      </c>
      <c r="AS72" s="64">
        <v>0.58730000000000004</v>
      </c>
      <c r="AT72" s="8" t="s">
        <v>530</v>
      </c>
      <c r="AU72" s="205" t="s">
        <v>750</v>
      </c>
    </row>
    <row r="73" spans="1:47" ht="16.5" x14ac:dyDescent="0.35">
      <c r="A73" s="264" t="s">
        <v>436</v>
      </c>
      <c r="B73" s="283" t="s">
        <v>37</v>
      </c>
      <c r="C73" s="174">
        <v>43320</v>
      </c>
      <c r="D73" s="24">
        <v>0.47916666666666669</v>
      </c>
      <c r="E73" s="183">
        <v>48.66</v>
      </c>
      <c r="F73" s="73">
        <v>7.8380000000000001</v>
      </c>
      <c r="G73" s="73">
        <v>7.9770000000000003</v>
      </c>
      <c r="H73" s="73">
        <v>1.94</v>
      </c>
      <c r="I73" s="184">
        <v>145.19999999999999</v>
      </c>
      <c r="J73" s="184">
        <v>175.8</v>
      </c>
      <c r="K73" s="185">
        <v>0.6</v>
      </c>
      <c r="L73" s="186">
        <v>12.86</v>
      </c>
      <c r="M73" s="73">
        <v>5.9039999999999999</v>
      </c>
      <c r="N73" s="73">
        <v>0.39900000000000002</v>
      </c>
      <c r="O73" s="187">
        <v>2.2100000000000002E-2</v>
      </c>
      <c r="P73" s="186">
        <v>17.190000000000001</v>
      </c>
      <c r="Q73" s="184">
        <v>191.21</v>
      </c>
      <c r="R73" s="188">
        <v>154</v>
      </c>
      <c r="S73" s="193">
        <v>0.38241999999999998</v>
      </c>
      <c r="T73" s="185" t="s">
        <v>227</v>
      </c>
      <c r="U73" s="185" t="s">
        <v>253</v>
      </c>
      <c r="V73" s="180">
        <v>0.42099999999999999</v>
      </c>
      <c r="W73" s="194">
        <v>1.0999999999999999E-2</v>
      </c>
      <c r="X73" s="8" t="s">
        <v>534</v>
      </c>
      <c r="Y73" s="8" t="s">
        <v>751</v>
      </c>
      <c r="Z73" s="84">
        <v>2.8641999999999999</v>
      </c>
      <c r="AA73" s="84">
        <v>87.078699999999998</v>
      </c>
      <c r="AB73" s="8" t="s">
        <v>550</v>
      </c>
      <c r="AC73" s="85">
        <v>35.710999999999999</v>
      </c>
      <c r="AD73" s="8" t="s">
        <v>528</v>
      </c>
      <c r="AE73" s="63" t="s">
        <v>752</v>
      </c>
      <c r="AF73" s="8" t="s">
        <v>753</v>
      </c>
      <c r="AG73" s="8" t="s">
        <v>754</v>
      </c>
      <c r="AH73" s="8" t="s">
        <v>563</v>
      </c>
      <c r="AI73" s="8" t="s">
        <v>536</v>
      </c>
      <c r="AJ73" s="283">
        <v>22.2</v>
      </c>
      <c r="AK73" s="8" t="s">
        <v>541</v>
      </c>
      <c r="AL73" s="64">
        <v>1.2789999999999999</v>
      </c>
      <c r="AM73" s="84">
        <v>1.9120999999999999</v>
      </c>
      <c r="AN73" s="64">
        <v>0.22270000000000001</v>
      </c>
      <c r="AO73" s="8" t="s">
        <v>556</v>
      </c>
      <c r="AP73" s="85">
        <v>119.0141</v>
      </c>
      <c r="AQ73" s="8" t="s">
        <v>536</v>
      </c>
      <c r="AR73" s="139">
        <v>0.90439999999999998</v>
      </c>
      <c r="AS73" s="64">
        <v>0.55879999999999996</v>
      </c>
      <c r="AT73" s="8" t="s">
        <v>530</v>
      </c>
      <c r="AU73" s="207">
        <v>0.54710000000000003</v>
      </c>
    </row>
    <row r="74" spans="1:47" ht="16.5" x14ac:dyDescent="0.35">
      <c r="A74" s="264" t="s">
        <v>436</v>
      </c>
      <c r="B74" s="283" t="s">
        <v>37</v>
      </c>
      <c r="C74" s="174">
        <v>43593</v>
      </c>
      <c r="D74" s="24">
        <v>0.52777777777777779</v>
      </c>
      <c r="E74" s="183">
        <v>47.63</v>
      </c>
      <c r="F74" s="73">
        <v>7.7830000000000004</v>
      </c>
      <c r="G74" s="73">
        <v>8.3569999999999993</v>
      </c>
      <c r="H74" s="73">
        <v>2.085</v>
      </c>
      <c r="I74" s="184">
        <v>159.30000000000001</v>
      </c>
      <c r="J74" s="184">
        <v>193.3</v>
      </c>
      <c r="K74" s="185">
        <v>0.5</v>
      </c>
      <c r="L74" s="186">
        <v>11.475</v>
      </c>
      <c r="M74" s="73">
        <v>3.65</v>
      </c>
      <c r="N74" s="73">
        <v>0.41799999999999998</v>
      </c>
      <c r="O74" s="185" t="s">
        <v>550</v>
      </c>
      <c r="P74" s="186">
        <v>16.93</v>
      </c>
      <c r="Q74" s="184">
        <v>187.12</v>
      </c>
      <c r="R74" s="188">
        <v>151</v>
      </c>
      <c r="S74" s="193">
        <v>0.24751999999999999</v>
      </c>
      <c r="T74" s="185" t="s">
        <v>227</v>
      </c>
      <c r="U74" s="185" t="s">
        <v>253</v>
      </c>
      <c r="V74" s="185" t="s">
        <v>755</v>
      </c>
      <c r="W74" s="194">
        <v>9.8700000000000003E-3</v>
      </c>
      <c r="X74" s="36" t="s">
        <v>16</v>
      </c>
      <c r="Y74" s="36" t="s">
        <v>16</v>
      </c>
      <c r="Z74" s="36" t="s">
        <v>16</v>
      </c>
      <c r="AA74" s="36" t="s">
        <v>16</v>
      </c>
      <c r="AB74" s="36" t="s">
        <v>16</v>
      </c>
      <c r="AC74" s="36" t="s">
        <v>16</v>
      </c>
      <c r="AD74" s="36" t="s">
        <v>16</v>
      </c>
      <c r="AE74" s="285" t="s">
        <v>16</v>
      </c>
      <c r="AF74" s="36" t="s">
        <v>16</v>
      </c>
      <c r="AG74" s="36" t="s">
        <v>16</v>
      </c>
      <c r="AH74" s="8" t="s">
        <v>563</v>
      </c>
      <c r="AI74" s="36" t="s">
        <v>16</v>
      </c>
      <c r="AJ74" s="283" t="s">
        <v>16</v>
      </c>
      <c r="AK74" s="8" t="s">
        <v>756</v>
      </c>
      <c r="AL74" s="36" t="s">
        <v>16</v>
      </c>
      <c r="AM74" s="36" t="s">
        <v>16</v>
      </c>
      <c r="AN74" s="36" t="s">
        <v>16</v>
      </c>
      <c r="AO74" s="36" t="s">
        <v>16</v>
      </c>
      <c r="AP74" s="36" t="s">
        <v>16</v>
      </c>
      <c r="AQ74" s="36" t="s">
        <v>16</v>
      </c>
      <c r="AR74" s="36" t="s">
        <v>16</v>
      </c>
      <c r="AS74" s="36" t="s">
        <v>16</v>
      </c>
      <c r="AT74" s="36" t="s">
        <v>16</v>
      </c>
      <c r="AU74" s="205" t="s">
        <v>676</v>
      </c>
    </row>
    <row r="75" spans="1:47" ht="16.5" x14ac:dyDescent="0.35">
      <c r="A75" s="264" t="s">
        <v>436</v>
      </c>
      <c r="B75" s="283" t="s">
        <v>37</v>
      </c>
      <c r="C75" s="174">
        <v>43691</v>
      </c>
      <c r="D75" s="24">
        <v>0.5625</v>
      </c>
      <c r="E75" s="183">
        <v>43.66</v>
      </c>
      <c r="F75" s="73">
        <v>7.532</v>
      </c>
      <c r="G75" s="73">
        <v>7.931</v>
      </c>
      <c r="H75" s="73">
        <v>1.9650000000000001</v>
      </c>
      <c r="I75" s="184">
        <v>137.1</v>
      </c>
      <c r="J75" s="184">
        <v>166.5</v>
      </c>
      <c r="K75" s="185">
        <v>0.3</v>
      </c>
      <c r="L75" s="186">
        <v>12.904999999999999</v>
      </c>
      <c r="M75" s="73">
        <v>4.9119999999999999</v>
      </c>
      <c r="N75" s="73">
        <v>0.436</v>
      </c>
      <c r="O75" s="187" t="s">
        <v>677</v>
      </c>
      <c r="P75" s="186">
        <v>16.829999999999998</v>
      </c>
      <c r="Q75" s="184">
        <v>179.68</v>
      </c>
      <c r="R75" s="188">
        <v>140</v>
      </c>
      <c r="S75" s="193">
        <v>0.22474</v>
      </c>
      <c r="T75" s="185" t="s">
        <v>227</v>
      </c>
      <c r="U75" s="185" t="s">
        <v>253</v>
      </c>
      <c r="V75" s="185" t="s">
        <v>757</v>
      </c>
      <c r="W75" s="194">
        <v>1.2670000000000001E-2</v>
      </c>
      <c r="X75" s="36" t="s">
        <v>16</v>
      </c>
      <c r="Y75" s="36" t="s">
        <v>16</v>
      </c>
      <c r="Z75" s="36" t="s">
        <v>16</v>
      </c>
      <c r="AA75" s="36" t="s">
        <v>16</v>
      </c>
      <c r="AB75" s="36" t="s">
        <v>16</v>
      </c>
      <c r="AC75" s="36" t="s">
        <v>16</v>
      </c>
      <c r="AD75" s="36" t="s">
        <v>16</v>
      </c>
      <c r="AE75" s="285" t="s">
        <v>16</v>
      </c>
      <c r="AF75" s="36" t="s">
        <v>16</v>
      </c>
      <c r="AG75" s="36" t="s">
        <v>16</v>
      </c>
      <c r="AH75" s="8" t="s">
        <v>563</v>
      </c>
      <c r="AI75" s="36" t="s">
        <v>16</v>
      </c>
      <c r="AJ75" s="283" t="s">
        <v>16</v>
      </c>
      <c r="AK75" s="8" t="s">
        <v>541</v>
      </c>
      <c r="AL75" s="36" t="s">
        <v>16</v>
      </c>
      <c r="AM75" s="36" t="s">
        <v>16</v>
      </c>
      <c r="AN75" s="36" t="s">
        <v>16</v>
      </c>
      <c r="AO75" s="36" t="s">
        <v>16</v>
      </c>
      <c r="AP75" s="36" t="s">
        <v>16</v>
      </c>
      <c r="AQ75" s="36" t="s">
        <v>16</v>
      </c>
      <c r="AR75" s="36" t="s">
        <v>16</v>
      </c>
      <c r="AS75" s="36" t="s">
        <v>16</v>
      </c>
      <c r="AT75" s="36" t="s">
        <v>16</v>
      </c>
      <c r="AU75" s="205" t="s">
        <v>758</v>
      </c>
    </row>
    <row r="76" spans="1:47" x14ac:dyDescent="0.35">
      <c r="A76" s="264" t="s">
        <v>436</v>
      </c>
      <c r="B76" s="283" t="s">
        <v>37</v>
      </c>
      <c r="C76" s="174">
        <v>43971</v>
      </c>
      <c r="D76" s="24">
        <v>0.4375</v>
      </c>
      <c r="E76" s="183">
        <v>42.99</v>
      </c>
      <c r="F76" s="73">
        <v>6.9969999999999999</v>
      </c>
      <c r="G76" s="73">
        <v>7.609</v>
      </c>
      <c r="H76" s="73">
        <v>1.833</v>
      </c>
      <c r="I76" s="184">
        <v>141.1</v>
      </c>
      <c r="J76" s="184">
        <v>171.8</v>
      </c>
      <c r="K76" s="180">
        <v>0.1</v>
      </c>
      <c r="L76" s="186">
        <v>11.917</v>
      </c>
      <c r="M76" s="73">
        <v>3.6280000000000001</v>
      </c>
      <c r="N76" s="73">
        <v>0.42499999999999999</v>
      </c>
      <c r="O76" s="187" t="s">
        <v>677</v>
      </c>
      <c r="P76" s="186">
        <v>15.8</v>
      </c>
      <c r="Q76" s="184" t="s">
        <v>759</v>
      </c>
      <c r="R76" s="190">
        <v>136.19999999999999</v>
      </c>
      <c r="S76" s="193">
        <v>0.22625000000000001</v>
      </c>
      <c r="T76" s="185" t="s">
        <v>227</v>
      </c>
      <c r="U76" s="185" t="s">
        <v>253</v>
      </c>
      <c r="V76" s="73">
        <v>0.249</v>
      </c>
      <c r="W76" s="194">
        <v>1.3849999999999999E-2</v>
      </c>
      <c r="X76" s="36" t="s">
        <v>16</v>
      </c>
      <c r="Y76" s="36" t="s">
        <v>16</v>
      </c>
      <c r="Z76" s="36" t="s">
        <v>16</v>
      </c>
      <c r="AA76" s="36" t="s">
        <v>16</v>
      </c>
      <c r="AB76" s="36" t="s">
        <v>16</v>
      </c>
      <c r="AC76" s="36" t="s">
        <v>16</v>
      </c>
      <c r="AD76" s="36" t="s">
        <v>16</v>
      </c>
      <c r="AE76" s="285" t="s">
        <v>16</v>
      </c>
      <c r="AF76" s="36" t="s">
        <v>16</v>
      </c>
      <c r="AG76" s="36" t="s">
        <v>16</v>
      </c>
      <c r="AH76" s="8" t="s">
        <v>563</v>
      </c>
      <c r="AI76" s="36" t="s">
        <v>16</v>
      </c>
      <c r="AJ76" s="283" t="s">
        <v>16</v>
      </c>
      <c r="AK76" s="8" t="s">
        <v>530</v>
      </c>
      <c r="AL76" s="36" t="s">
        <v>16</v>
      </c>
      <c r="AM76" s="36" t="s">
        <v>16</v>
      </c>
      <c r="AN76" s="36" t="s">
        <v>16</v>
      </c>
      <c r="AO76" s="36" t="s">
        <v>16</v>
      </c>
      <c r="AP76" s="36" t="s">
        <v>16</v>
      </c>
      <c r="AQ76" s="36" t="s">
        <v>16</v>
      </c>
      <c r="AR76" s="36" t="s">
        <v>16</v>
      </c>
      <c r="AS76" s="36" t="s">
        <v>16</v>
      </c>
      <c r="AT76" s="36" t="s">
        <v>16</v>
      </c>
      <c r="AU76" s="207">
        <v>0.57210000000000005</v>
      </c>
    </row>
    <row r="77" spans="1:47" x14ac:dyDescent="0.35">
      <c r="A77" s="264" t="s">
        <v>436</v>
      </c>
      <c r="B77" s="283" t="s">
        <v>37</v>
      </c>
      <c r="C77" s="174">
        <v>44062</v>
      </c>
      <c r="D77" s="24">
        <v>0.50694444444444442</v>
      </c>
      <c r="E77" s="183">
        <v>44.01</v>
      </c>
      <c r="F77" s="73">
        <v>7.42</v>
      </c>
      <c r="G77" s="73">
        <v>7.77</v>
      </c>
      <c r="H77" s="73">
        <v>2.1640000000000001</v>
      </c>
      <c r="I77" s="184">
        <v>132</v>
      </c>
      <c r="J77" s="184">
        <v>160.69999999999999</v>
      </c>
      <c r="K77" s="180">
        <v>0.1</v>
      </c>
      <c r="L77" s="186">
        <v>13.489000000000001</v>
      </c>
      <c r="M77" s="73">
        <v>5.319</v>
      </c>
      <c r="N77" s="73">
        <v>0.41499999999999998</v>
      </c>
      <c r="O77" s="185" t="s">
        <v>550</v>
      </c>
      <c r="P77" s="186">
        <v>17.21</v>
      </c>
      <c r="Q77" s="184">
        <v>178.1</v>
      </c>
      <c r="R77" s="190">
        <v>140.5</v>
      </c>
      <c r="S77" s="193">
        <v>0.31407000000000002</v>
      </c>
      <c r="T77" s="185" t="s">
        <v>227</v>
      </c>
      <c r="U77" s="185" t="s">
        <v>253</v>
      </c>
      <c r="V77" s="73">
        <v>0.32300000000000001</v>
      </c>
      <c r="W77" s="194">
        <v>1.146E-2</v>
      </c>
      <c r="X77" s="36" t="s">
        <v>16</v>
      </c>
      <c r="Y77" s="36" t="s">
        <v>16</v>
      </c>
      <c r="Z77" s="36" t="s">
        <v>16</v>
      </c>
      <c r="AA77" s="36" t="s">
        <v>16</v>
      </c>
      <c r="AB77" s="36" t="s">
        <v>16</v>
      </c>
      <c r="AC77" s="36" t="s">
        <v>16</v>
      </c>
      <c r="AD77" s="36" t="s">
        <v>16</v>
      </c>
      <c r="AE77" s="285" t="s">
        <v>16</v>
      </c>
      <c r="AF77" s="36" t="s">
        <v>16</v>
      </c>
      <c r="AG77" s="36" t="s">
        <v>16</v>
      </c>
      <c r="AH77" s="8" t="s">
        <v>563</v>
      </c>
      <c r="AI77" s="36" t="s">
        <v>16</v>
      </c>
      <c r="AJ77" s="283" t="s">
        <v>16</v>
      </c>
      <c r="AK77" s="8" t="s">
        <v>530</v>
      </c>
      <c r="AL77" s="36" t="s">
        <v>16</v>
      </c>
      <c r="AM77" s="36" t="s">
        <v>16</v>
      </c>
      <c r="AN77" s="36" t="s">
        <v>16</v>
      </c>
      <c r="AO77" s="36" t="s">
        <v>16</v>
      </c>
      <c r="AP77" s="36" t="s">
        <v>16</v>
      </c>
      <c r="AQ77" s="36" t="s">
        <v>16</v>
      </c>
      <c r="AR77" s="36" t="s">
        <v>16</v>
      </c>
      <c r="AS77" s="36" t="s">
        <v>16</v>
      </c>
      <c r="AT77" s="36" t="s">
        <v>16</v>
      </c>
      <c r="AU77" s="207">
        <v>0.50449999999999995</v>
      </c>
    </row>
    <row r="78" spans="1:47" x14ac:dyDescent="0.35">
      <c r="A78" s="264" t="s">
        <v>443</v>
      </c>
      <c r="B78" s="283" t="s">
        <v>42</v>
      </c>
      <c r="C78" s="174">
        <v>41487</v>
      </c>
      <c r="D78" s="24">
        <v>0.45833333333333331</v>
      </c>
      <c r="E78" s="183">
        <v>57.2</v>
      </c>
      <c r="F78" s="73">
        <v>8.968</v>
      </c>
      <c r="G78" s="73">
        <v>8.4329999999999998</v>
      </c>
      <c r="H78" s="73">
        <v>1.978</v>
      </c>
      <c r="I78" s="184">
        <v>182.2</v>
      </c>
      <c r="J78" s="184">
        <v>220.4</v>
      </c>
      <c r="K78" s="185">
        <v>0.8</v>
      </c>
      <c r="L78" s="186">
        <v>9.2530000000000001</v>
      </c>
      <c r="M78" s="73">
        <v>5.6159999999999997</v>
      </c>
      <c r="N78" s="73">
        <v>0.39</v>
      </c>
      <c r="O78" s="187">
        <v>3.0800000000000001E-2</v>
      </c>
      <c r="P78" s="186">
        <v>18.75</v>
      </c>
      <c r="Q78" s="184">
        <v>213.66</v>
      </c>
      <c r="R78" s="188">
        <v>180</v>
      </c>
      <c r="S78" s="196" t="s">
        <v>540</v>
      </c>
      <c r="T78" s="185" t="s">
        <v>250</v>
      </c>
      <c r="U78" s="185" t="s">
        <v>253</v>
      </c>
      <c r="V78" s="185" t="s">
        <v>245</v>
      </c>
      <c r="W78" s="194">
        <v>9.58E-3</v>
      </c>
      <c r="X78" s="8" t="s">
        <v>522</v>
      </c>
      <c r="Y78" s="8" t="s">
        <v>269</v>
      </c>
      <c r="Z78" s="84">
        <v>7.7830000000000004</v>
      </c>
      <c r="AA78" s="85">
        <v>126.9</v>
      </c>
      <c r="AB78" s="8" t="s">
        <v>643</v>
      </c>
      <c r="AC78" s="85">
        <v>39.200000000000003</v>
      </c>
      <c r="AD78" s="8" t="s">
        <v>524</v>
      </c>
      <c r="AE78" s="63" t="s">
        <v>635</v>
      </c>
      <c r="AF78" s="139">
        <v>0.84360000000000002</v>
      </c>
      <c r="AG78" s="8" t="s">
        <v>548</v>
      </c>
      <c r="AH78" s="140">
        <v>316.8</v>
      </c>
      <c r="AI78" s="139" t="s">
        <v>760</v>
      </c>
      <c r="AJ78" s="283">
        <v>25</v>
      </c>
      <c r="AK78" s="176">
        <v>1190</v>
      </c>
      <c r="AL78" s="64">
        <v>1.1020000000000001</v>
      </c>
      <c r="AM78" s="84">
        <v>2.593</v>
      </c>
      <c r="AN78" s="8" t="s">
        <v>229</v>
      </c>
      <c r="AO78" s="8" t="s">
        <v>526</v>
      </c>
      <c r="AP78" s="85">
        <v>146.30000000000001</v>
      </c>
      <c r="AQ78" s="139">
        <v>2.5499999999999998E-2</v>
      </c>
      <c r="AR78" s="139">
        <v>0.50419999999999998</v>
      </c>
      <c r="AS78" s="8" t="s">
        <v>761</v>
      </c>
      <c r="AT78" s="8" t="s">
        <v>637</v>
      </c>
      <c r="AU78" s="205" t="s">
        <v>586</v>
      </c>
    </row>
    <row r="79" spans="1:47" x14ac:dyDescent="0.35">
      <c r="A79" s="264" t="s">
        <v>443</v>
      </c>
      <c r="B79" s="283" t="s">
        <v>42</v>
      </c>
      <c r="C79" s="174">
        <v>41752</v>
      </c>
      <c r="D79" s="24">
        <v>0.5625</v>
      </c>
      <c r="E79" s="183">
        <v>53.08</v>
      </c>
      <c r="F79" s="73">
        <v>7.8419999999999996</v>
      </c>
      <c r="G79" s="73">
        <v>7.2530000000000001</v>
      </c>
      <c r="H79" s="73">
        <v>1.895</v>
      </c>
      <c r="I79" s="184">
        <v>165.4</v>
      </c>
      <c r="J79" s="184">
        <v>201.1</v>
      </c>
      <c r="K79" s="185">
        <v>0.3</v>
      </c>
      <c r="L79" s="186">
        <v>11.465999999999999</v>
      </c>
      <c r="M79" s="73">
        <v>4.4269999999999996</v>
      </c>
      <c r="N79" s="73">
        <v>0.40799999999999997</v>
      </c>
      <c r="O79" s="185" t="s">
        <v>528</v>
      </c>
      <c r="P79" s="186">
        <v>17.87</v>
      </c>
      <c r="Q79" s="184" t="s">
        <v>762</v>
      </c>
      <c r="R79" s="188">
        <v>165</v>
      </c>
      <c r="S79" s="196" t="s">
        <v>540</v>
      </c>
      <c r="T79" s="73">
        <v>0.10037</v>
      </c>
      <c r="U79" s="185" t="s">
        <v>651</v>
      </c>
      <c r="V79" s="73">
        <v>0.16300000000000001</v>
      </c>
      <c r="W79" s="194">
        <v>9.5700000000000004E-3</v>
      </c>
      <c r="X79" s="36" t="s">
        <v>16</v>
      </c>
      <c r="Y79" s="36" t="s">
        <v>16</v>
      </c>
      <c r="Z79" s="36" t="s">
        <v>16</v>
      </c>
      <c r="AA79" s="36" t="s">
        <v>16</v>
      </c>
      <c r="AB79" s="36" t="s">
        <v>16</v>
      </c>
      <c r="AC79" s="36" t="s">
        <v>16</v>
      </c>
      <c r="AD79" s="36" t="s">
        <v>16</v>
      </c>
      <c r="AE79" s="285" t="s">
        <v>16</v>
      </c>
      <c r="AF79" s="36" t="s">
        <v>16</v>
      </c>
      <c r="AG79" s="36" t="s">
        <v>16</v>
      </c>
      <c r="AH79" s="84">
        <v>14.12</v>
      </c>
      <c r="AI79" s="8"/>
      <c r="AJ79" s="283" t="s">
        <v>16</v>
      </c>
      <c r="AK79" s="140">
        <v>640.9</v>
      </c>
      <c r="AL79" s="36" t="s">
        <v>16</v>
      </c>
      <c r="AM79" s="36" t="s">
        <v>16</v>
      </c>
      <c r="AN79" s="36" t="s">
        <v>16</v>
      </c>
      <c r="AO79" s="36" t="s">
        <v>16</v>
      </c>
      <c r="AP79" s="36" t="s">
        <v>16</v>
      </c>
      <c r="AQ79" s="36" t="s">
        <v>16</v>
      </c>
      <c r="AR79" s="36" t="s">
        <v>16</v>
      </c>
      <c r="AS79" s="36" t="s">
        <v>16</v>
      </c>
      <c r="AT79" s="36" t="s">
        <v>16</v>
      </c>
      <c r="AU79" s="205" t="s">
        <v>763</v>
      </c>
    </row>
    <row r="80" spans="1:47" x14ac:dyDescent="0.35">
      <c r="A80" s="264" t="s">
        <v>443</v>
      </c>
      <c r="B80" s="283" t="s">
        <v>42</v>
      </c>
      <c r="C80" s="174">
        <v>41850</v>
      </c>
      <c r="D80" s="24">
        <v>0.46527777777777773</v>
      </c>
      <c r="E80" s="183">
        <v>59.29</v>
      </c>
      <c r="F80" s="73">
        <v>9.6639999999999997</v>
      </c>
      <c r="G80" s="73">
        <v>7.4219999999999997</v>
      </c>
      <c r="H80" s="73">
        <v>2.0009999999999999</v>
      </c>
      <c r="I80" s="184">
        <v>183.6</v>
      </c>
      <c r="J80" s="184">
        <v>223.3</v>
      </c>
      <c r="K80" s="185">
        <v>0.3</v>
      </c>
      <c r="L80" s="186">
        <v>9.8919999999999995</v>
      </c>
      <c r="M80" s="73">
        <v>7.8769999999999998</v>
      </c>
      <c r="N80" s="73">
        <v>0.42899999999999999</v>
      </c>
      <c r="O80" s="185" t="s">
        <v>528</v>
      </c>
      <c r="P80" s="186">
        <v>18.78</v>
      </c>
      <c r="Q80" s="184">
        <v>225.62</v>
      </c>
      <c r="R80" s="188">
        <v>188</v>
      </c>
      <c r="S80" s="196" t="s">
        <v>540</v>
      </c>
      <c r="T80" s="185" t="s">
        <v>250</v>
      </c>
      <c r="U80" s="185" t="s">
        <v>253</v>
      </c>
      <c r="V80" s="185" t="s">
        <v>245</v>
      </c>
      <c r="W80" s="194">
        <v>1.055E-2</v>
      </c>
      <c r="X80" s="36" t="s">
        <v>16</v>
      </c>
      <c r="Y80" s="36" t="s">
        <v>16</v>
      </c>
      <c r="Z80" s="36" t="s">
        <v>16</v>
      </c>
      <c r="AA80" s="36" t="s">
        <v>16</v>
      </c>
      <c r="AB80" s="36" t="s">
        <v>16</v>
      </c>
      <c r="AC80" s="36" t="s">
        <v>16</v>
      </c>
      <c r="AD80" s="36" t="s">
        <v>16</v>
      </c>
      <c r="AE80" s="285" t="s">
        <v>16</v>
      </c>
      <c r="AF80" s="36" t="s">
        <v>16</v>
      </c>
      <c r="AG80" s="36" t="s">
        <v>16</v>
      </c>
      <c r="AH80" s="85">
        <v>211.7</v>
      </c>
      <c r="AI80" s="8"/>
      <c r="AJ80" s="283" t="s">
        <v>16</v>
      </c>
      <c r="AK80" s="176">
        <v>1020</v>
      </c>
      <c r="AL80" s="36" t="s">
        <v>16</v>
      </c>
      <c r="AM80" s="36" t="s">
        <v>16</v>
      </c>
      <c r="AN80" s="36" t="s">
        <v>16</v>
      </c>
      <c r="AO80" s="36" t="s">
        <v>16</v>
      </c>
      <c r="AP80" s="36" t="s">
        <v>16</v>
      </c>
      <c r="AQ80" s="36" t="s">
        <v>16</v>
      </c>
      <c r="AR80" s="36" t="s">
        <v>16</v>
      </c>
      <c r="AS80" s="36" t="s">
        <v>16</v>
      </c>
      <c r="AT80" s="36" t="s">
        <v>16</v>
      </c>
      <c r="AU80" s="205" t="s">
        <v>764</v>
      </c>
    </row>
    <row r="81" spans="1:47" x14ac:dyDescent="0.35">
      <c r="A81" s="264" t="s">
        <v>443</v>
      </c>
      <c r="B81" s="283" t="s">
        <v>42</v>
      </c>
      <c r="C81" s="174">
        <v>42102</v>
      </c>
      <c r="D81" s="24">
        <v>0.53125</v>
      </c>
      <c r="E81" s="183">
        <v>53.76</v>
      </c>
      <c r="F81" s="73">
        <v>8.234</v>
      </c>
      <c r="G81" s="73">
        <v>7.6289999999999996</v>
      </c>
      <c r="H81" s="73">
        <v>1.952</v>
      </c>
      <c r="I81" s="184">
        <v>161.30000000000001</v>
      </c>
      <c r="J81" s="184">
        <v>196.3</v>
      </c>
      <c r="K81" s="185">
        <v>0.2</v>
      </c>
      <c r="L81" s="186">
        <v>12.106</v>
      </c>
      <c r="M81" s="73">
        <v>4.1559999999999997</v>
      </c>
      <c r="N81" s="73">
        <v>0.42099999999999999</v>
      </c>
      <c r="O81" s="185" t="s">
        <v>528</v>
      </c>
      <c r="P81" s="186">
        <v>18.98</v>
      </c>
      <c r="Q81" s="184">
        <v>192.85</v>
      </c>
      <c r="R81" s="188">
        <v>168</v>
      </c>
      <c r="S81" s="196" t="s">
        <v>540</v>
      </c>
      <c r="T81" s="185" t="s">
        <v>582</v>
      </c>
      <c r="U81" s="185" t="s">
        <v>253</v>
      </c>
      <c r="V81" s="185" t="s">
        <v>245</v>
      </c>
      <c r="W81" s="194">
        <v>1.124E-2</v>
      </c>
      <c r="X81" s="8" t="s">
        <v>534</v>
      </c>
      <c r="Y81" s="8" t="s">
        <v>269</v>
      </c>
      <c r="Z81" s="84">
        <v>3.806</v>
      </c>
      <c r="AA81" s="85">
        <v>105.2</v>
      </c>
      <c r="AB81" s="8" t="s">
        <v>536</v>
      </c>
      <c r="AC81" s="85">
        <v>40.81</v>
      </c>
      <c r="AD81" s="139">
        <v>8.1699999999999995E-2</v>
      </c>
      <c r="AE81" s="229" t="s">
        <v>597</v>
      </c>
      <c r="AF81" s="139">
        <v>0.65369999999999995</v>
      </c>
      <c r="AG81" s="8" t="s">
        <v>548</v>
      </c>
      <c r="AH81" s="84">
        <v>47.04</v>
      </c>
      <c r="AI81" s="8" t="s">
        <v>540</v>
      </c>
      <c r="AJ81" s="283">
        <v>21.1</v>
      </c>
      <c r="AK81" s="140">
        <v>752.3</v>
      </c>
      <c r="AL81" s="64">
        <v>1.391</v>
      </c>
      <c r="AM81" s="84">
        <v>1.8009999999999999</v>
      </c>
      <c r="AN81" s="8" t="s">
        <v>245</v>
      </c>
      <c r="AO81" s="8" t="s">
        <v>536</v>
      </c>
      <c r="AP81" s="85">
        <v>123.3</v>
      </c>
      <c r="AQ81" s="8" t="s">
        <v>528</v>
      </c>
      <c r="AR81" s="139">
        <v>0.37809999999999999</v>
      </c>
      <c r="AS81" s="8" t="s">
        <v>598</v>
      </c>
      <c r="AT81" s="8" t="s">
        <v>530</v>
      </c>
      <c r="AU81" s="205" t="s">
        <v>733</v>
      </c>
    </row>
    <row r="82" spans="1:47" ht="16.5" x14ac:dyDescent="0.35">
      <c r="A82" s="264" t="s">
        <v>443</v>
      </c>
      <c r="B82" s="283" t="s">
        <v>42</v>
      </c>
      <c r="C82" s="174">
        <v>42242</v>
      </c>
      <c r="D82" s="24">
        <v>0.50694444444444442</v>
      </c>
      <c r="E82" s="183">
        <v>55.53</v>
      </c>
      <c r="F82" s="73">
        <v>8.9109999999999996</v>
      </c>
      <c r="G82" s="73">
        <v>7.8310000000000004</v>
      </c>
      <c r="H82" s="73">
        <v>1.958</v>
      </c>
      <c r="I82" s="184">
        <v>169.4</v>
      </c>
      <c r="J82" s="184">
        <v>206.1</v>
      </c>
      <c r="K82" s="185">
        <v>0.3</v>
      </c>
      <c r="L82" s="186">
        <v>10.505000000000001</v>
      </c>
      <c r="M82" s="73">
        <v>6.7450000000000001</v>
      </c>
      <c r="N82" s="73">
        <v>0.42399999999999999</v>
      </c>
      <c r="O82" s="185" t="s">
        <v>528</v>
      </c>
      <c r="P82" s="186">
        <v>18.63</v>
      </c>
      <c r="Q82" s="184">
        <v>207.85</v>
      </c>
      <c r="R82" s="188">
        <v>176</v>
      </c>
      <c r="S82" s="196" t="s">
        <v>540</v>
      </c>
      <c r="T82" s="185" t="s">
        <v>765</v>
      </c>
      <c r="U82" s="185" t="s">
        <v>543</v>
      </c>
      <c r="V82" s="185" t="s">
        <v>245</v>
      </c>
      <c r="W82" s="194">
        <v>1.238E-2</v>
      </c>
      <c r="X82" s="8" t="s">
        <v>534</v>
      </c>
      <c r="Y82" s="8" t="s">
        <v>269</v>
      </c>
      <c r="Z82" s="84">
        <v>6.7350000000000003</v>
      </c>
      <c r="AA82" s="85">
        <v>116.9</v>
      </c>
      <c r="AB82" s="8" t="s">
        <v>536</v>
      </c>
      <c r="AC82" s="85">
        <v>44.13</v>
      </c>
      <c r="AD82" s="8" t="s">
        <v>528</v>
      </c>
      <c r="AE82" s="229" t="s">
        <v>597</v>
      </c>
      <c r="AF82" s="139">
        <v>0.61939999999999995</v>
      </c>
      <c r="AG82" s="8" t="s">
        <v>548</v>
      </c>
      <c r="AH82" s="85">
        <v>202.5</v>
      </c>
      <c r="AI82" s="8" t="s">
        <v>540</v>
      </c>
      <c r="AJ82" s="283">
        <v>23.1</v>
      </c>
      <c r="AK82" s="140">
        <v>900.2</v>
      </c>
      <c r="AL82" s="64">
        <v>1.242</v>
      </c>
      <c r="AM82" s="84">
        <v>2.1480000000000001</v>
      </c>
      <c r="AN82" s="8" t="s">
        <v>245</v>
      </c>
      <c r="AO82" s="8" t="s">
        <v>536</v>
      </c>
      <c r="AP82" s="85">
        <v>136.6</v>
      </c>
      <c r="AQ82" s="8" t="s">
        <v>528</v>
      </c>
      <c r="AR82" s="139">
        <v>0.49280000000000002</v>
      </c>
      <c r="AS82" s="8" t="s">
        <v>598</v>
      </c>
      <c r="AT82" s="8" t="s">
        <v>530</v>
      </c>
      <c r="AU82" s="205" t="s">
        <v>766</v>
      </c>
    </row>
    <row r="83" spans="1:47" ht="16.5" x14ac:dyDescent="0.35">
      <c r="A83" s="264" t="s">
        <v>443</v>
      </c>
      <c r="B83" s="283" t="s">
        <v>42</v>
      </c>
      <c r="C83" s="174">
        <v>42472</v>
      </c>
      <c r="D83" s="24">
        <v>0.6875</v>
      </c>
      <c r="E83" s="183">
        <v>51.41</v>
      </c>
      <c r="F83" s="73">
        <v>8.02</v>
      </c>
      <c r="G83" s="73">
        <v>7.76</v>
      </c>
      <c r="H83" s="73">
        <v>1.91</v>
      </c>
      <c r="I83" s="184">
        <v>152.6</v>
      </c>
      <c r="J83" s="184">
        <v>185.5</v>
      </c>
      <c r="K83" s="185">
        <v>0.3</v>
      </c>
      <c r="L83" s="186">
        <v>12.7</v>
      </c>
      <c r="M83" s="73">
        <v>3.82</v>
      </c>
      <c r="N83" s="73">
        <v>0.45</v>
      </c>
      <c r="O83" s="185" t="s">
        <v>600</v>
      </c>
      <c r="P83" s="186">
        <v>19</v>
      </c>
      <c r="Q83" s="184">
        <v>189.97</v>
      </c>
      <c r="R83" s="188">
        <v>162</v>
      </c>
      <c r="S83" s="196" t="s">
        <v>540</v>
      </c>
      <c r="T83" s="185" t="s">
        <v>601</v>
      </c>
      <c r="U83" s="185" t="s">
        <v>253</v>
      </c>
      <c r="V83" s="185" t="s">
        <v>245</v>
      </c>
      <c r="W83" s="194">
        <v>8.7100000000000007E-3</v>
      </c>
      <c r="X83" s="8" t="s">
        <v>534</v>
      </c>
      <c r="Y83" s="8" t="s">
        <v>239</v>
      </c>
      <c r="Z83" s="84">
        <v>2.76</v>
      </c>
      <c r="AA83" s="85">
        <v>100.9</v>
      </c>
      <c r="AB83" s="8" t="s">
        <v>536</v>
      </c>
      <c r="AC83" s="85">
        <v>42.03</v>
      </c>
      <c r="AD83" s="139">
        <v>0.08</v>
      </c>
      <c r="AE83" s="229" t="s">
        <v>597</v>
      </c>
      <c r="AF83" s="139">
        <v>0.15</v>
      </c>
      <c r="AG83" s="84">
        <v>5.85</v>
      </c>
      <c r="AH83" s="8" t="s">
        <v>525</v>
      </c>
      <c r="AI83" s="8" t="s">
        <v>540</v>
      </c>
      <c r="AJ83" s="283">
        <v>20.8</v>
      </c>
      <c r="AK83" s="140">
        <v>375.8</v>
      </c>
      <c r="AL83" s="64">
        <v>1.47</v>
      </c>
      <c r="AM83" s="283">
        <v>0.96</v>
      </c>
      <c r="AN83" s="8" t="s">
        <v>245</v>
      </c>
      <c r="AO83" s="8" t="s">
        <v>536</v>
      </c>
      <c r="AP83" s="85">
        <v>118.2</v>
      </c>
      <c r="AQ83" s="8" t="s">
        <v>528</v>
      </c>
      <c r="AR83" s="283">
        <v>0.38</v>
      </c>
      <c r="AS83" s="283">
        <v>0.16</v>
      </c>
      <c r="AT83" s="8" t="s">
        <v>530</v>
      </c>
      <c r="AU83" s="206">
        <v>0.39</v>
      </c>
    </row>
    <row r="84" spans="1:47" ht="16.5" x14ac:dyDescent="0.35">
      <c r="A84" s="264" t="s">
        <v>443</v>
      </c>
      <c r="B84" s="283" t="s">
        <v>42</v>
      </c>
      <c r="C84" s="174">
        <v>42592</v>
      </c>
      <c r="D84" s="24">
        <v>0.52777777777777779</v>
      </c>
      <c r="E84" s="183">
        <v>53.06</v>
      </c>
      <c r="F84" s="73">
        <v>8.4700000000000006</v>
      </c>
      <c r="G84" s="73">
        <v>7.8</v>
      </c>
      <c r="H84" s="73">
        <v>1.84</v>
      </c>
      <c r="I84" s="184">
        <v>159.30000000000001</v>
      </c>
      <c r="J84" s="184">
        <v>193.7</v>
      </c>
      <c r="K84" s="185" t="s">
        <v>551</v>
      </c>
      <c r="L84" s="186">
        <v>13.26</v>
      </c>
      <c r="M84" s="73">
        <v>6.5</v>
      </c>
      <c r="N84" s="73">
        <v>0.42</v>
      </c>
      <c r="O84" s="185" t="s">
        <v>552</v>
      </c>
      <c r="P84" s="186">
        <v>18.670000000000002</v>
      </c>
      <c r="Q84" s="184">
        <v>214.77</v>
      </c>
      <c r="R84" s="188">
        <v>168</v>
      </c>
      <c r="S84" s="196" t="s">
        <v>540</v>
      </c>
      <c r="T84" s="185" t="s">
        <v>250</v>
      </c>
      <c r="U84" s="185" t="s">
        <v>253</v>
      </c>
      <c r="V84" s="185" t="s">
        <v>245</v>
      </c>
      <c r="W84" s="194">
        <v>9.2099999999999994E-3</v>
      </c>
      <c r="X84" s="8" t="s">
        <v>534</v>
      </c>
      <c r="Y84" s="8" t="s">
        <v>229</v>
      </c>
      <c r="Z84" s="84">
        <v>5.09</v>
      </c>
      <c r="AA84" s="85">
        <v>102.04</v>
      </c>
      <c r="AB84" s="8" t="s">
        <v>550</v>
      </c>
      <c r="AC84" s="85">
        <v>42.72</v>
      </c>
      <c r="AD84" s="8" t="s">
        <v>528</v>
      </c>
      <c r="AE84" s="229" t="s">
        <v>547</v>
      </c>
      <c r="AF84" s="8" t="s">
        <v>767</v>
      </c>
      <c r="AG84" s="8" t="s">
        <v>768</v>
      </c>
      <c r="AH84" s="85">
        <v>113.8</v>
      </c>
      <c r="AI84" s="8" t="s">
        <v>536</v>
      </c>
      <c r="AJ84" s="283">
        <v>21.6</v>
      </c>
      <c r="AK84" s="140">
        <v>823.51</v>
      </c>
      <c r="AL84" s="64">
        <v>0.39</v>
      </c>
      <c r="AM84" s="8" t="s">
        <v>769</v>
      </c>
      <c r="AN84" s="8" t="s">
        <v>245</v>
      </c>
      <c r="AO84" s="8" t="s">
        <v>556</v>
      </c>
      <c r="AP84" s="85">
        <v>142.97</v>
      </c>
      <c r="AQ84" s="139">
        <v>0.02</v>
      </c>
      <c r="AR84" s="283">
        <v>0.19</v>
      </c>
      <c r="AS84" s="8" t="s">
        <v>598</v>
      </c>
      <c r="AT84" s="8" t="s">
        <v>530</v>
      </c>
      <c r="AU84" s="205" t="s">
        <v>770</v>
      </c>
    </row>
    <row r="85" spans="1:47" ht="16.5" x14ac:dyDescent="0.35">
      <c r="A85" s="264" t="s">
        <v>443</v>
      </c>
      <c r="B85" s="283" t="s">
        <v>42</v>
      </c>
      <c r="C85" s="174">
        <v>42844</v>
      </c>
      <c r="D85" s="24">
        <v>0.70833333333333337</v>
      </c>
      <c r="E85" s="183">
        <v>50.72</v>
      </c>
      <c r="F85" s="73">
        <v>7.96</v>
      </c>
      <c r="G85" s="73">
        <v>8.02</v>
      </c>
      <c r="H85" s="73">
        <v>1.86</v>
      </c>
      <c r="I85" s="184">
        <v>162.30000000000001</v>
      </c>
      <c r="J85" s="184">
        <v>197.2</v>
      </c>
      <c r="K85" s="185">
        <v>0.3</v>
      </c>
      <c r="L85" s="186">
        <v>11.58</v>
      </c>
      <c r="M85" s="73">
        <v>3.83</v>
      </c>
      <c r="N85" s="73">
        <v>0.42</v>
      </c>
      <c r="O85" s="185" t="s">
        <v>771</v>
      </c>
      <c r="P85" s="186">
        <v>18.04</v>
      </c>
      <c r="Q85" s="184">
        <v>206.2</v>
      </c>
      <c r="R85" s="188">
        <v>160</v>
      </c>
      <c r="S85" s="196" t="s">
        <v>540</v>
      </c>
      <c r="T85" s="185">
        <v>0.01</v>
      </c>
      <c r="U85" s="185" t="s">
        <v>253</v>
      </c>
      <c r="V85" s="180">
        <v>0.09</v>
      </c>
      <c r="W85" s="194">
        <v>9.1500000000000001E-3</v>
      </c>
      <c r="X85" s="8" t="s">
        <v>534</v>
      </c>
      <c r="Y85" s="8" t="s">
        <v>229</v>
      </c>
      <c r="Z85" s="84">
        <v>3.94</v>
      </c>
      <c r="AA85" s="85">
        <v>101.15</v>
      </c>
      <c r="AB85" s="8" t="s">
        <v>550</v>
      </c>
      <c r="AC85" s="85">
        <v>42.45</v>
      </c>
      <c r="AD85" s="8" t="s">
        <v>528</v>
      </c>
      <c r="AE85" s="229" t="s">
        <v>547</v>
      </c>
      <c r="AF85" s="8" t="s">
        <v>772</v>
      </c>
      <c r="AG85" s="8" t="s">
        <v>530</v>
      </c>
      <c r="AH85" s="84">
        <v>51.08</v>
      </c>
      <c r="AI85" s="8" t="s">
        <v>536</v>
      </c>
      <c r="AJ85" s="283">
        <v>21</v>
      </c>
      <c r="AK85" s="140">
        <v>477.75</v>
      </c>
      <c r="AL85" s="64">
        <v>1.26</v>
      </c>
      <c r="AM85" s="8" t="s">
        <v>773</v>
      </c>
      <c r="AN85" s="8" t="s">
        <v>245</v>
      </c>
      <c r="AO85" s="8" t="s">
        <v>556</v>
      </c>
      <c r="AP85" s="85">
        <v>136.76</v>
      </c>
      <c r="AQ85" s="139">
        <v>0.02</v>
      </c>
      <c r="AR85" s="283">
        <v>0.56999999999999995</v>
      </c>
      <c r="AS85" s="8" t="s">
        <v>598</v>
      </c>
      <c r="AT85" s="8" t="s">
        <v>530</v>
      </c>
      <c r="AU85" s="205" t="s">
        <v>773</v>
      </c>
    </row>
    <row r="86" spans="1:47" ht="16.5" x14ac:dyDescent="0.35">
      <c r="A86" s="264" t="s">
        <v>443</v>
      </c>
      <c r="B86" s="283" t="s">
        <v>42</v>
      </c>
      <c r="C86" s="174">
        <v>42950</v>
      </c>
      <c r="D86" s="24">
        <v>0.39583333333333331</v>
      </c>
      <c r="E86" s="183">
        <v>52.57</v>
      </c>
      <c r="F86" s="73">
        <v>8.14</v>
      </c>
      <c r="G86" s="73">
        <v>7.71</v>
      </c>
      <c r="H86" s="73">
        <v>1.93</v>
      </c>
      <c r="I86" s="184">
        <v>156.1</v>
      </c>
      <c r="J86" s="184">
        <v>189.2</v>
      </c>
      <c r="K86" s="185">
        <v>0.5</v>
      </c>
      <c r="L86" s="186">
        <v>13.3</v>
      </c>
      <c r="M86" s="73">
        <v>10.02</v>
      </c>
      <c r="N86" s="73">
        <v>0.4</v>
      </c>
      <c r="O86" s="185" t="s">
        <v>771</v>
      </c>
      <c r="P86" s="186">
        <v>17.190000000000001</v>
      </c>
      <c r="Q86" s="184">
        <v>206.36</v>
      </c>
      <c r="R86" s="188">
        <v>165</v>
      </c>
      <c r="S86" s="196" t="s">
        <v>540</v>
      </c>
      <c r="T86" s="185" t="s">
        <v>610</v>
      </c>
      <c r="U86" s="185" t="s">
        <v>253</v>
      </c>
      <c r="V86" s="185" t="s">
        <v>245</v>
      </c>
      <c r="W86" s="194">
        <v>9.8200000000000006E-3</v>
      </c>
      <c r="X86" s="8" t="s">
        <v>534</v>
      </c>
      <c r="Y86" s="8" t="s">
        <v>229</v>
      </c>
      <c r="Z86" s="84">
        <v>4.4400000000000004</v>
      </c>
      <c r="AA86" s="85">
        <v>101.53</v>
      </c>
      <c r="AB86" s="8" t="s">
        <v>550</v>
      </c>
      <c r="AC86" s="85">
        <v>39.799999999999997</v>
      </c>
      <c r="AD86" s="8" t="s">
        <v>528</v>
      </c>
      <c r="AE86" s="229" t="s">
        <v>547</v>
      </c>
      <c r="AF86" s="139">
        <v>0.46</v>
      </c>
      <c r="AG86" s="8" t="s">
        <v>774</v>
      </c>
      <c r="AH86" s="85">
        <v>105.6</v>
      </c>
      <c r="AI86" s="139">
        <v>0.02</v>
      </c>
      <c r="AJ86" s="283">
        <v>21.5</v>
      </c>
      <c r="AK86" s="140">
        <v>628.83000000000004</v>
      </c>
      <c r="AL86" s="64">
        <v>1.1200000000000001</v>
      </c>
      <c r="AM86" s="283">
        <v>2.34</v>
      </c>
      <c r="AN86" s="8" t="s">
        <v>245</v>
      </c>
      <c r="AO86" s="8" t="s">
        <v>556</v>
      </c>
      <c r="AP86" s="85">
        <v>130.62</v>
      </c>
      <c r="AQ86" s="8" t="s">
        <v>536</v>
      </c>
      <c r="AR86" s="283">
        <v>0.77</v>
      </c>
      <c r="AS86" s="8" t="s">
        <v>598</v>
      </c>
      <c r="AT86" s="8" t="s">
        <v>530</v>
      </c>
      <c r="AU86" s="206">
        <v>0.47</v>
      </c>
    </row>
    <row r="87" spans="1:47" ht="16.5" x14ac:dyDescent="0.35">
      <c r="A87" s="264" t="s">
        <v>443</v>
      </c>
      <c r="B87" s="283" t="s">
        <v>42</v>
      </c>
      <c r="C87" s="174">
        <v>43194</v>
      </c>
      <c r="D87" s="24">
        <v>0.65972222222222221</v>
      </c>
      <c r="E87" s="183">
        <v>49.93</v>
      </c>
      <c r="F87" s="73">
        <v>7.2450000000000001</v>
      </c>
      <c r="G87" s="73">
        <v>8.6790000000000003</v>
      </c>
      <c r="H87" s="73">
        <v>1.94</v>
      </c>
      <c r="I87" s="184">
        <v>146.6</v>
      </c>
      <c r="J87" s="184">
        <v>177.9</v>
      </c>
      <c r="K87" s="185" t="s">
        <v>775</v>
      </c>
      <c r="L87" s="186">
        <v>13.167999999999999</v>
      </c>
      <c r="M87" s="73">
        <v>4.1740000000000004</v>
      </c>
      <c r="N87" s="73">
        <v>0.44</v>
      </c>
      <c r="O87" s="187" t="s">
        <v>579</v>
      </c>
      <c r="P87" s="186">
        <v>17.32</v>
      </c>
      <c r="Q87" s="184">
        <v>190.88</v>
      </c>
      <c r="R87" s="188">
        <v>155</v>
      </c>
      <c r="S87" s="196" t="s">
        <v>540</v>
      </c>
      <c r="T87" s="185" t="s">
        <v>227</v>
      </c>
      <c r="U87" s="185" t="s">
        <v>253</v>
      </c>
      <c r="V87" s="185" t="s">
        <v>245</v>
      </c>
      <c r="W87" s="195" t="s">
        <v>746</v>
      </c>
      <c r="X87" s="8" t="s">
        <v>534</v>
      </c>
      <c r="Y87" s="8" t="s">
        <v>230</v>
      </c>
      <c r="Z87" s="84">
        <v>2.4729999999999999</v>
      </c>
      <c r="AA87" s="84">
        <v>86.582800000000006</v>
      </c>
      <c r="AB87" s="8" t="s">
        <v>550</v>
      </c>
      <c r="AC87" s="85">
        <v>46.121299999999998</v>
      </c>
      <c r="AD87" s="8" t="s">
        <v>528</v>
      </c>
      <c r="AE87" s="229" t="s">
        <v>547</v>
      </c>
      <c r="AF87" s="8" t="s">
        <v>776</v>
      </c>
      <c r="AG87" s="8" t="s">
        <v>541</v>
      </c>
      <c r="AH87" s="8" t="s">
        <v>563</v>
      </c>
      <c r="AI87" s="8" t="s">
        <v>536</v>
      </c>
      <c r="AJ87" s="283">
        <v>22.3</v>
      </c>
      <c r="AK87" s="8" t="s">
        <v>541</v>
      </c>
      <c r="AL87" s="64">
        <v>1.157</v>
      </c>
      <c r="AM87" s="283" t="s">
        <v>777</v>
      </c>
      <c r="AN87" s="8" t="s">
        <v>245</v>
      </c>
      <c r="AO87" s="8" t="s">
        <v>556</v>
      </c>
      <c r="AP87" s="85">
        <v>127.76090000000001</v>
      </c>
      <c r="AQ87" s="8" t="s">
        <v>536</v>
      </c>
      <c r="AR87" s="139">
        <v>0.54010000000000002</v>
      </c>
      <c r="AS87" s="8" t="s">
        <v>598</v>
      </c>
      <c r="AT87" s="8" t="s">
        <v>530</v>
      </c>
      <c r="AU87" s="205" t="s">
        <v>720</v>
      </c>
    </row>
    <row r="88" spans="1:47" ht="16.5" x14ac:dyDescent="0.35">
      <c r="A88" s="264" t="s">
        <v>443</v>
      </c>
      <c r="B88" s="283" t="s">
        <v>42</v>
      </c>
      <c r="C88" s="174">
        <v>43321</v>
      </c>
      <c r="D88" s="24">
        <v>0.40625</v>
      </c>
      <c r="E88" s="183">
        <v>49.2</v>
      </c>
      <c r="F88" s="73">
        <v>7.28</v>
      </c>
      <c r="G88" s="73">
        <v>8.39</v>
      </c>
      <c r="H88" s="73">
        <v>1.798</v>
      </c>
      <c r="I88" s="184">
        <v>148.19999999999999</v>
      </c>
      <c r="J88" s="184">
        <v>179.9</v>
      </c>
      <c r="K88" s="185">
        <v>0.4</v>
      </c>
      <c r="L88" s="186">
        <v>14.204000000000001</v>
      </c>
      <c r="M88" s="73">
        <v>5.9029999999999996</v>
      </c>
      <c r="N88" s="73">
        <v>0.44</v>
      </c>
      <c r="O88" s="187" t="s">
        <v>778</v>
      </c>
      <c r="P88" s="186">
        <v>15.97</v>
      </c>
      <c r="Q88" s="184">
        <v>212.06</v>
      </c>
      <c r="R88" s="188">
        <v>153</v>
      </c>
      <c r="S88" s="196" t="s">
        <v>540</v>
      </c>
      <c r="T88" s="185" t="s">
        <v>618</v>
      </c>
      <c r="U88" s="185" t="s">
        <v>253</v>
      </c>
      <c r="V88" s="185" t="s">
        <v>245</v>
      </c>
      <c r="W88" s="194">
        <v>9.5899999999999996E-3</v>
      </c>
      <c r="X88" s="8" t="s">
        <v>534</v>
      </c>
      <c r="Y88" s="8" t="s">
        <v>230</v>
      </c>
      <c r="Z88" s="84">
        <v>2.8197000000000001</v>
      </c>
      <c r="AA88" s="84">
        <v>92.440899999999999</v>
      </c>
      <c r="AB88" s="8" t="s">
        <v>550</v>
      </c>
      <c r="AC88" s="85">
        <v>39.200400000000002</v>
      </c>
      <c r="AD88" s="8" t="s">
        <v>528</v>
      </c>
      <c r="AE88" s="229" t="s">
        <v>547</v>
      </c>
      <c r="AF88" s="8" t="s">
        <v>779</v>
      </c>
      <c r="AG88" s="8" t="s">
        <v>780</v>
      </c>
      <c r="AH88" s="8" t="s">
        <v>781</v>
      </c>
      <c r="AI88" s="283" t="s">
        <v>782</v>
      </c>
      <c r="AJ88" s="283">
        <v>21.3</v>
      </c>
      <c r="AK88" s="140">
        <v>367.91699999999997</v>
      </c>
      <c r="AL88" s="64">
        <v>1.2521</v>
      </c>
      <c r="AM88" s="84">
        <v>1.4462999999999999</v>
      </c>
      <c r="AN88" s="8" t="s">
        <v>245</v>
      </c>
      <c r="AO88" s="8" t="s">
        <v>556</v>
      </c>
      <c r="AP88" s="85">
        <v>121.0149</v>
      </c>
      <c r="AQ88" s="8" t="s">
        <v>783</v>
      </c>
      <c r="AR88" s="139">
        <v>0.82520000000000004</v>
      </c>
      <c r="AS88" s="8" t="s">
        <v>598</v>
      </c>
      <c r="AT88" s="8" t="s">
        <v>530</v>
      </c>
      <c r="AU88" s="205" t="s">
        <v>720</v>
      </c>
    </row>
    <row r="89" spans="1:47" ht="16.5" x14ac:dyDescent="0.35">
      <c r="A89" s="264" t="s">
        <v>443</v>
      </c>
      <c r="B89" s="283" t="s">
        <v>42</v>
      </c>
      <c r="C89" s="174">
        <v>43594</v>
      </c>
      <c r="D89" s="24">
        <v>0.38194444444444442</v>
      </c>
      <c r="E89" s="183">
        <v>51.45</v>
      </c>
      <c r="F89" s="73">
        <v>7.2629999999999999</v>
      </c>
      <c r="G89" s="73">
        <v>8.0609999999999999</v>
      </c>
      <c r="H89" s="73">
        <v>1.954</v>
      </c>
      <c r="I89" s="184">
        <v>151.4</v>
      </c>
      <c r="J89" s="184">
        <v>183.6</v>
      </c>
      <c r="K89" s="185">
        <v>0.5</v>
      </c>
      <c r="L89" s="186">
        <v>12.95</v>
      </c>
      <c r="M89" s="73">
        <v>3.7770000000000001</v>
      </c>
      <c r="N89" s="73">
        <v>0.45100000000000001</v>
      </c>
      <c r="O89" s="187" t="s">
        <v>521</v>
      </c>
      <c r="P89" s="186">
        <v>15.84</v>
      </c>
      <c r="Q89" s="184">
        <v>193.1</v>
      </c>
      <c r="R89" s="188">
        <v>158</v>
      </c>
      <c r="S89" s="196" t="s">
        <v>540</v>
      </c>
      <c r="T89" s="185" t="s">
        <v>227</v>
      </c>
      <c r="U89" s="185" t="s">
        <v>253</v>
      </c>
      <c r="V89" s="185" t="s">
        <v>784</v>
      </c>
      <c r="W89" s="194" t="s">
        <v>643</v>
      </c>
      <c r="X89" s="36" t="s">
        <v>16</v>
      </c>
      <c r="Y89" s="36" t="s">
        <v>16</v>
      </c>
      <c r="Z89" s="36" t="s">
        <v>16</v>
      </c>
      <c r="AA89" s="36" t="s">
        <v>16</v>
      </c>
      <c r="AB89" s="36" t="s">
        <v>16</v>
      </c>
      <c r="AC89" s="36" t="s">
        <v>16</v>
      </c>
      <c r="AD89" s="36" t="s">
        <v>16</v>
      </c>
      <c r="AE89" s="285" t="s">
        <v>16</v>
      </c>
      <c r="AF89" s="36" t="s">
        <v>16</v>
      </c>
      <c r="AG89" s="36" t="s">
        <v>16</v>
      </c>
      <c r="AH89" s="8" t="s">
        <v>563</v>
      </c>
      <c r="AI89" s="36" t="s">
        <v>16</v>
      </c>
      <c r="AJ89" s="283" t="s">
        <v>16</v>
      </c>
      <c r="AK89" s="84">
        <v>39.56</v>
      </c>
      <c r="AL89" s="36" t="s">
        <v>16</v>
      </c>
      <c r="AM89" s="36" t="s">
        <v>16</v>
      </c>
      <c r="AN89" s="36" t="s">
        <v>16</v>
      </c>
      <c r="AO89" s="36" t="s">
        <v>16</v>
      </c>
      <c r="AP89" s="36" t="s">
        <v>16</v>
      </c>
      <c r="AQ89" s="36" t="s">
        <v>16</v>
      </c>
      <c r="AR89" s="36" t="s">
        <v>16</v>
      </c>
      <c r="AS89" s="36" t="s">
        <v>16</v>
      </c>
      <c r="AT89" s="36" t="s">
        <v>16</v>
      </c>
      <c r="AU89" s="205" t="s">
        <v>785</v>
      </c>
    </row>
    <row r="90" spans="1:47" ht="16.5" x14ac:dyDescent="0.35">
      <c r="A90" s="264" t="s">
        <v>443</v>
      </c>
      <c r="B90" s="283" t="s">
        <v>42</v>
      </c>
      <c r="C90" s="174">
        <v>43692</v>
      </c>
      <c r="D90" s="24">
        <v>0.3888888888888889</v>
      </c>
      <c r="E90" s="183">
        <v>44.21</v>
      </c>
      <c r="F90" s="73">
        <v>6.9969999999999999</v>
      </c>
      <c r="G90" s="73">
        <v>7.8230000000000004</v>
      </c>
      <c r="H90" s="73">
        <v>1.9710000000000001</v>
      </c>
      <c r="I90" s="184">
        <v>134.4</v>
      </c>
      <c r="J90" s="184">
        <v>163.6</v>
      </c>
      <c r="K90" s="185">
        <v>0.2</v>
      </c>
      <c r="L90" s="186">
        <v>14.101000000000001</v>
      </c>
      <c r="M90" s="73">
        <v>4.1609999999999996</v>
      </c>
      <c r="N90" s="73">
        <v>0.42</v>
      </c>
      <c r="O90" s="187" t="s">
        <v>579</v>
      </c>
      <c r="P90" s="186">
        <v>16.100000000000001</v>
      </c>
      <c r="Q90" s="184">
        <v>180.3</v>
      </c>
      <c r="R90" s="188">
        <v>139</v>
      </c>
      <c r="S90" s="196" t="s">
        <v>540</v>
      </c>
      <c r="T90" s="185" t="s">
        <v>582</v>
      </c>
      <c r="U90" s="185" t="s">
        <v>253</v>
      </c>
      <c r="V90" s="185" t="s">
        <v>786</v>
      </c>
      <c r="W90" s="194">
        <v>1.005E-2</v>
      </c>
      <c r="X90" s="36" t="s">
        <v>16</v>
      </c>
      <c r="Y90" s="36" t="s">
        <v>16</v>
      </c>
      <c r="Z90" s="36" t="s">
        <v>16</v>
      </c>
      <c r="AA90" s="36" t="s">
        <v>16</v>
      </c>
      <c r="AB90" s="36" t="s">
        <v>16</v>
      </c>
      <c r="AC90" s="36" t="s">
        <v>16</v>
      </c>
      <c r="AD90" s="36" t="s">
        <v>16</v>
      </c>
      <c r="AE90" s="285" t="s">
        <v>16</v>
      </c>
      <c r="AF90" s="36" t="s">
        <v>16</v>
      </c>
      <c r="AG90" s="36" t="s">
        <v>16</v>
      </c>
      <c r="AH90" s="84" t="s">
        <v>787</v>
      </c>
      <c r="AI90" s="36" t="s">
        <v>16</v>
      </c>
      <c r="AJ90" s="283" t="s">
        <v>16</v>
      </c>
      <c r="AK90" s="140">
        <v>223.8</v>
      </c>
      <c r="AL90" s="36" t="s">
        <v>16</v>
      </c>
      <c r="AM90" s="36" t="s">
        <v>16</v>
      </c>
      <c r="AN90" s="36" t="s">
        <v>16</v>
      </c>
      <c r="AO90" s="36" t="s">
        <v>16</v>
      </c>
      <c r="AP90" s="36" t="s">
        <v>16</v>
      </c>
      <c r="AQ90" s="36" t="s">
        <v>16</v>
      </c>
      <c r="AR90" s="36" t="s">
        <v>16</v>
      </c>
      <c r="AS90" s="36" t="s">
        <v>16</v>
      </c>
      <c r="AT90" s="36" t="s">
        <v>16</v>
      </c>
      <c r="AU90" s="205" t="s">
        <v>788</v>
      </c>
    </row>
    <row r="91" spans="1:47" x14ac:dyDescent="0.35">
      <c r="A91" s="264" t="s">
        <v>443</v>
      </c>
      <c r="B91" s="283" t="s">
        <v>42</v>
      </c>
      <c r="C91" s="174">
        <v>43972</v>
      </c>
      <c r="D91" s="24">
        <v>0.39583333333333331</v>
      </c>
      <c r="E91" s="183">
        <v>44.88</v>
      </c>
      <c r="F91" s="73">
        <v>6.8440000000000003</v>
      </c>
      <c r="G91" s="73">
        <v>7.5090000000000003</v>
      </c>
      <c r="H91" s="73">
        <v>1.8620000000000001</v>
      </c>
      <c r="I91" s="184">
        <v>141.1</v>
      </c>
      <c r="J91" s="184">
        <v>171.8</v>
      </c>
      <c r="K91" s="180">
        <v>0.1</v>
      </c>
      <c r="L91" s="186">
        <v>13.173</v>
      </c>
      <c r="M91" s="73">
        <v>3.5979999999999999</v>
      </c>
      <c r="N91" s="73">
        <v>0.44900000000000001</v>
      </c>
      <c r="O91" s="185" t="s">
        <v>550</v>
      </c>
      <c r="P91" s="186">
        <v>14.97</v>
      </c>
      <c r="Q91" s="184" t="s">
        <v>789</v>
      </c>
      <c r="R91" s="190">
        <v>140.30000000000001</v>
      </c>
      <c r="S91" s="196" t="s">
        <v>540</v>
      </c>
      <c r="T91" s="185" t="s">
        <v>227</v>
      </c>
      <c r="U91" s="185" t="s">
        <v>253</v>
      </c>
      <c r="V91" s="185" t="s">
        <v>245</v>
      </c>
      <c r="W91" s="194">
        <v>8.9700000000000005E-3</v>
      </c>
      <c r="X91" s="36" t="s">
        <v>16</v>
      </c>
      <c r="Y91" s="36" t="s">
        <v>16</v>
      </c>
      <c r="Z91" s="36" t="s">
        <v>16</v>
      </c>
      <c r="AA91" s="36" t="s">
        <v>16</v>
      </c>
      <c r="AB91" s="36" t="s">
        <v>16</v>
      </c>
      <c r="AC91" s="36" t="s">
        <v>16</v>
      </c>
      <c r="AD91" s="36" t="s">
        <v>16</v>
      </c>
      <c r="AE91" s="285" t="s">
        <v>16</v>
      </c>
      <c r="AF91" s="36" t="s">
        <v>16</v>
      </c>
      <c r="AG91" s="36" t="s">
        <v>16</v>
      </c>
      <c r="AH91" s="8" t="s">
        <v>563</v>
      </c>
      <c r="AI91" s="36" t="s">
        <v>16</v>
      </c>
      <c r="AJ91" s="283" t="s">
        <v>16</v>
      </c>
      <c r="AK91" s="84">
        <v>14.91</v>
      </c>
      <c r="AL91" s="36" t="s">
        <v>16</v>
      </c>
      <c r="AM91" s="36" t="s">
        <v>16</v>
      </c>
      <c r="AN91" s="36" t="s">
        <v>16</v>
      </c>
      <c r="AO91" s="36" t="s">
        <v>16</v>
      </c>
      <c r="AP91" s="36" t="s">
        <v>16</v>
      </c>
      <c r="AQ91" s="36" t="s">
        <v>16</v>
      </c>
      <c r="AR91" s="36" t="s">
        <v>16</v>
      </c>
      <c r="AS91" s="36" t="s">
        <v>16</v>
      </c>
      <c r="AT91" s="36" t="s">
        <v>16</v>
      </c>
      <c r="AU91" s="207">
        <v>0.58589999999999998</v>
      </c>
    </row>
    <row r="92" spans="1:47" x14ac:dyDescent="0.35">
      <c r="A92" s="264" t="s">
        <v>443</v>
      </c>
      <c r="B92" s="283" t="s">
        <v>42</v>
      </c>
      <c r="C92" s="174">
        <v>44063</v>
      </c>
      <c r="D92" s="24">
        <v>0.41666666666666669</v>
      </c>
      <c r="E92" s="183">
        <v>44.56</v>
      </c>
      <c r="F92" s="73">
        <v>7.17</v>
      </c>
      <c r="G92" s="73">
        <v>7.9059999999999997</v>
      </c>
      <c r="H92" s="73">
        <v>2.101</v>
      </c>
      <c r="I92" s="184">
        <v>134</v>
      </c>
      <c r="J92" s="184">
        <v>163.19999999999999</v>
      </c>
      <c r="K92" s="180">
        <v>0.1</v>
      </c>
      <c r="L92" s="186">
        <v>15.98</v>
      </c>
      <c r="M92" s="73">
        <v>4.431</v>
      </c>
      <c r="N92" s="73">
        <v>0.436</v>
      </c>
      <c r="O92" s="187" t="s">
        <v>677</v>
      </c>
      <c r="P92" s="186">
        <v>15.66</v>
      </c>
      <c r="Q92" s="184">
        <v>167.88</v>
      </c>
      <c r="R92" s="190">
        <v>140.80000000000001</v>
      </c>
      <c r="S92" s="196" t="s">
        <v>540</v>
      </c>
      <c r="T92" s="185" t="s">
        <v>227</v>
      </c>
      <c r="U92" s="185" t="s">
        <v>253</v>
      </c>
      <c r="V92" s="185" t="s">
        <v>245</v>
      </c>
      <c r="W92" s="194">
        <v>8.8800000000000007E-3</v>
      </c>
      <c r="X92" s="36" t="s">
        <v>16</v>
      </c>
      <c r="Y92" s="36" t="s">
        <v>16</v>
      </c>
      <c r="Z92" s="36" t="s">
        <v>16</v>
      </c>
      <c r="AA92" s="36" t="s">
        <v>16</v>
      </c>
      <c r="AB92" s="36" t="s">
        <v>16</v>
      </c>
      <c r="AC92" s="36" t="s">
        <v>16</v>
      </c>
      <c r="AD92" s="36" t="s">
        <v>16</v>
      </c>
      <c r="AE92" s="285" t="s">
        <v>16</v>
      </c>
      <c r="AF92" s="36" t="s">
        <v>16</v>
      </c>
      <c r="AG92" s="36" t="s">
        <v>16</v>
      </c>
      <c r="AH92" s="8" t="s">
        <v>563</v>
      </c>
      <c r="AI92" s="36" t="s">
        <v>16</v>
      </c>
      <c r="AJ92" s="283" t="s">
        <v>16</v>
      </c>
      <c r="AK92" s="64">
        <v>3.004</v>
      </c>
      <c r="AL92" s="36" t="s">
        <v>16</v>
      </c>
      <c r="AM92" s="36" t="s">
        <v>16</v>
      </c>
      <c r="AN92" s="36" t="s">
        <v>16</v>
      </c>
      <c r="AO92" s="36" t="s">
        <v>16</v>
      </c>
      <c r="AP92" s="36" t="s">
        <v>16</v>
      </c>
      <c r="AQ92" s="36" t="s">
        <v>16</v>
      </c>
      <c r="AR92" s="36" t="s">
        <v>16</v>
      </c>
      <c r="AS92" s="36" t="s">
        <v>16</v>
      </c>
      <c r="AT92" s="36" t="s">
        <v>16</v>
      </c>
      <c r="AU92" s="207" t="s">
        <v>684</v>
      </c>
    </row>
    <row r="93" spans="1:47" x14ac:dyDescent="0.35">
      <c r="A93" s="264" t="s">
        <v>450</v>
      </c>
      <c r="B93" s="283" t="s">
        <v>48</v>
      </c>
      <c r="C93" s="174">
        <v>41487</v>
      </c>
      <c r="D93" s="24">
        <v>0.56944444444444442</v>
      </c>
      <c r="E93" s="183">
        <v>47.64</v>
      </c>
      <c r="F93" s="73">
        <v>8.1920000000000002</v>
      </c>
      <c r="G93" s="73">
        <v>8.0229999999999997</v>
      </c>
      <c r="H93" s="73">
        <v>1.909</v>
      </c>
      <c r="I93" s="184">
        <v>158.6</v>
      </c>
      <c r="J93" s="184">
        <v>192.6</v>
      </c>
      <c r="K93" s="185">
        <v>0.4</v>
      </c>
      <c r="L93" s="186">
        <v>9.59</v>
      </c>
      <c r="M93" s="73">
        <v>4.8250000000000002</v>
      </c>
      <c r="N93" s="73">
        <v>0.40500000000000003</v>
      </c>
      <c r="O93" s="187">
        <v>2.1899999999999999E-2</v>
      </c>
      <c r="P93" s="186">
        <v>18.77</v>
      </c>
      <c r="Q93" s="184">
        <v>179.65</v>
      </c>
      <c r="R93" s="188">
        <v>153</v>
      </c>
      <c r="S93" s="196" t="s">
        <v>540</v>
      </c>
      <c r="T93" s="185" t="s">
        <v>227</v>
      </c>
      <c r="U93" s="185" t="s">
        <v>253</v>
      </c>
      <c r="V93" s="185" t="s">
        <v>245</v>
      </c>
      <c r="W93" s="194" t="s">
        <v>623</v>
      </c>
      <c r="X93" s="8" t="s">
        <v>522</v>
      </c>
      <c r="Y93" s="8" t="s">
        <v>269</v>
      </c>
      <c r="Z93" s="84">
        <v>4.8719999999999999</v>
      </c>
      <c r="AA93" s="85">
        <v>100.3</v>
      </c>
      <c r="AB93" s="8" t="s">
        <v>523</v>
      </c>
      <c r="AC93" s="85">
        <v>38.36</v>
      </c>
      <c r="AD93" s="8" t="s">
        <v>524</v>
      </c>
      <c r="AE93" s="229" t="s">
        <v>790</v>
      </c>
      <c r="AF93" s="139">
        <v>0.47260000000000002</v>
      </c>
      <c r="AG93" s="8" t="s">
        <v>548</v>
      </c>
      <c r="AH93" s="140">
        <v>393.8</v>
      </c>
      <c r="AI93" s="139">
        <v>5.9200000000000003E-2</v>
      </c>
      <c r="AJ93" s="283">
        <v>24.7</v>
      </c>
      <c r="AK93" s="140">
        <v>593</v>
      </c>
      <c r="AL93" s="64">
        <v>1.1439999999999999</v>
      </c>
      <c r="AM93" s="84">
        <v>1.367</v>
      </c>
      <c r="AN93" s="8" t="s">
        <v>229</v>
      </c>
      <c r="AO93" s="8" t="s">
        <v>526</v>
      </c>
      <c r="AP93" s="85">
        <v>127.4</v>
      </c>
      <c r="AQ93" s="8" t="s">
        <v>579</v>
      </c>
      <c r="AR93" s="139">
        <v>0.55789999999999995</v>
      </c>
      <c r="AS93" s="8" t="s">
        <v>761</v>
      </c>
      <c r="AT93" s="8" t="s">
        <v>637</v>
      </c>
      <c r="AU93" s="205" t="s">
        <v>731</v>
      </c>
    </row>
    <row r="94" spans="1:47" x14ac:dyDescent="0.35">
      <c r="A94" s="264" t="s">
        <v>450</v>
      </c>
      <c r="B94" s="283" t="s">
        <v>48</v>
      </c>
      <c r="C94" s="174">
        <v>41753</v>
      </c>
      <c r="D94" s="24">
        <v>0.625</v>
      </c>
      <c r="E94" s="183">
        <v>43.05</v>
      </c>
      <c r="F94" s="73">
        <v>7.3849999999999998</v>
      </c>
      <c r="G94" s="73">
        <v>7.1040000000000001</v>
      </c>
      <c r="H94" s="73">
        <v>1.833</v>
      </c>
      <c r="I94" s="184">
        <v>137.1</v>
      </c>
      <c r="J94" s="184">
        <v>166.5</v>
      </c>
      <c r="K94" s="185">
        <v>0.3</v>
      </c>
      <c r="L94" s="186">
        <v>11.128</v>
      </c>
      <c r="M94" s="73">
        <v>4.3239999999999998</v>
      </c>
      <c r="N94" s="73">
        <v>0.41899999999999998</v>
      </c>
      <c r="O94" s="185" t="s">
        <v>528</v>
      </c>
      <c r="P94" s="186">
        <v>18.21</v>
      </c>
      <c r="Q94" s="184" t="s">
        <v>791</v>
      </c>
      <c r="R94" s="188">
        <v>138</v>
      </c>
      <c r="S94" s="196" t="s">
        <v>540</v>
      </c>
      <c r="T94" s="185" t="s">
        <v>227</v>
      </c>
      <c r="U94" s="185" t="s">
        <v>253</v>
      </c>
      <c r="V94" s="185" t="s">
        <v>245</v>
      </c>
      <c r="W94" s="194" t="s">
        <v>623</v>
      </c>
      <c r="X94" s="36" t="s">
        <v>16</v>
      </c>
      <c r="Y94" s="36" t="s">
        <v>16</v>
      </c>
      <c r="Z94" s="36" t="s">
        <v>16</v>
      </c>
      <c r="AA94" s="36" t="s">
        <v>16</v>
      </c>
      <c r="AB94" s="36" t="s">
        <v>16</v>
      </c>
      <c r="AC94" s="36" t="s">
        <v>16</v>
      </c>
      <c r="AD94" s="36" t="s">
        <v>16</v>
      </c>
      <c r="AE94" s="285" t="s">
        <v>16</v>
      </c>
      <c r="AF94" s="36" t="s">
        <v>16</v>
      </c>
      <c r="AG94" s="36" t="s">
        <v>16</v>
      </c>
      <c r="AH94" s="85">
        <v>277</v>
      </c>
      <c r="AI94" s="36" t="s">
        <v>16</v>
      </c>
      <c r="AJ94" s="283" t="s">
        <v>16</v>
      </c>
      <c r="AK94" s="140">
        <v>438.3</v>
      </c>
      <c r="AL94" s="36" t="s">
        <v>16</v>
      </c>
      <c r="AM94" s="36" t="s">
        <v>16</v>
      </c>
      <c r="AN94" s="36" t="s">
        <v>16</v>
      </c>
      <c r="AO94" s="36" t="s">
        <v>16</v>
      </c>
      <c r="AP94" s="36" t="s">
        <v>16</v>
      </c>
      <c r="AQ94" s="36" t="s">
        <v>16</v>
      </c>
      <c r="AR94" s="36" t="s">
        <v>16</v>
      </c>
      <c r="AS94" s="36" t="s">
        <v>16</v>
      </c>
      <c r="AT94" s="36" t="s">
        <v>16</v>
      </c>
      <c r="AU94" s="205" t="s">
        <v>792</v>
      </c>
    </row>
    <row r="95" spans="1:47" x14ac:dyDescent="0.35">
      <c r="A95" s="264" t="s">
        <v>450</v>
      </c>
      <c r="B95" s="283" t="s">
        <v>48</v>
      </c>
      <c r="C95" s="174">
        <v>41850</v>
      </c>
      <c r="D95" s="24">
        <v>0.65972222222222221</v>
      </c>
      <c r="E95" s="183">
        <v>47.14</v>
      </c>
      <c r="F95" s="73">
        <v>8.3780000000000001</v>
      </c>
      <c r="G95" s="73">
        <v>7.298</v>
      </c>
      <c r="H95" s="73">
        <v>1.99</v>
      </c>
      <c r="I95" s="184">
        <v>153.19999999999999</v>
      </c>
      <c r="J95" s="184">
        <v>186.1</v>
      </c>
      <c r="K95" s="185">
        <v>0.4</v>
      </c>
      <c r="L95" s="186">
        <v>9.74</v>
      </c>
      <c r="M95" s="73">
        <v>5.8630000000000004</v>
      </c>
      <c r="N95" s="73">
        <v>0.44400000000000001</v>
      </c>
      <c r="O95" s="185" t="s">
        <v>528</v>
      </c>
      <c r="P95" s="186">
        <v>18.57</v>
      </c>
      <c r="Q95" s="184">
        <v>178.55</v>
      </c>
      <c r="R95" s="188">
        <v>152</v>
      </c>
      <c r="S95" s="196" t="s">
        <v>540</v>
      </c>
      <c r="T95" s="185" t="s">
        <v>227</v>
      </c>
      <c r="U95" s="185" t="s">
        <v>253</v>
      </c>
      <c r="V95" s="185" t="s">
        <v>245</v>
      </c>
      <c r="W95" s="194">
        <v>1.5810000000000001E-2</v>
      </c>
      <c r="X95" s="36" t="s">
        <v>16</v>
      </c>
      <c r="Y95" s="36" t="s">
        <v>16</v>
      </c>
      <c r="Z95" s="36" t="s">
        <v>16</v>
      </c>
      <c r="AA95" s="36" t="s">
        <v>16</v>
      </c>
      <c r="AB95" s="36" t="s">
        <v>16</v>
      </c>
      <c r="AC95" s="36" t="s">
        <v>16</v>
      </c>
      <c r="AD95" s="36" t="s">
        <v>16</v>
      </c>
      <c r="AE95" s="285" t="s">
        <v>16</v>
      </c>
      <c r="AF95" s="36" t="s">
        <v>16</v>
      </c>
      <c r="AG95" s="36" t="s">
        <v>16</v>
      </c>
      <c r="AH95" s="85">
        <v>249.7</v>
      </c>
      <c r="AI95" s="36" t="s">
        <v>16</v>
      </c>
      <c r="AJ95" s="283" t="s">
        <v>16</v>
      </c>
      <c r="AK95" s="140">
        <v>484.9</v>
      </c>
      <c r="AL95" s="36" t="s">
        <v>16</v>
      </c>
      <c r="AM95" s="36" t="s">
        <v>16</v>
      </c>
      <c r="AN95" s="36" t="s">
        <v>16</v>
      </c>
      <c r="AO95" s="36" t="s">
        <v>16</v>
      </c>
      <c r="AP95" s="36" t="s">
        <v>16</v>
      </c>
      <c r="AQ95" s="36" t="s">
        <v>16</v>
      </c>
      <c r="AR95" s="36" t="s">
        <v>16</v>
      </c>
      <c r="AS95" s="36" t="s">
        <v>16</v>
      </c>
      <c r="AT95" s="36" t="s">
        <v>16</v>
      </c>
      <c r="AU95" s="205" t="s">
        <v>793</v>
      </c>
    </row>
    <row r="96" spans="1:47" ht="16.5" x14ac:dyDescent="0.35">
      <c r="A96" s="264" t="s">
        <v>450</v>
      </c>
      <c r="B96" s="283" t="s">
        <v>48</v>
      </c>
      <c r="C96" s="174">
        <v>42102</v>
      </c>
      <c r="D96" s="24">
        <v>0.6875</v>
      </c>
      <c r="E96" s="183">
        <v>46.29</v>
      </c>
      <c r="F96" s="73">
        <v>8.11</v>
      </c>
      <c r="G96" s="73">
        <v>7.468</v>
      </c>
      <c r="H96" s="73">
        <v>2.0550000000000002</v>
      </c>
      <c r="I96" s="184">
        <v>139.1</v>
      </c>
      <c r="J96" s="184">
        <v>169</v>
      </c>
      <c r="K96" s="185">
        <v>0.3</v>
      </c>
      <c r="L96" s="186">
        <v>11.616</v>
      </c>
      <c r="M96" s="73">
        <v>4.093</v>
      </c>
      <c r="N96" s="73">
        <v>0.39900000000000002</v>
      </c>
      <c r="O96" s="185" t="s">
        <v>528</v>
      </c>
      <c r="P96" s="186">
        <v>19.649999999999999</v>
      </c>
      <c r="Q96" s="184">
        <v>187.93</v>
      </c>
      <c r="R96" s="188">
        <v>149</v>
      </c>
      <c r="S96" s="196" t="s">
        <v>540</v>
      </c>
      <c r="T96" s="185" t="s">
        <v>227</v>
      </c>
      <c r="U96" s="185" t="s">
        <v>253</v>
      </c>
      <c r="V96" s="185" t="s">
        <v>245</v>
      </c>
      <c r="W96" s="194">
        <v>9.1800000000000007E-3</v>
      </c>
      <c r="X96" s="8" t="s">
        <v>794</v>
      </c>
      <c r="Y96" s="8" t="s">
        <v>795</v>
      </c>
      <c r="Z96" s="84">
        <v>3.0539999999999998</v>
      </c>
      <c r="AA96" s="84">
        <v>94.51</v>
      </c>
      <c r="AB96" s="8" t="s">
        <v>536</v>
      </c>
      <c r="AC96" s="85">
        <v>41.71</v>
      </c>
      <c r="AD96" s="139" t="s">
        <v>796</v>
      </c>
      <c r="AE96" s="229" t="s">
        <v>597</v>
      </c>
      <c r="AF96" s="139">
        <v>0.378</v>
      </c>
      <c r="AG96" s="8" t="s">
        <v>548</v>
      </c>
      <c r="AH96" s="140">
        <v>322.3</v>
      </c>
      <c r="AI96" s="8" t="s">
        <v>540</v>
      </c>
      <c r="AJ96" s="283">
        <v>23.1</v>
      </c>
      <c r="AK96" s="140">
        <v>518.70000000000005</v>
      </c>
      <c r="AL96" s="64">
        <v>1.111</v>
      </c>
      <c r="AM96" s="84">
        <v>1.1659999999999999</v>
      </c>
      <c r="AN96" s="8" t="s">
        <v>245</v>
      </c>
      <c r="AO96" s="8" t="s">
        <v>536</v>
      </c>
      <c r="AP96" s="85">
        <v>115.4</v>
      </c>
      <c r="AQ96" s="8" t="s">
        <v>528</v>
      </c>
      <c r="AR96" s="139">
        <v>0.52659999999999996</v>
      </c>
      <c r="AS96" s="8" t="s">
        <v>598</v>
      </c>
      <c r="AT96" s="8" t="s">
        <v>797</v>
      </c>
      <c r="AU96" s="205" t="s">
        <v>798</v>
      </c>
    </row>
    <row r="97" spans="1:47" ht="16.5" x14ac:dyDescent="0.35">
      <c r="A97" s="264" t="s">
        <v>450</v>
      </c>
      <c r="B97" s="283" t="s">
        <v>48</v>
      </c>
      <c r="C97" s="174">
        <v>42242</v>
      </c>
      <c r="D97" s="24">
        <v>0.72916666666666663</v>
      </c>
      <c r="E97" s="183">
        <v>47.44</v>
      </c>
      <c r="F97" s="73">
        <v>8.2149999999999999</v>
      </c>
      <c r="G97" s="73">
        <v>7.8070000000000004</v>
      </c>
      <c r="H97" s="73">
        <v>1.9319999999999999</v>
      </c>
      <c r="I97" s="184">
        <v>145</v>
      </c>
      <c r="J97" s="184">
        <v>176.1</v>
      </c>
      <c r="K97" s="185">
        <v>0.3</v>
      </c>
      <c r="L97" s="186">
        <v>10.420999999999999</v>
      </c>
      <c r="M97" s="73">
        <v>5.4509999999999996</v>
      </c>
      <c r="N97" s="73">
        <v>0.437</v>
      </c>
      <c r="O97" s="185" t="s">
        <v>528</v>
      </c>
      <c r="P97" s="186">
        <v>18.649999999999999</v>
      </c>
      <c r="Q97" s="184">
        <v>201.33</v>
      </c>
      <c r="R97" s="188">
        <v>153</v>
      </c>
      <c r="S97" s="196" t="s">
        <v>540</v>
      </c>
      <c r="T97" s="185" t="s">
        <v>618</v>
      </c>
      <c r="U97" s="185" t="s">
        <v>543</v>
      </c>
      <c r="V97" s="185" t="s">
        <v>245</v>
      </c>
      <c r="W97" s="194">
        <v>8.6499999999999997E-3</v>
      </c>
      <c r="X97" s="8" t="s">
        <v>534</v>
      </c>
      <c r="Y97" s="8" t="s">
        <v>269</v>
      </c>
      <c r="Z97" s="84">
        <v>3.6859999999999999</v>
      </c>
      <c r="AA97" s="85">
        <v>106.6</v>
      </c>
      <c r="AB97" s="8" t="s">
        <v>536</v>
      </c>
      <c r="AC97" s="85">
        <v>45.04</v>
      </c>
      <c r="AD97" s="8" t="s">
        <v>528</v>
      </c>
      <c r="AE97" s="229" t="s">
        <v>597</v>
      </c>
      <c r="AF97" s="139">
        <v>0.34039999999999998</v>
      </c>
      <c r="AG97" s="8" t="s">
        <v>548</v>
      </c>
      <c r="AH97" s="85">
        <v>227.5</v>
      </c>
      <c r="AI97" s="8" t="s">
        <v>540</v>
      </c>
      <c r="AJ97" s="283">
        <v>25.1</v>
      </c>
      <c r="AK97" s="140">
        <v>397.9</v>
      </c>
      <c r="AL97" s="64">
        <v>1.196</v>
      </c>
      <c r="AM97" s="84">
        <v>1.3979999999999999</v>
      </c>
      <c r="AN97" s="8" t="s">
        <v>245</v>
      </c>
      <c r="AO97" s="8" t="s">
        <v>536</v>
      </c>
      <c r="AP97" s="85">
        <v>125.6</v>
      </c>
      <c r="AQ97" s="8" t="s">
        <v>528</v>
      </c>
      <c r="AR97" s="139">
        <v>0.57379999999999998</v>
      </c>
      <c r="AS97" s="8" t="s">
        <v>594</v>
      </c>
      <c r="AT97" s="8" t="s">
        <v>530</v>
      </c>
      <c r="AU97" s="205" t="s">
        <v>799</v>
      </c>
    </row>
    <row r="98" spans="1:47" ht="16.5" x14ac:dyDescent="0.35">
      <c r="A98" s="264" t="s">
        <v>450</v>
      </c>
      <c r="B98" s="283" t="s">
        <v>48</v>
      </c>
      <c r="C98" s="174">
        <v>42473</v>
      </c>
      <c r="D98" s="24">
        <v>0.64583333333333337</v>
      </c>
      <c r="E98" s="183">
        <v>43.97</v>
      </c>
      <c r="F98" s="73">
        <v>7.73</v>
      </c>
      <c r="G98" s="73">
        <v>7.59</v>
      </c>
      <c r="H98" s="73">
        <v>1.97</v>
      </c>
      <c r="I98" s="184">
        <v>128.4</v>
      </c>
      <c r="J98" s="184">
        <v>155.80000000000001</v>
      </c>
      <c r="K98" s="185">
        <v>0.4</v>
      </c>
      <c r="L98" s="186">
        <v>11.41</v>
      </c>
      <c r="M98" s="73">
        <v>3.82</v>
      </c>
      <c r="N98" s="73">
        <v>0.44</v>
      </c>
      <c r="O98" s="185" t="s">
        <v>600</v>
      </c>
      <c r="P98" s="186">
        <v>19.670000000000002</v>
      </c>
      <c r="Q98" s="184">
        <v>173.52</v>
      </c>
      <c r="R98" s="188">
        <v>142</v>
      </c>
      <c r="S98" s="196" t="s">
        <v>540</v>
      </c>
      <c r="T98" s="185" t="s">
        <v>227</v>
      </c>
      <c r="U98" s="185" t="s">
        <v>253</v>
      </c>
      <c r="V98" s="185" t="s">
        <v>245</v>
      </c>
      <c r="W98" s="194">
        <v>7.3899999999999999E-3</v>
      </c>
      <c r="X98" s="8" t="s">
        <v>534</v>
      </c>
      <c r="Y98" s="64">
        <v>0.04</v>
      </c>
      <c r="Z98" s="84">
        <v>2.54</v>
      </c>
      <c r="AA98" s="84">
        <v>90.51</v>
      </c>
      <c r="AB98" s="8" t="s">
        <v>536</v>
      </c>
      <c r="AC98" s="85">
        <v>41.72</v>
      </c>
      <c r="AD98" s="8" t="s">
        <v>528</v>
      </c>
      <c r="AE98" s="229" t="s">
        <v>597</v>
      </c>
      <c r="AF98" s="139">
        <v>0.24</v>
      </c>
      <c r="AG98" s="8" t="s">
        <v>548</v>
      </c>
      <c r="AH98" s="85">
        <v>238.2</v>
      </c>
      <c r="AI98" s="8" t="s">
        <v>540</v>
      </c>
      <c r="AJ98" s="283">
        <v>22.4</v>
      </c>
      <c r="AK98" s="140">
        <v>347.8</v>
      </c>
      <c r="AL98" s="64">
        <v>1.32</v>
      </c>
      <c r="AM98" s="283">
        <v>0.64</v>
      </c>
      <c r="AN98" s="8" t="s">
        <v>245</v>
      </c>
      <c r="AO98" s="8" t="s">
        <v>536</v>
      </c>
      <c r="AP98" s="85">
        <v>112.3</v>
      </c>
      <c r="AQ98" s="8" t="s">
        <v>528</v>
      </c>
      <c r="AR98" s="283">
        <v>0.49</v>
      </c>
      <c r="AS98" s="8" t="s">
        <v>598</v>
      </c>
      <c r="AT98" s="8" t="s">
        <v>530</v>
      </c>
      <c r="AU98" s="206">
        <v>0.28999999999999998</v>
      </c>
    </row>
    <row r="99" spans="1:47" ht="16.5" x14ac:dyDescent="0.35">
      <c r="A99" s="264" t="s">
        <v>450</v>
      </c>
      <c r="B99" s="283" t="s">
        <v>48</v>
      </c>
      <c r="C99" s="174">
        <v>42592</v>
      </c>
      <c r="D99" s="24">
        <v>0.6875</v>
      </c>
      <c r="E99" s="183">
        <v>44.71</v>
      </c>
      <c r="F99" s="73">
        <v>7.78</v>
      </c>
      <c r="G99" s="73">
        <v>7.68</v>
      </c>
      <c r="H99" s="73">
        <v>1.96</v>
      </c>
      <c r="I99" s="184">
        <v>139.1</v>
      </c>
      <c r="J99" s="184">
        <v>168.9</v>
      </c>
      <c r="K99" s="185" t="s">
        <v>551</v>
      </c>
      <c r="L99" s="186">
        <v>11.67</v>
      </c>
      <c r="M99" s="73">
        <v>5.23</v>
      </c>
      <c r="N99" s="73">
        <v>0.41</v>
      </c>
      <c r="O99" s="185" t="s">
        <v>552</v>
      </c>
      <c r="P99" s="186">
        <v>18.5</v>
      </c>
      <c r="Q99" s="184">
        <v>184.55</v>
      </c>
      <c r="R99" s="188">
        <v>144</v>
      </c>
      <c r="S99" s="196" t="s">
        <v>540</v>
      </c>
      <c r="T99" s="185" t="s">
        <v>227</v>
      </c>
      <c r="U99" s="185" t="s">
        <v>651</v>
      </c>
      <c r="V99" s="185" t="s">
        <v>245</v>
      </c>
      <c r="W99" s="194" t="s">
        <v>589</v>
      </c>
      <c r="X99" s="8" t="s">
        <v>534</v>
      </c>
      <c r="Y99" s="64">
        <v>0.11</v>
      </c>
      <c r="Z99" s="84">
        <v>2.1</v>
      </c>
      <c r="AA99" s="84">
        <v>99.84</v>
      </c>
      <c r="AB99" s="8" t="s">
        <v>550</v>
      </c>
      <c r="AC99" s="85">
        <v>43.83</v>
      </c>
      <c r="AD99" s="8" t="s">
        <v>528</v>
      </c>
      <c r="AE99" s="229" t="s">
        <v>547</v>
      </c>
      <c r="AF99" s="8" t="s">
        <v>800</v>
      </c>
      <c r="AG99" s="8" t="s">
        <v>530</v>
      </c>
      <c r="AH99" s="84">
        <v>91.44</v>
      </c>
      <c r="AI99" s="8" t="s">
        <v>536</v>
      </c>
      <c r="AJ99" s="283">
        <v>23.9</v>
      </c>
      <c r="AK99" s="140">
        <v>132.53</v>
      </c>
      <c r="AL99" s="64">
        <v>1.1599999999999999</v>
      </c>
      <c r="AM99" s="8" t="s">
        <v>801</v>
      </c>
      <c r="AN99" s="283">
        <v>0.1</v>
      </c>
      <c r="AO99" s="8" t="s">
        <v>556</v>
      </c>
      <c r="AP99" s="85">
        <v>131.78</v>
      </c>
      <c r="AQ99" s="139">
        <v>0.02</v>
      </c>
      <c r="AR99" s="283">
        <v>0.7</v>
      </c>
      <c r="AS99" s="64">
        <v>0.65</v>
      </c>
      <c r="AT99" s="8" t="s">
        <v>530</v>
      </c>
      <c r="AU99" s="205" t="s">
        <v>802</v>
      </c>
    </row>
    <row r="100" spans="1:47" ht="16.5" x14ac:dyDescent="0.35">
      <c r="A100" s="264" t="s">
        <v>450</v>
      </c>
      <c r="B100" s="283" t="s">
        <v>48</v>
      </c>
      <c r="C100" s="174">
        <v>42844</v>
      </c>
      <c r="D100" s="24">
        <v>0.59722222222222221</v>
      </c>
      <c r="E100" s="183">
        <v>41.23</v>
      </c>
      <c r="F100" s="73">
        <v>7.24</v>
      </c>
      <c r="G100" s="73">
        <v>7.8</v>
      </c>
      <c r="H100" s="73">
        <v>1.95</v>
      </c>
      <c r="I100" s="184">
        <v>134.19999999999999</v>
      </c>
      <c r="J100" s="184">
        <v>163.1</v>
      </c>
      <c r="K100" s="185">
        <v>0.3</v>
      </c>
      <c r="L100" s="186">
        <v>10.69</v>
      </c>
      <c r="M100" s="73">
        <v>4</v>
      </c>
      <c r="N100" s="73">
        <v>0.42</v>
      </c>
      <c r="O100" s="185" t="s">
        <v>803</v>
      </c>
      <c r="P100" s="186">
        <v>17.82</v>
      </c>
      <c r="Q100" s="184">
        <v>183.12</v>
      </c>
      <c r="R100" s="188">
        <v>133</v>
      </c>
      <c r="S100" s="196" t="s">
        <v>540</v>
      </c>
      <c r="T100" s="185" t="s">
        <v>227</v>
      </c>
      <c r="U100" s="185" t="s">
        <v>253</v>
      </c>
      <c r="V100" s="180">
        <v>0.12</v>
      </c>
      <c r="W100" s="194">
        <v>9.9699999999999997E-3</v>
      </c>
      <c r="X100" s="8" t="s">
        <v>534</v>
      </c>
      <c r="Y100" s="64">
        <v>0.11</v>
      </c>
      <c r="Z100" s="84">
        <v>2.73</v>
      </c>
      <c r="AA100" s="85">
        <v>102.38</v>
      </c>
      <c r="AB100" s="8" t="s">
        <v>550</v>
      </c>
      <c r="AC100" s="85">
        <v>45.62</v>
      </c>
      <c r="AD100" s="8" t="s">
        <v>528</v>
      </c>
      <c r="AE100" s="229" t="s">
        <v>547</v>
      </c>
      <c r="AF100" s="8" t="s">
        <v>804</v>
      </c>
      <c r="AG100" s="8" t="s">
        <v>530</v>
      </c>
      <c r="AH100" s="84">
        <v>79.02</v>
      </c>
      <c r="AI100" s="8" t="s">
        <v>536</v>
      </c>
      <c r="AJ100" s="283">
        <v>23.4</v>
      </c>
      <c r="AK100" s="140">
        <v>107.22</v>
      </c>
      <c r="AL100" s="64">
        <v>1.33</v>
      </c>
      <c r="AM100" s="8" t="s">
        <v>805</v>
      </c>
      <c r="AN100" s="64">
        <v>0.19</v>
      </c>
      <c r="AO100" s="8" t="s">
        <v>556</v>
      </c>
      <c r="AP100" s="85">
        <v>127.4188</v>
      </c>
      <c r="AQ100" s="139">
        <v>0.02</v>
      </c>
      <c r="AR100" s="283">
        <v>0.63</v>
      </c>
      <c r="AS100" s="84">
        <v>1.58</v>
      </c>
      <c r="AT100" s="8" t="s">
        <v>530</v>
      </c>
      <c r="AU100" s="205" t="s">
        <v>805</v>
      </c>
    </row>
    <row r="101" spans="1:47" ht="16.5" x14ac:dyDescent="0.35">
      <c r="A101" s="264" t="s">
        <v>450</v>
      </c>
      <c r="B101" s="283" t="s">
        <v>48</v>
      </c>
      <c r="C101" s="174">
        <v>42950</v>
      </c>
      <c r="D101" s="24">
        <v>0.63888888888888895</v>
      </c>
      <c r="E101" s="183">
        <v>42.85</v>
      </c>
      <c r="F101" s="73">
        <v>7.42</v>
      </c>
      <c r="G101" s="73">
        <v>7.7</v>
      </c>
      <c r="H101" s="73">
        <v>2.0099999999999998</v>
      </c>
      <c r="I101" s="184">
        <v>119.3</v>
      </c>
      <c r="J101" s="184">
        <v>144.69999999999999</v>
      </c>
      <c r="K101" s="185">
        <v>0.4</v>
      </c>
      <c r="L101" s="186">
        <v>11.03</v>
      </c>
      <c r="M101" s="73">
        <v>6.26</v>
      </c>
      <c r="N101" s="73">
        <v>0.39</v>
      </c>
      <c r="O101" s="187">
        <v>0.01</v>
      </c>
      <c r="P101" s="186">
        <v>17.440000000000001</v>
      </c>
      <c r="Q101" s="184">
        <v>180.89</v>
      </c>
      <c r="R101" s="188">
        <v>138</v>
      </c>
      <c r="S101" s="193">
        <v>0.08</v>
      </c>
      <c r="T101" s="185" t="s">
        <v>227</v>
      </c>
      <c r="U101" s="185" t="s">
        <v>253</v>
      </c>
      <c r="V101" s="180">
        <v>7.0000000000000007E-2</v>
      </c>
      <c r="W101" s="194">
        <v>0.01</v>
      </c>
      <c r="X101" s="8" t="s">
        <v>534</v>
      </c>
      <c r="Y101" s="64">
        <v>0.17</v>
      </c>
      <c r="Z101" s="84">
        <v>3.02</v>
      </c>
      <c r="AA101" s="85">
        <v>100.92</v>
      </c>
      <c r="AB101" s="8" t="s">
        <v>550</v>
      </c>
      <c r="AC101" s="85">
        <v>44.24</v>
      </c>
      <c r="AD101" s="8" t="s">
        <v>528</v>
      </c>
      <c r="AE101" s="229" t="s">
        <v>547</v>
      </c>
      <c r="AF101" s="139">
        <v>0.18</v>
      </c>
      <c r="AG101" s="8" t="s">
        <v>806</v>
      </c>
      <c r="AH101" s="84">
        <v>38.94</v>
      </c>
      <c r="AI101" s="8" t="s">
        <v>536</v>
      </c>
      <c r="AJ101" s="283">
        <v>24.8</v>
      </c>
      <c r="AK101" s="283">
        <v>9.6300000000000008</v>
      </c>
      <c r="AL101" s="64">
        <v>1.24</v>
      </c>
      <c r="AM101" s="64">
        <v>0.85</v>
      </c>
      <c r="AN101" s="64">
        <v>0.36</v>
      </c>
      <c r="AO101" s="8" t="s">
        <v>556</v>
      </c>
      <c r="AP101" s="85">
        <v>111.66</v>
      </c>
      <c r="AQ101" s="139">
        <v>0.02</v>
      </c>
      <c r="AR101" s="283">
        <v>0.81</v>
      </c>
      <c r="AS101" s="84">
        <v>1.75</v>
      </c>
      <c r="AT101" s="8" t="s">
        <v>530</v>
      </c>
      <c r="AU101" s="206">
        <v>0.31</v>
      </c>
    </row>
    <row r="102" spans="1:47" ht="16.5" x14ac:dyDescent="0.35">
      <c r="A102" s="264" t="s">
        <v>450</v>
      </c>
      <c r="B102" s="283" t="s">
        <v>48</v>
      </c>
      <c r="C102" s="174">
        <v>43194</v>
      </c>
      <c r="D102" s="24">
        <v>0.74305555555555547</v>
      </c>
      <c r="E102" s="183">
        <v>41.89</v>
      </c>
      <c r="F102" s="73">
        <v>7.1639999999999997</v>
      </c>
      <c r="G102" s="73">
        <v>8.2799999999999994</v>
      </c>
      <c r="H102" s="73">
        <v>1.956</v>
      </c>
      <c r="I102" s="184">
        <v>133</v>
      </c>
      <c r="J102" s="184">
        <v>161.30000000000001</v>
      </c>
      <c r="K102" s="185" t="s">
        <v>775</v>
      </c>
      <c r="L102" s="186">
        <v>11.629</v>
      </c>
      <c r="M102" s="73">
        <v>4.1500000000000004</v>
      </c>
      <c r="N102" s="73">
        <v>0.41599999999999998</v>
      </c>
      <c r="O102" s="187" t="s">
        <v>807</v>
      </c>
      <c r="P102" s="186">
        <v>18.39</v>
      </c>
      <c r="Q102" s="184">
        <v>172.67</v>
      </c>
      <c r="R102" s="188">
        <v>134</v>
      </c>
      <c r="S102" s="193" t="s">
        <v>808</v>
      </c>
      <c r="T102" s="185" t="s">
        <v>227</v>
      </c>
      <c r="U102" s="185" t="s">
        <v>253</v>
      </c>
      <c r="V102" s="185" t="s">
        <v>611</v>
      </c>
      <c r="W102" s="195" t="s">
        <v>809</v>
      </c>
      <c r="X102" s="8" t="s">
        <v>534</v>
      </c>
      <c r="Y102" s="64" t="s">
        <v>810</v>
      </c>
      <c r="Z102" s="84">
        <v>2.5714000000000001</v>
      </c>
      <c r="AA102" s="84">
        <v>94.942099999999996</v>
      </c>
      <c r="AB102" s="8" t="s">
        <v>550</v>
      </c>
      <c r="AC102" s="85">
        <v>47.375799999999998</v>
      </c>
      <c r="AD102" s="8" t="s">
        <v>528</v>
      </c>
      <c r="AE102" s="229" t="s">
        <v>547</v>
      </c>
      <c r="AF102" s="8" t="s">
        <v>811</v>
      </c>
      <c r="AG102" s="8" t="s">
        <v>541</v>
      </c>
      <c r="AH102" s="84">
        <v>57.18</v>
      </c>
      <c r="AI102" s="8" t="s">
        <v>536</v>
      </c>
      <c r="AJ102" s="283">
        <v>25.5</v>
      </c>
      <c r="AK102" s="141">
        <v>76.6845</v>
      </c>
      <c r="AL102" s="64">
        <v>1.3734999999999999</v>
      </c>
      <c r="AM102" s="64">
        <v>0.41760000000000003</v>
      </c>
      <c r="AN102" s="64">
        <v>0.12230000000000001</v>
      </c>
      <c r="AO102" s="8" t="s">
        <v>556</v>
      </c>
      <c r="AP102" s="85">
        <v>123.40560000000001</v>
      </c>
      <c r="AQ102" s="8" t="s">
        <v>536</v>
      </c>
      <c r="AR102" s="139">
        <v>0.6774</v>
      </c>
      <c r="AS102" s="64">
        <v>0.80569999999999997</v>
      </c>
      <c r="AT102" s="8" t="s">
        <v>530</v>
      </c>
      <c r="AU102" s="205" t="s">
        <v>702</v>
      </c>
    </row>
    <row r="103" spans="1:47" ht="16.5" x14ac:dyDescent="0.35">
      <c r="A103" s="264" t="s">
        <v>450</v>
      </c>
      <c r="B103" s="283" t="s">
        <v>48</v>
      </c>
      <c r="C103" s="174">
        <v>43321</v>
      </c>
      <c r="D103" s="24">
        <v>0.54166666666666663</v>
      </c>
      <c r="E103" s="183">
        <v>41.85</v>
      </c>
      <c r="F103" s="73">
        <v>7.1189999999999998</v>
      </c>
      <c r="G103" s="73">
        <v>8.1029999999999998</v>
      </c>
      <c r="H103" s="73">
        <v>1.944</v>
      </c>
      <c r="I103" s="184">
        <v>124.9</v>
      </c>
      <c r="J103" s="184">
        <v>151.4</v>
      </c>
      <c r="K103" s="185">
        <v>0.4</v>
      </c>
      <c r="L103" s="186">
        <v>11.601000000000001</v>
      </c>
      <c r="M103" s="73">
        <v>4.8689999999999998</v>
      </c>
      <c r="N103" s="73">
        <v>0.42299999999999999</v>
      </c>
      <c r="O103" s="187" t="s">
        <v>617</v>
      </c>
      <c r="P103" s="186">
        <v>17.37</v>
      </c>
      <c r="Q103" s="184">
        <v>180.92</v>
      </c>
      <c r="R103" s="188">
        <v>134</v>
      </c>
      <c r="S103" s="193">
        <v>8.2089999999999996E-2</v>
      </c>
      <c r="T103" s="185" t="s">
        <v>227</v>
      </c>
      <c r="U103" s="185" t="s">
        <v>253</v>
      </c>
      <c r="V103" s="73" t="s">
        <v>669</v>
      </c>
      <c r="W103" s="194">
        <v>1.269E-2</v>
      </c>
      <c r="X103" s="8" t="s">
        <v>534</v>
      </c>
      <c r="Y103" s="8" t="s">
        <v>812</v>
      </c>
      <c r="Z103" s="84">
        <v>2.7805</v>
      </c>
      <c r="AA103" s="84">
        <v>91.721699999999998</v>
      </c>
      <c r="AB103" s="8" t="s">
        <v>550</v>
      </c>
      <c r="AC103" s="85">
        <v>40.505000000000003</v>
      </c>
      <c r="AD103" s="8" t="s">
        <v>528</v>
      </c>
      <c r="AE103" s="229" t="s">
        <v>547</v>
      </c>
      <c r="AF103" s="8" t="s">
        <v>813</v>
      </c>
      <c r="AG103" s="8" t="s">
        <v>541</v>
      </c>
      <c r="AH103" s="8" t="s">
        <v>814</v>
      </c>
      <c r="AI103" s="8" t="s">
        <v>536</v>
      </c>
      <c r="AJ103" s="283">
        <v>23.9</v>
      </c>
      <c r="AK103" s="64">
        <v>3.9559000000000002</v>
      </c>
      <c r="AL103" s="64">
        <v>1.2751999999999999</v>
      </c>
      <c r="AM103" s="64">
        <v>0.5786</v>
      </c>
      <c r="AN103" s="64">
        <v>0.27889999999999998</v>
      </c>
      <c r="AO103" s="8" t="s">
        <v>556</v>
      </c>
      <c r="AP103" s="85">
        <v>113.2146</v>
      </c>
      <c r="AQ103" s="8" t="s">
        <v>536</v>
      </c>
      <c r="AR103" s="139">
        <v>0.7954</v>
      </c>
      <c r="AS103" s="84">
        <v>1.1065</v>
      </c>
      <c r="AT103" s="8" t="s">
        <v>530</v>
      </c>
      <c r="AU103" s="205" t="s">
        <v>684</v>
      </c>
    </row>
    <row r="104" spans="1:47" ht="16.5" x14ac:dyDescent="0.35">
      <c r="A104" s="264" t="s">
        <v>450</v>
      </c>
      <c r="B104" s="283" t="s">
        <v>48</v>
      </c>
      <c r="C104" s="174">
        <v>43593</v>
      </c>
      <c r="D104" s="24">
        <v>0.72222222222222221</v>
      </c>
      <c r="E104" s="183">
        <v>40.49</v>
      </c>
      <c r="F104" s="73">
        <v>6.7030000000000003</v>
      </c>
      <c r="G104" s="73">
        <v>7.4610000000000003</v>
      </c>
      <c r="H104" s="73">
        <v>1.9259999999999999</v>
      </c>
      <c r="I104" s="184">
        <v>122.1</v>
      </c>
      <c r="J104" s="184">
        <v>148</v>
      </c>
      <c r="K104" s="185">
        <v>0.4</v>
      </c>
      <c r="L104" s="186">
        <v>11.521000000000001</v>
      </c>
      <c r="M104" s="73">
        <v>3.903</v>
      </c>
      <c r="N104" s="73">
        <v>0.42899999999999999</v>
      </c>
      <c r="O104" s="187" t="s">
        <v>807</v>
      </c>
      <c r="P104" s="186">
        <v>16.38</v>
      </c>
      <c r="Q104" s="184" t="s">
        <v>815</v>
      </c>
      <c r="R104" s="188">
        <v>129</v>
      </c>
      <c r="S104" s="196" t="s">
        <v>540</v>
      </c>
      <c r="T104" s="185" t="s">
        <v>227</v>
      </c>
      <c r="U104" s="185" t="s">
        <v>253</v>
      </c>
      <c r="V104" s="185" t="s">
        <v>622</v>
      </c>
      <c r="W104" s="194" t="s">
        <v>623</v>
      </c>
      <c r="X104" s="36" t="s">
        <v>16</v>
      </c>
      <c r="Y104" s="36" t="s">
        <v>16</v>
      </c>
      <c r="Z104" s="36" t="s">
        <v>16</v>
      </c>
      <c r="AA104" s="36" t="s">
        <v>16</v>
      </c>
      <c r="AB104" s="36" t="s">
        <v>16</v>
      </c>
      <c r="AC104" s="36" t="s">
        <v>16</v>
      </c>
      <c r="AD104" s="36" t="s">
        <v>16</v>
      </c>
      <c r="AE104" s="285" t="s">
        <v>16</v>
      </c>
      <c r="AF104" s="36" t="s">
        <v>16</v>
      </c>
      <c r="AG104" s="36" t="s">
        <v>16</v>
      </c>
      <c r="AH104" s="84">
        <v>53.14</v>
      </c>
      <c r="AI104" s="36" t="s">
        <v>16</v>
      </c>
      <c r="AJ104" s="283" t="s">
        <v>16</v>
      </c>
      <c r="AK104" s="84">
        <v>21.56</v>
      </c>
      <c r="AL104" s="36" t="s">
        <v>16</v>
      </c>
      <c r="AM104" s="36" t="s">
        <v>16</v>
      </c>
      <c r="AN104" s="36" t="s">
        <v>16</v>
      </c>
      <c r="AO104" s="36" t="s">
        <v>16</v>
      </c>
      <c r="AP104" s="36" t="s">
        <v>16</v>
      </c>
      <c r="AQ104" s="36" t="s">
        <v>16</v>
      </c>
      <c r="AR104" s="36" t="s">
        <v>16</v>
      </c>
      <c r="AS104" s="36" t="s">
        <v>16</v>
      </c>
      <c r="AT104" s="36" t="s">
        <v>16</v>
      </c>
      <c r="AU104" s="205" t="s">
        <v>816</v>
      </c>
    </row>
    <row r="105" spans="1:47" ht="16.5" x14ac:dyDescent="0.35">
      <c r="A105" s="264" t="s">
        <v>450</v>
      </c>
      <c r="B105" s="283" t="s">
        <v>48</v>
      </c>
      <c r="C105" s="174">
        <v>43691</v>
      </c>
      <c r="D105" s="24">
        <v>0.75</v>
      </c>
      <c r="E105" s="183">
        <v>40.340000000000003</v>
      </c>
      <c r="F105" s="73">
        <v>7.0069999999999997</v>
      </c>
      <c r="G105" s="73">
        <v>7.6980000000000004</v>
      </c>
      <c r="H105" s="73">
        <v>2.0310000000000001</v>
      </c>
      <c r="I105" s="184">
        <v>125.3</v>
      </c>
      <c r="J105" s="184">
        <v>152.19999999999999</v>
      </c>
      <c r="K105" s="185">
        <v>0.3</v>
      </c>
      <c r="L105" s="186">
        <v>11.898999999999999</v>
      </c>
      <c r="M105" s="73">
        <v>4.069</v>
      </c>
      <c r="N105" s="73">
        <v>0.40200000000000002</v>
      </c>
      <c r="O105" s="187" t="s">
        <v>677</v>
      </c>
      <c r="P105" s="186">
        <v>16.84</v>
      </c>
      <c r="Q105" s="184">
        <v>159.55000000000001</v>
      </c>
      <c r="R105" s="188">
        <v>130</v>
      </c>
      <c r="S105" s="193" t="s">
        <v>682</v>
      </c>
      <c r="T105" s="185" t="s">
        <v>227</v>
      </c>
      <c r="U105" s="185" t="s">
        <v>253</v>
      </c>
      <c r="V105" s="73">
        <v>4.7370000000000001</v>
      </c>
      <c r="W105" s="194">
        <v>1.196E-2</v>
      </c>
      <c r="X105" s="36" t="s">
        <v>16</v>
      </c>
      <c r="Y105" s="36" t="s">
        <v>16</v>
      </c>
      <c r="Z105" s="36" t="s">
        <v>16</v>
      </c>
      <c r="AA105" s="36" t="s">
        <v>16</v>
      </c>
      <c r="AB105" s="36" t="s">
        <v>16</v>
      </c>
      <c r="AC105" s="36" t="s">
        <v>16</v>
      </c>
      <c r="AD105" s="36" t="s">
        <v>16</v>
      </c>
      <c r="AE105" s="285" t="s">
        <v>16</v>
      </c>
      <c r="AF105" s="36" t="s">
        <v>16</v>
      </c>
      <c r="AG105" s="36" t="s">
        <v>16</v>
      </c>
      <c r="AH105" s="84">
        <v>25.89</v>
      </c>
      <c r="AI105" s="36" t="s">
        <v>16</v>
      </c>
      <c r="AJ105" s="283" t="s">
        <v>16</v>
      </c>
      <c r="AK105" s="64">
        <v>5.9720000000000004</v>
      </c>
      <c r="AL105" s="36" t="s">
        <v>16</v>
      </c>
      <c r="AM105" s="36" t="s">
        <v>16</v>
      </c>
      <c r="AN105" s="36" t="s">
        <v>16</v>
      </c>
      <c r="AO105" s="36" t="s">
        <v>16</v>
      </c>
      <c r="AP105" s="36" t="s">
        <v>16</v>
      </c>
      <c r="AQ105" s="36" t="s">
        <v>16</v>
      </c>
      <c r="AR105" s="36" t="s">
        <v>16</v>
      </c>
      <c r="AS105" s="36" t="s">
        <v>16</v>
      </c>
      <c r="AT105" s="36" t="s">
        <v>16</v>
      </c>
      <c r="AU105" s="205" t="s">
        <v>817</v>
      </c>
    </row>
    <row r="106" spans="1:47" x14ac:dyDescent="0.35">
      <c r="A106" s="264" t="s">
        <v>450</v>
      </c>
      <c r="B106" s="283" t="s">
        <v>48</v>
      </c>
      <c r="C106" s="174">
        <v>43971</v>
      </c>
      <c r="D106" s="24">
        <v>0.6875</v>
      </c>
      <c r="E106" s="183">
        <v>38.04</v>
      </c>
      <c r="F106" s="73">
        <v>6.6710000000000003</v>
      </c>
      <c r="G106" s="73">
        <v>7.2060000000000004</v>
      </c>
      <c r="H106" s="73">
        <v>1.9370000000000001</v>
      </c>
      <c r="I106" s="184">
        <v>124.9</v>
      </c>
      <c r="J106" s="184">
        <v>151.9</v>
      </c>
      <c r="K106" s="180">
        <v>0.2</v>
      </c>
      <c r="L106" s="186">
        <v>11.411</v>
      </c>
      <c r="M106" s="73">
        <v>3.851</v>
      </c>
      <c r="N106" s="73">
        <v>0.43099999999999999</v>
      </c>
      <c r="O106" s="187" t="s">
        <v>579</v>
      </c>
      <c r="P106" s="186">
        <v>15.94</v>
      </c>
      <c r="Q106" s="184">
        <v>163.63</v>
      </c>
      <c r="R106" s="190">
        <v>122.5</v>
      </c>
      <c r="S106" s="196" t="s">
        <v>540</v>
      </c>
      <c r="T106" s="185" t="s">
        <v>227</v>
      </c>
      <c r="U106" s="185" t="s">
        <v>253</v>
      </c>
      <c r="V106" s="73" t="s">
        <v>260</v>
      </c>
      <c r="W106" s="194">
        <v>8.5199999999999998E-3</v>
      </c>
      <c r="X106" s="36" t="s">
        <v>16</v>
      </c>
      <c r="Y106" s="36" t="s">
        <v>16</v>
      </c>
      <c r="Z106" s="36" t="s">
        <v>16</v>
      </c>
      <c r="AA106" s="36" t="s">
        <v>16</v>
      </c>
      <c r="AB106" s="36" t="s">
        <v>16</v>
      </c>
      <c r="AC106" s="36" t="s">
        <v>16</v>
      </c>
      <c r="AD106" s="36" t="s">
        <v>16</v>
      </c>
      <c r="AE106" s="285" t="s">
        <v>16</v>
      </c>
      <c r="AF106" s="36" t="s">
        <v>16</v>
      </c>
      <c r="AG106" s="36" t="s">
        <v>16</v>
      </c>
      <c r="AH106" s="84">
        <v>55.45</v>
      </c>
      <c r="AI106" s="36" t="s">
        <v>16</v>
      </c>
      <c r="AJ106" s="283" t="s">
        <v>16</v>
      </c>
      <c r="AK106" s="84">
        <v>33.909999999999997</v>
      </c>
      <c r="AL106" s="36" t="s">
        <v>16</v>
      </c>
      <c r="AM106" s="36" t="s">
        <v>16</v>
      </c>
      <c r="AN106" s="36" t="s">
        <v>16</v>
      </c>
      <c r="AO106" s="36" t="s">
        <v>16</v>
      </c>
      <c r="AP106" s="36" t="s">
        <v>16</v>
      </c>
      <c r="AQ106" s="36" t="s">
        <v>16</v>
      </c>
      <c r="AR106" s="36" t="s">
        <v>16</v>
      </c>
      <c r="AS106" s="36" t="s">
        <v>16</v>
      </c>
      <c r="AT106" s="36" t="s">
        <v>16</v>
      </c>
      <c r="AU106" s="207">
        <v>0.41949999999999998</v>
      </c>
    </row>
    <row r="107" spans="1:47" x14ac:dyDescent="0.35">
      <c r="A107" s="264" t="s">
        <v>450</v>
      </c>
      <c r="B107" s="283" t="s">
        <v>48</v>
      </c>
      <c r="C107" s="174">
        <v>44062</v>
      </c>
      <c r="D107" s="24">
        <v>0.69444444444444453</v>
      </c>
      <c r="E107" s="183">
        <v>39.18</v>
      </c>
      <c r="F107" s="73">
        <v>7.133</v>
      </c>
      <c r="G107" s="73">
        <v>7.774</v>
      </c>
      <c r="H107" s="73">
        <v>2.0550000000000002</v>
      </c>
      <c r="I107" s="184">
        <v>113.2</v>
      </c>
      <c r="J107" s="184">
        <v>137.80000000000001</v>
      </c>
      <c r="K107" s="180">
        <v>0.1</v>
      </c>
      <c r="L107" s="186">
        <v>12.651999999999999</v>
      </c>
      <c r="M107" s="73">
        <v>4.2869999999999999</v>
      </c>
      <c r="N107" s="73">
        <v>0.42299999999999999</v>
      </c>
      <c r="O107" s="187" t="s">
        <v>631</v>
      </c>
      <c r="P107" s="186">
        <v>17.170000000000002</v>
      </c>
      <c r="Q107" s="184">
        <v>159.46</v>
      </c>
      <c r="R107" s="190">
        <v>127.2</v>
      </c>
      <c r="S107" s="193">
        <v>0.1047</v>
      </c>
      <c r="T107" s="185" t="s">
        <v>227</v>
      </c>
      <c r="U107" s="185" t="s">
        <v>253</v>
      </c>
      <c r="V107" s="73">
        <v>0.13500000000000001</v>
      </c>
      <c r="W107" s="194">
        <v>1.205E-2</v>
      </c>
      <c r="X107" s="36" t="s">
        <v>16</v>
      </c>
      <c r="Y107" s="36" t="s">
        <v>16</v>
      </c>
      <c r="Z107" s="36" t="s">
        <v>16</v>
      </c>
      <c r="AA107" s="36" t="s">
        <v>16</v>
      </c>
      <c r="AB107" s="36" t="s">
        <v>16</v>
      </c>
      <c r="AC107" s="36" t="s">
        <v>16</v>
      </c>
      <c r="AD107" s="36" t="s">
        <v>16</v>
      </c>
      <c r="AE107" s="285" t="s">
        <v>16</v>
      </c>
      <c r="AF107" s="36" t="s">
        <v>16</v>
      </c>
      <c r="AG107" s="36" t="s">
        <v>16</v>
      </c>
      <c r="AH107" s="84" t="s">
        <v>818</v>
      </c>
      <c r="AI107" s="36" t="s">
        <v>16</v>
      </c>
      <c r="AJ107" s="283" t="s">
        <v>16</v>
      </c>
      <c r="AK107" s="64">
        <v>3.9359999999999999</v>
      </c>
      <c r="AL107" s="36" t="s">
        <v>16</v>
      </c>
      <c r="AM107" s="36" t="s">
        <v>16</v>
      </c>
      <c r="AN107" s="36" t="s">
        <v>16</v>
      </c>
      <c r="AO107" s="36" t="s">
        <v>16</v>
      </c>
      <c r="AP107" s="36" t="s">
        <v>16</v>
      </c>
      <c r="AQ107" s="36" t="s">
        <v>16</v>
      </c>
      <c r="AR107" s="36" t="s">
        <v>16</v>
      </c>
      <c r="AS107" s="36" t="s">
        <v>16</v>
      </c>
      <c r="AT107" s="36" t="s">
        <v>16</v>
      </c>
      <c r="AU107" s="207">
        <v>0.35049999999999998</v>
      </c>
    </row>
    <row r="108" spans="1:47" x14ac:dyDescent="0.35">
      <c r="A108" s="264" t="s">
        <v>457</v>
      </c>
      <c r="B108" s="283" t="s">
        <v>53</v>
      </c>
      <c r="C108" s="174">
        <v>41485</v>
      </c>
      <c r="D108" s="24">
        <v>0.625</v>
      </c>
      <c r="E108" s="183">
        <v>60.1</v>
      </c>
      <c r="F108" s="73">
        <v>11.34</v>
      </c>
      <c r="G108" s="73">
        <v>7.96</v>
      </c>
      <c r="H108" s="73">
        <v>2.2519999999999998</v>
      </c>
      <c r="I108" s="184">
        <v>195.2</v>
      </c>
      <c r="J108" s="184">
        <v>237</v>
      </c>
      <c r="K108" s="185">
        <v>0.5</v>
      </c>
      <c r="L108" s="186">
        <v>8.9830000000000005</v>
      </c>
      <c r="M108" s="73">
        <v>4.8579999999999997</v>
      </c>
      <c r="N108" s="73">
        <v>0.34</v>
      </c>
      <c r="O108" s="187">
        <v>2.2700000000000001E-2</v>
      </c>
      <c r="P108" s="186">
        <v>18.09</v>
      </c>
      <c r="Q108" s="192" t="s">
        <v>16</v>
      </c>
      <c r="R108" s="188">
        <v>197</v>
      </c>
      <c r="S108" s="196" t="s">
        <v>540</v>
      </c>
      <c r="T108" s="185" t="s">
        <v>582</v>
      </c>
      <c r="U108" s="185" t="s">
        <v>253</v>
      </c>
      <c r="V108" s="185" t="s">
        <v>245</v>
      </c>
      <c r="W108" s="194">
        <v>8.1300000000000001E-3</v>
      </c>
      <c r="X108" s="84">
        <v>7.7750000000000004</v>
      </c>
      <c r="Y108" s="8" t="s">
        <v>819</v>
      </c>
      <c r="Z108" s="84">
        <v>1.95</v>
      </c>
      <c r="AA108" s="85">
        <v>137.5</v>
      </c>
      <c r="AB108" s="8" t="s">
        <v>523</v>
      </c>
      <c r="AC108" s="85">
        <v>41.18</v>
      </c>
      <c r="AD108" s="139">
        <v>3.8699999999999998E-2</v>
      </c>
      <c r="AE108" s="63">
        <v>0.2205</v>
      </c>
      <c r="AF108" s="139">
        <v>0.25469999999999998</v>
      </c>
      <c r="AG108" s="84">
        <v>3.589</v>
      </c>
      <c r="AH108" s="84">
        <v>8.0670000000000002</v>
      </c>
      <c r="AI108" s="8" t="s">
        <v>820</v>
      </c>
      <c r="AJ108" s="283">
        <v>26.4</v>
      </c>
      <c r="AK108" s="140">
        <v>347</v>
      </c>
      <c r="AL108" s="64">
        <v>1.0229999999999999</v>
      </c>
      <c r="AM108" s="84">
        <v>1.635</v>
      </c>
      <c r="AN108" s="283" t="s">
        <v>821</v>
      </c>
      <c r="AO108" s="8" t="s">
        <v>526</v>
      </c>
      <c r="AP108" s="85">
        <v>158.4</v>
      </c>
      <c r="AQ108" s="139">
        <v>2.7199999999999998E-2</v>
      </c>
      <c r="AR108" s="139">
        <v>0.75929999999999997</v>
      </c>
      <c r="AS108" s="64">
        <v>0.41120000000000001</v>
      </c>
      <c r="AT108" s="8" t="s">
        <v>822</v>
      </c>
      <c r="AU108" s="205" t="s">
        <v>823</v>
      </c>
    </row>
    <row r="109" spans="1:47" x14ac:dyDescent="0.35">
      <c r="A109" s="264" t="s">
        <v>457</v>
      </c>
      <c r="B109" s="283" t="s">
        <v>53</v>
      </c>
      <c r="C109" s="174">
        <v>41850</v>
      </c>
      <c r="D109" s="24">
        <v>0.76388888888888884</v>
      </c>
      <c r="E109" s="183">
        <v>71.540000000000006</v>
      </c>
      <c r="F109" s="73">
        <v>12.79</v>
      </c>
      <c r="G109" s="73">
        <v>7.8879999999999999</v>
      </c>
      <c r="H109" s="73">
        <v>2.3170000000000002</v>
      </c>
      <c r="I109" s="184">
        <v>235.1</v>
      </c>
      <c r="J109" s="184">
        <v>286</v>
      </c>
      <c r="K109" s="185">
        <v>0.3</v>
      </c>
      <c r="L109" s="186">
        <v>6.0629999999999997</v>
      </c>
      <c r="M109" s="73">
        <v>6.4909999999999997</v>
      </c>
      <c r="N109" s="73">
        <v>0.36499999999999999</v>
      </c>
      <c r="O109" s="185" t="s">
        <v>528</v>
      </c>
      <c r="P109" s="186">
        <v>18.440000000000001</v>
      </c>
      <c r="Q109" s="184">
        <v>244.19</v>
      </c>
      <c r="R109" s="188">
        <v>231</v>
      </c>
      <c r="S109" s="196" t="s">
        <v>540</v>
      </c>
      <c r="T109" s="185" t="s">
        <v>227</v>
      </c>
      <c r="U109" s="185" t="s">
        <v>253</v>
      </c>
      <c r="V109" s="185" t="s">
        <v>245</v>
      </c>
      <c r="W109" s="194" t="s">
        <v>623</v>
      </c>
      <c r="X109" s="36" t="s">
        <v>16</v>
      </c>
      <c r="Y109" s="36" t="s">
        <v>16</v>
      </c>
      <c r="Z109" s="36" t="s">
        <v>16</v>
      </c>
      <c r="AA109" s="36" t="s">
        <v>16</v>
      </c>
      <c r="AB109" s="36" t="s">
        <v>16</v>
      </c>
      <c r="AC109" s="36" t="s">
        <v>16</v>
      </c>
      <c r="AD109" s="132" t="s">
        <v>16</v>
      </c>
      <c r="AE109" s="285" t="s">
        <v>16</v>
      </c>
      <c r="AF109" s="36" t="s">
        <v>16</v>
      </c>
      <c r="AG109" s="36" t="s">
        <v>16</v>
      </c>
      <c r="AH109" s="8" t="s">
        <v>525</v>
      </c>
      <c r="AI109" s="36" t="s">
        <v>16</v>
      </c>
      <c r="AJ109" s="283" t="s">
        <v>16</v>
      </c>
      <c r="AK109" s="140">
        <v>108.4</v>
      </c>
      <c r="AL109" s="36" t="s">
        <v>16</v>
      </c>
      <c r="AM109" s="36" t="s">
        <v>16</v>
      </c>
      <c r="AN109" s="36" t="s">
        <v>16</v>
      </c>
      <c r="AO109" s="36" t="s">
        <v>16</v>
      </c>
      <c r="AP109" s="36" t="s">
        <v>16</v>
      </c>
      <c r="AQ109" s="36" t="s">
        <v>16</v>
      </c>
      <c r="AR109" s="36" t="s">
        <v>16</v>
      </c>
      <c r="AS109" s="36" t="s">
        <v>16</v>
      </c>
      <c r="AT109" s="36" t="s">
        <v>16</v>
      </c>
      <c r="AU109" s="205" t="s">
        <v>824</v>
      </c>
    </row>
    <row r="110" spans="1:47" ht="16.5" x14ac:dyDescent="0.35">
      <c r="A110" s="264" t="s">
        <v>457</v>
      </c>
      <c r="B110" s="283" t="s">
        <v>53</v>
      </c>
      <c r="C110" s="174">
        <v>42102</v>
      </c>
      <c r="D110" s="24">
        <v>0.39583333333333331</v>
      </c>
      <c r="E110" s="183">
        <v>53.35</v>
      </c>
      <c r="F110" s="73">
        <v>8.7159999999999993</v>
      </c>
      <c r="G110" s="73">
        <v>6.976</v>
      </c>
      <c r="H110" s="73">
        <v>2.0579999999999998</v>
      </c>
      <c r="I110" s="184">
        <v>158.30000000000001</v>
      </c>
      <c r="J110" s="184">
        <v>192.4</v>
      </c>
      <c r="K110" s="185">
        <v>0.3</v>
      </c>
      <c r="L110" s="186">
        <v>12.840999999999999</v>
      </c>
      <c r="M110" s="73">
        <v>4.42</v>
      </c>
      <c r="N110" s="73">
        <v>0.41499999999999998</v>
      </c>
      <c r="O110" s="185" t="s">
        <v>528</v>
      </c>
      <c r="P110" s="186">
        <v>19.25</v>
      </c>
      <c r="Q110" s="184">
        <v>198.55</v>
      </c>
      <c r="R110" s="188">
        <v>169</v>
      </c>
      <c r="S110" s="196" t="s">
        <v>540</v>
      </c>
      <c r="T110" s="185" t="s">
        <v>227</v>
      </c>
      <c r="U110" s="185" t="s">
        <v>825</v>
      </c>
      <c r="V110" s="73" t="s">
        <v>574</v>
      </c>
      <c r="W110" s="194">
        <v>9.9299999999999996E-3</v>
      </c>
      <c r="X110" s="8" t="s">
        <v>534</v>
      </c>
      <c r="Y110" s="8" t="s">
        <v>826</v>
      </c>
      <c r="Z110" s="84">
        <v>1.7030000000000001</v>
      </c>
      <c r="AA110" s="85">
        <v>111.3</v>
      </c>
      <c r="AB110" s="8" t="s">
        <v>536</v>
      </c>
      <c r="AC110" s="85">
        <v>39.28</v>
      </c>
      <c r="AD110" s="139">
        <v>0.1449</v>
      </c>
      <c r="AE110" s="229" t="s">
        <v>827</v>
      </c>
      <c r="AF110" s="8" t="s">
        <v>828</v>
      </c>
      <c r="AG110" s="84">
        <v>19.68</v>
      </c>
      <c r="AH110" s="8" t="s">
        <v>525</v>
      </c>
      <c r="AI110" s="8" t="s">
        <v>540</v>
      </c>
      <c r="AJ110" s="283">
        <v>21.5</v>
      </c>
      <c r="AK110" s="84">
        <v>19.11</v>
      </c>
      <c r="AL110" s="64">
        <v>0.82210000000000005</v>
      </c>
      <c r="AM110" s="84">
        <v>1.296</v>
      </c>
      <c r="AN110" s="8" t="s">
        <v>245</v>
      </c>
      <c r="AO110" s="8" t="s">
        <v>536</v>
      </c>
      <c r="AP110" s="85">
        <v>129.19999999999999</v>
      </c>
      <c r="AQ110" s="8" t="s">
        <v>528</v>
      </c>
      <c r="AR110" s="139">
        <v>0.56459999999999999</v>
      </c>
      <c r="AS110" s="64">
        <v>0.54369999999999996</v>
      </c>
      <c r="AT110" s="84">
        <v>16.809999999999999</v>
      </c>
      <c r="AU110" s="205" t="s">
        <v>731</v>
      </c>
    </row>
    <row r="111" spans="1:47" ht="16.5" x14ac:dyDescent="0.35">
      <c r="A111" s="264" t="s">
        <v>457</v>
      </c>
      <c r="B111" s="283" t="s">
        <v>53</v>
      </c>
      <c r="C111" s="174">
        <v>42242</v>
      </c>
      <c r="D111" s="24">
        <v>0.39583333333333331</v>
      </c>
      <c r="E111" s="183">
        <v>56.22</v>
      </c>
      <c r="F111" s="73">
        <v>9.3339999999999996</v>
      </c>
      <c r="G111" s="73">
        <v>7.7320000000000002</v>
      </c>
      <c r="H111" s="73">
        <v>2.0649999999999999</v>
      </c>
      <c r="I111" s="184">
        <v>179.5</v>
      </c>
      <c r="J111" s="184">
        <v>218.4</v>
      </c>
      <c r="K111" s="185">
        <v>0.3</v>
      </c>
      <c r="L111" s="186">
        <v>9.3490000000000002</v>
      </c>
      <c r="M111" s="73">
        <v>4.8929999999999998</v>
      </c>
      <c r="N111" s="73">
        <v>0.41199999999999998</v>
      </c>
      <c r="O111" s="185" t="s">
        <v>528</v>
      </c>
      <c r="P111" s="186">
        <v>18.489999999999998</v>
      </c>
      <c r="Q111" s="184">
        <v>224.31</v>
      </c>
      <c r="R111" s="188">
        <v>179</v>
      </c>
      <c r="S111" s="196" t="s">
        <v>540</v>
      </c>
      <c r="T111" s="185" t="s">
        <v>618</v>
      </c>
      <c r="U111" s="185" t="s">
        <v>253</v>
      </c>
      <c r="V111" s="185" t="s">
        <v>245</v>
      </c>
      <c r="W111" s="194">
        <v>1.021E-2</v>
      </c>
      <c r="X111" s="36" t="s">
        <v>16</v>
      </c>
      <c r="Y111" s="36" t="s">
        <v>16</v>
      </c>
      <c r="Z111" s="36" t="s">
        <v>16</v>
      </c>
      <c r="AA111" s="36" t="s">
        <v>16</v>
      </c>
      <c r="AB111" s="36" t="s">
        <v>16</v>
      </c>
      <c r="AC111" s="36" t="s">
        <v>16</v>
      </c>
      <c r="AD111" s="36" t="s">
        <v>16</v>
      </c>
      <c r="AE111" s="285" t="s">
        <v>16</v>
      </c>
      <c r="AF111" s="36" t="s">
        <v>16</v>
      </c>
      <c r="AG111" s="36" t="s">
        <v>16</v>
      </c>
      <c r="AH111" s="8" t="s">
        <v>525</v>
      </c>
      <c r="AI111" s="36" t="s">
        <v>16</v>
      </c>
      <c r="AJ111" s="283" t="s">
        <v>16</v>
      </c>
      <c r="AK111" s="141">
        <v>84.34</v>
      </c>
      <c r="AL111" s="36" t="s">
        <v>16</v>
      </c>
      <c r="AM111" s="36" t="s">
        <v>16</v>
      </c>
      <c r="AN111" s="36" t="s">
        <v>16</v>
      </c>
      <c r="AO111" s="36" t="s">
        <v>16</v>
      </c>
      <c r="AP111" s="36" t="s">
        <v>16</v>
      </c>
      <c r="AQ111" s="36" t="s">
        <v>16</v>
      </c>
      <c r="AR111" s="36" t="s">
        <v>16</v>
      </c>
      <c r="AS111" s="36" t="s">
        <v>16</v>
      </c>
      <c r="AT111" s="36" t="s">
        <v>16</v>
      </c>
      <c r="AU111" s="205" t="s">
        <v>599</v>
      </c>
    </row>
    <row r="112" spans="1:47" ht="16.5" x14ac:dyDescent="0.35">
      <c r="A112" s="264" t="s">
        <v>457</v>
      </c>
      <c r="B112" s="283" t="s">
        <v>53</v>
      </c>
      <c r="C112" s="174">
        <v>42591</v>
      </c>
      <c r="D112" s="24">
        <v>0.65972222222222221</v>
      </c>
      <c r="E112" s="183">
        <v>53.62</v>
      </c>
      <c r="F112" s="73">
        <v>8.8230000000000004</v>
      </c>
      <c r="G112" s="73">
        <v>7.7030000000000003</v>
      </c>
      <c r="H112" s="73">
        <v>1.966</v>
      </c>
      <c r="I112" s="184">
        <v>164.4</v>
      </c>
      <c r="J112" s="184">
        <v>199.8</v>
      </c>
      <c r="K112" s="185" t="s">
        <v>551</v>
      </c>
      <c r="L112" s="186">
        <v>12.395</v>
      </c>
      <c r="M112" s="73">
        <v>5.1689999999999996</v>
      </c>
      <c r="N112" s="73">
        <v>0.41399999999999998</v>
      </c>
      <c r="O112" s="185" t="s">
        <v>829</v>
      </c>
      <c r="P112" s="186">
        <v>17.72</v>
      </c>
      <c r="Q112" s="184">
        <v>209.46</v>
      </c>
      <c r="R112" s="188">
        <v>170</v>
      </c>
      <c r="S112" s="196" t="s">
        <v>540</v>
      </c>
      <c r="T112" s="185" t="s">
        <v>227</v>
      </c>
      <c r="U112" s="185" t="s">
        <v>830</v>
      </c>
      <c r="V112" s="185" t="s">
        <v>245</v>
      </c>
      <c r="W112" s="194" t="s">
        <v>589</v>
      </c>
      <c r="X112" s="8" t="s">
        <v>534</v>
      </c>
      <c r="Y112" s="64">
        <v>0.09</v>
      </c>
      <c r="Z112" s="84">
        <v>1.86</v>
      </c>
      <c r="AA112" s="85">
        <v>105.77</v>
      </c>
      <c r="AB112" s="8" t="s">
        <v>550</v>
      </c>
      <c r="AC112" s="85">
        <v>42.85</v>
      </c>
      <c r="AD112" s="8" t="s">
        <v>528</v>
      </c>
      <c r="AE112" s="229" t="s">
        <v>547</v>
      </c>
      <c r="AF112" s="8" t="s">
        <v>831</v>
      </c>
      <c r="AG112" s="8" t="s">
        <v>740</v>
      </c>
      <c r="AH112" s="8" t="s">
        <v>560</v>
      </c>
      <c r="AI112" s="8" t="s">
        <v>536</v>
      </c>
      <c r="AJ112" s="283">
        <v>22.7</v>
      </c>
      <c r="AK112" s="8" t="s">
        <v>541</v>
      </c>
      <c r="AL112" s="64">
        <v>0.91</v>
      </c>
      <c r="AM112" s="8" t="s">
        <v>832</v>
      </c>
      <c r="AN112" s="8" t="s">
        <v>245</v>
      </c>
      <c r="AO112" s="8" t="s">
        <v>556</v>
      </c>
      <c r="AP112" s="85">
        <v>146.06</v>
      </c>
      <c r="AQ112" s="8" t="s">
        <v>833</v>
      </c>
      <c r="AR112" s="283">
        <v>0.66</v>
      </c>
      <c r="AS112" s="64">
        <v>0.59</v>
      </c>
      <c r="AT112" s="8" t="s">
        <v>530</v>
      </c>
      <c r="AU112" s="205" t="s">
        <v>542</v>
      </c>
    </row>
    <row r="113" spans="1:47" ht="16.5" x14ac:dyDescent="0.35">
      <c r="A113" s="264" t="s">
        <v>457</v>
      </c>
      <c r="B113" s="283" t="s">
        <v>53</v>
      </c>
      <c r="C113" s="174">
        <v>42843</v>
      </c>
      <c r="D113" s="24">
        <v>0.65972222222222221</v>
      </c>
      <c r="E113" s="183">
        <v>47.58</v>
      </c>
      <c r="F113" s="73">
        <v>7.56</v>
      </c>
      <c r="G113" s="73">
        <v>7.65</v>
      </c>
      <c r="H113" s="73">
        <v>1.9</v>
      </c>
      <c r="I113" s="184">
        <v>152.80000000000001</v>
      </c>
      <c r="J113" s="184">
        <v>185.6</v>
      </c>
      <c r="K113" s="185">
        <v>0.4</v>
      </c>
      <c r="L113" s="186">
        <v>8.1199999999999992</v>
      </c>
      <c r="M113" s="73">
        <v>3.48</v>
      </c>
      <c r="N113" s="73">
        <v>0.42</v>
      </c>
      <c r="O113" s="187">
        <v>0.01</v>
      </c>
      <c r="P113" s="186">
        <v>17.05</v>
      </c>
      <c r="Q113" s="184">
        <v>186.22</v>
      </c>
      <c r="R113" s="188">
        <v>150</v>
      </c>
      <c r="S113" s="193">
        <v>0.24</v>
      </c>
      <c r="T113" s="185" t="s">
        <v>227</v>
      </c>
      <c r="U113" s="185" t="s">
        <v>253</v>
      </c>
      <c r="V113" s="180">
        <v>0.24</v>
      </c>
      <c r="W113" s="194">
        <v>9.5999999999999992E-3</v>
      </c>
      <c r="X113" s="8" t="s">
        <v>534</v>
      </c>
      <c r="Y113" s="64">
        <v>0.1</v>
      </c>
      <c r="Z113" s="84">
        <v>2.5</v>
      </c>
      <c r="AA113" s="84">
        <v>98.02</v>
      </c>
      <c r="AB113" s="8" t="s">
        <v>550</v>
      </c>
      <c r="AC113" s="85">
        <v>40.39</v>
      </c>
      <c r="AD113" s="8" t="s">
        <v>528</v>
      </c>
      <c r="AE113" s="229" t="s">
        <v>547</v>
      </c>
      <c r="AF113" s="8" t="s">
        <v>229</v>
      </c>
      <c r="AG113" s="8" t="s">
        <v>834</v>
      </c>
      <c r="AH113" s="8" t="s">
        <v>560</v>
      </c>
      <c r="AI113" s="8" t="s">
        <v>536</v>
      </c>
      <c r="AJ113" s="283">
        <v>23.8</v>
      </c>
      <c r="AK113" s="8" t="s">
        <v>541</v>
      </c>
      <c r="AL113" s="64">
        <v>1.27</v>
      </c>
      <c r="AM113" s="8" t="s">
        <v>755</v>
      </c>
      <c r="AN113" s="283">
        <v>0.16</v>
      </c>
      <c r="AO113" s="8" t="s">
        <v>556</v>
      </c>
      <c r="AP113" s="85">
        <v>121.12</v>
      </c>
      <c r="AQ113" s="8" t="s">
        <v>536</v>
      </c>
      <c r="AR113" s="283">
        <v>0.69</v>
      </c>
      <c r="AS113" s="64">
        <v>0.72</v>
      </c>
      <c r="AT113" s="8" t="s">
        <v>530</v>
      </c>
      <c r="AU113" s="205" t="s">
        <v>263</v>
      </c>
    </row>
    <row r="114" spans="1:47" ht="16.5" x14ac:dyDescent="0.35">
      <c r="A114" s="264" t="s">
        <v>457</v>
      </c>
      <c r="B114" s="283" t="s">
        <v>53</v>
      </c>
      <c r="C114" s="174">
        <v>42948</v>
      </c>
      <c r="D114" s="24">
        <v>0.64583333333333337</v>
      </c>
      <c r="E114" s="183">
        <v>59.63</v>
      </c>
      <c r="F114" s="73">
        <v>9.33</v>
      </c>
      <c r="G114" s="73">
        <v>8</v>
      </c>
      <c r="H114" s="73">
        <v>2.09</v>
      </c>
      <c r="I114" s="184">
        <v>173.3</v>
      </c>
      <c r="J114" s="184">
        <v>207.9</v>
      </c>
      <c r="K114" s="185">
        <v>0.5</v>
      </c>
      <c r="L114" s="186">
        <v>11.08</v>
      </c>
      <c r="M114" s="73">
        <v>7.93</v>
      </c>
      <c r="N114" s="73">
        <v>0.36</v>
      </c>
      <c r="O114" s="187">
        <v>0.01</v>
      </c>
      <c r="P114" s="186">
        <v>17.18</v>
      </c>
      <c r="Q114" s="184">
        <v>222.57</v>
      </c>
      <c r="R114" s="188">
        <v>188</v>
      </c>
      <c r="S114" s="196" t="s">
        <v>540</v>
      </c>
      <c r="T114" s="185" t="s">
        <v>227</v>
      </c>
      <c r="U114" s="185" t="s">
        <v>253</v>
      </c>
      <c r="V114" s="185" t="s">
        <v>245</v>
      </c>
      <c r="W114" s="194">
        <v>9.7699999999999992E-3</v>
      </c>
      <c r="X114" s="8" t="s">
        <v>534</v>
      </c>
      <c r="Y114" s="64">
        <v>0.09</v>
      </c>
      <c r="Z114" s="84">
        <v>1.8</v>
      </c>
      <c r="AA114" s="85">
        <v>118.22</v>
      </c>
      <c r="AB114" s="8" t="s">
        <v>550</v>
      </c>
      <c r="AC114" s="85">
        <v>42.04</v>
      </c>
      <c r="AD114" s="8" t="s">
        <v>528</v>
      </c>
      <c r="AE114" s="229" t="s">
        <v>547</v>
      </c>
      <c r="AF114" s="139">
        <v>0.03</v>
      </c>
      <c r="AG114" s="8" t="s">
        <v>835</v>
      </c>
      <c r="AH114" s="8" t="s">
        <v>563</v>
      </c>
      <c r="AI114" s="8" t="s">
        <v>536</v>
      </c>
      <c r="AJ114" s="283">
        <v>22.8</v>
      </c>
      <c r="AK114" s="8" t="s">
        <v>541</v>
      </c>
      <c r="AL114" s="64">
        <v>0.96</v>
      </c>
      <c r="AM114" s="84">
        <v>1.37</v>
      </c>
      <c r="AN114" s="283">
        <v>0.09</v>
      </c>
      <c r="AO114" s="8" t="s">
        <v>556</v>
      </c>
      <c r="AP114" s="85">
        <v>146.9</v>
      </c>
      <c r="AQ114" s="8" t="s">
        <v>536</v>
      </c>
      <c r="AR114" s="283">
        <v>0.83</v>
      </c>
      <c r="AS114" s="64">
        <v>0.72</v>
      </c>
      <c r="AT114" s="8" t="s">
        <v>530</v>
      </c>
      <c r="AU114" s="206">
        <v>0.56999999999999995</v>
      </c>
    </row>
    <row r="115" spans="1:47" ht="16.5" x14ac:dyDescent="0.35">
      <c r="A115" s="264" t="s">
        <v>457</v>
      </c>
      <c r="B115" s="283" t="s">
        <v>53</v>
      </c>
      <c r="C115" s="174">
        <v>43195</v>
      </c>
      <c r="D115" s="24">
        <v>0.60416666666666663</v>
      </c>
      <c r="E115" s="183">
        <v>47.14</v>
      </c>
      <c r="F115" s="73">
        <v>7.6029999999999998</v>
      </c>
      <c r="G115" s="73">
        <v>8.07</v>
      </c>
      <c r="H115" s="73">
        <v>1.958</v>
      </c>
      <c r="I115" s="184">
        <v>135.5</v>
      </c>
      <c r="J115" s="184">
        <v>164</v>
      </c>
      <c r="K115" s="185" t="s">
        <v>715</v>
      </c>
      <c r="L115" s="186">
        <v>11.71</v>
      </c>
      <c r="M115" s="73">
        <v>4.25</v>
      </c>
      <c r="N115" s="73">
        <v>0.40699999999999997</v>
      </c>
      <c r="O115" s="187" t="s">
        <v>677</v>
      </c>
      <c r="P115" s="186">
        <v>18.45</v>
      </c>
      <c r="Q115" s="184">
        <v>184.57</v>
      </c>
      <c r="R115" s="188">
        <v>149</v>
      </c>
      <c r="S115" s="193">
        <v>8.3390000000000006E-2</v>
      </c>
      <c r="T115" s="185" t="s">
        <v>227</v>
      </c>
      <c r="U115" s="185" t="s">
        <v>253</v>
      </c>
      <c r="V115" s="185" t="s">
        <v>663</v>
      </c>
      <c r="W115" s="195" t="s">
        <v>836</v>
      </c>
      <c r="X115" s="8" t="s">
        <v>534</v>
      </c>
      <c r="Y115" s="64" t="s">
        <v>810</v>
      </c>
      <c r="Z115" s="84">
        <v>2.1093999999999999</v>
      </c>
      <c r="AA115" s="84">
        <v>91.428299999999993</v>
      </c>
      <c r="AB115" s="8" t="s">
        <v>550</v>
      </c>
      <c r="AC115" s="85">
        <v>44.886000000000003</v>
      </c>
      <c r="AD115" s="8" t="s">
        <v>528</v>
      </c>
      <c r="AE115" s="229" t="s">
        <v>547</v>
      </c>
      <c r="AF115" s="8" t="s">
        <v>528</v>
      </c>
      <c r="AG115" s="8" t="s">
        <v>837</v>
      </c>
      <c r="AH115" s="8" t="s">
        <v>563</v>
      </c>
      <c r="AI115" s="8" t="s">
        <v>536</v>
      </c>
      <c r="AJ115" s="283">
        <v>23.5</v>
      </c>
      <c r="AK115" s="8" t="s">
        <v>541</v>
      </c>
      <c r="AL115" s="64">
        <v>1.5618000000000001</v>
      </c>
      <c r="AM115" s="64" t="s">
        <v>838</v>
      </c>
      <c r="AN115" s="283" t="s">
        <v>839</v>
      </c>
      <c r="AO115" s="8" t="s">
        <v>556</v>
      </c>
      <c r="AP115" s="85">
        <v>129.0103</v>
      </c>
      <c r="AQ115" s="8" t="s">
        <v>536</v>
      </c>
      <c r="AR115" s="139">
        <v>0.63300000000000001</v>
      </c>
      <c r="AS115" s="64">
        <v>0.6956</v>
      </c>
      <c r="AT115" s="8" t="s">
        <v>530</v>
      </c>
      <c r="AU115" s="205" t="s">
        <v>840</v>
      </c>
    </row>
    <row r="116" spans="1:47" ht="16.5" x14ac:dyDescent="0.35">
      <c r="A116" s="264" t="s">
        <v>457</v>
      </c>
      <c r="B116" s="283" t="s">
        <v>53</v>
      </c>
      <c r="C116" s="174">
        <v>43320</v>
      </c>
      <c r="D116" s="24">
        <v>0.375</v>
      </c>
      <c r="E116" s="183">
        <v>52.82</v>
      </c>
      <c r="F116" s="73">
        <v>8.093</v>
      </c>
      <c r="G116" s="73">
        <v>7.8029999999999999</v>
      </c>
      <c r="H116" s="73">
        <v>1.8839999999999999</v>
      </c>
      <c r="I116" s="184">
        <v>157.30000000000001</v>
      </c>
      <c r="J116" s="184">
        <v>191</v>
      </c>
      <c r="K116" s="185">
        <v>0.4</v>
      </c>
      <c r="L116" s="186">
        <v>14.571</v>
      </c>
      <c r="M116" s="73">
        <v>5.6150000000000002</v>
      </c>
      <c r="N116" s="73">
        <v>0.40200000000000002</v>
      </c>
      <c r="O116" s="187" t="s">
        <v>617</v>
      </c>
      <c r="P116" s="186">
        <v>16.78</v>
      </c>
      <c r="Q116" s="184">
        <v>196</v>
      </c>
      <c r="R116" s="188">
        <v>165</v>
      </c>
      <c r="S116" s="193">
        <v>5.7450000000000001E-2</v>
      </c>
      <c r="T116" s="185" t="s">
        <v>227</v>
      </c>
      <c r="U116" s="185" t="s">
        <v>253</v>
      </c>
      <c r="V116" s="73" t="s">
        <v>841</v>
      </c>
      <c r="W116" s="194">
        <v>8.26E-3</v>
      </c>
      <c r="X116" s="8" t="s">
        <v>534</v>
      </c>
      <c r="Y116" s="8" t="s">
        <v>694</v>
      </c>
      <c r="Z116" s="84">
        <v>1.9051</v>
      </c>
      <c r="AA116" s="85">
        <v>100.9212</v>
      </c>
      <c r="AB116" s="8" t="s">
        <v>550</v>
      </c>
      <c r="AC116" s="85">
        <v>34.220100000000002</v>
      </c>
      <c r="AD116" s="8" t="s">
        <v>528</v>
      </c>
      <c r="AE116" s="229" t="s">
        <v>547</v>
      </c>
      <c r="AF116" s="8" t="s">
        <v>842</v>
      </c>
      <c r="AG116" s="8" t="s">
        <v>843</v>
      </c>
      <c r="AH116" s="8" t="s">
        <v>563</v>
      </c>
      <c r="AI116" s="8" t="s">
        <v>536</v>
      </c>
      <c r="AJ116" s="283">
        <v>18.899999999999999</v>
      </c>
      <c r="AK116" s="8" t="s">
        <v>541</v>
      </c>
      <c r="AL116" s="64">
        <v>1.1716</v>
      </c>
      <c r="AM116" s="64">
        <v>0.73980000000000001</v>
      </c>
      <c r="AN116" s="84">
        <v>0.1051</v>
      </c>
      <c r="AO116" s="8" t="s">
        <v>556</v>
      </c>
      <c r="AP116" s="85">
        <v>130.5564</v>
      </c>
      <c r="AQ116" s="8" t="s">
        <v>536</v>
      </c>
      <c r="AR116" s="139">
        <v>0.74339999999999995</v>
      </c>
      <c r="AS116" s="64">
        <v>0.60740000000000005</v>
      </c>
      <c r="AT116" s="8" t="s">
        <v>530</v>
      </c>
      <c r="AU116" s="207">
        <v>0.63990000000000002</v>
      </c>
    </row>
    <row r="117" spans="1:47" ht="16.5" x14ac:dyDescent="0.35">
      <c r="A117" s="264" t="s">
        <v>457</v>
      </c>
      <c r="B117" s="283" t="s">
        <v>53</v>
      </c>
      <c r="C117" s="174">
        <v>43593</v>
      </c>
      <c r="D117" s="24">
        <v>0.38194444444444442</v>
      </c>
      <c r="E117" s="183">
        <v>46.91</v>
      </c>
      <c r="F117" s="73">
        <v>7.5629999999999997</v>
      </c>
      <c r="G117" s="73">
        <v>7.5309999999999997</v>
      </c>
      <c r="H117" s="73">
        <v>1.96</v>
      </c>
      <c r="I117" s="184">
        <v>147.19999999999999</v>
      </c>
      <c r="J117" s="184">
        <v>178.7</v>
      </c>
      <c r="K117" s="185">
        <v>0.4</v>
      </c>
      <c r="L117" s="186">
        <v>10.39</v>
      </c>
      <c r="M117" s="73">
        <v>3.6539999999999999</v>
      </c>
      <c r="N117" s="73">
        <v>0.42399999999999999</v>
      </c>
      <c r="O117" s="187" t="s">
        <v>631</v>
      </c>
      <c r="P117" s="186">
        <v>16.7</v>
      </c>
      <c r="Q117" s="184">
        <v>187.52</v>
      </c>
      <c r="R117" s="188">
        <v>148</v>
      </c>
      <c r="S117" s="193">
        <v>0.22609000000000001</v>
      </c>
      <c r="T117" s="185" t="s">
        <v>227</v>
      </c>
      <c r="U117" s="185" t="s">
        <v>253</v>
      </c>
      <c r="V117" s="185" t="s">
        <v>844</v>
      </c>
      <c r="W117" s="194">
        <v>8.2500000000000004E-3</v>
      </c>
      <c r="X117" s="36" t="s">
        <v>16</v>
      </c>
      <c r="Y117" s="36" t="s">
        <v>16</v>
      </c>
      <c r="Z117" s="36" t="s">
        <v>16</v>
      </c>
      <c r="AA117" s="36" t="s">
        <v>16</v>
      </c>
      <c r="AB117" s="36" t="s">
        <v>16</v>
      </c>
      <c r="AC117" s="36" t="s">
        <v>16</v>
      </c>
      <c r="AD117" s="36" t="s">
        <v>16</v>
      </c>
      <c r="AE117" s="285" t="s">
        <v>16</v>
      </c>
      <c r="AF117" s="36" t="s">
        <v>16</v>
      </c>
      <c r="AG117" s="36" t="s">
        <v>16</v>
      </c>
      <c r="AH117" s="8" t="s">
        <v>563</v>
      </c>
      <c r="AI117" s="36" t="s">
        <v>16</v>
      </c>
      <c r="AJ117" s="283" t="s">
        <v>16</v>
      </c>
      <c r="AK117" s="283" t="s">
        <v>845</v>
      </c>
      <c r="AL117" s="36" t="s">
        <v>16</v>
      </c>
      <c r="AM117" s="36" t="s">
        <v>16</v>
      </c>
      <c r="AN117" s="36" t="s">
        <v>16</v>
      </c>
      <c r="AO117" s="36" t="s">
        <v>16</v>
      </c>
      <c r="AP117" s="36" t="s">
        <v>16</v>
      </c>
      <c r="AQ117" s="36" t="s">
        <v>16</v>
      </c>
      <c r="AR117" s="36" t="s">
        <v>16</v>
      </c>
      <c r="AS117" s="36" t="s">
        <v>16</v>
      </c>
      <c r="AT117" s="36" t="s">
        <v>16</v>
      </c>
      <c r="AU117" s="205" t="s">
        <v>846</v>
      </c>
    </row>
    <row r="118" spans="1:47" ht="16.5" x14ac:dyDescent="0.35">
      <c r="A118" s="264" t="s">
        <v>457</v>
      </c>
      <c r="B118" s="283" t="s">
        <v>53</v>
      </c>
      <c r="C118" s="174">
        <v>43691</v>
      </c>
      <c r="D118" s="24">
        <v>0.4375</v>
      </c>
      <c r="E118" s="183">
        <v>47.54</v>
      </c>
      <c r="F118" s="73">
        <v>8.0359999999999996</v>
      </c>
      <c r="G118" s="73">
        <v>7.7309999999999999</v>
      </c>
      <c r="H118" s="73">
        <v>2.0139999999999998</v>
      </c>
      <c r="I118" s="184">
        <v>150.19999999999999</v>
      </c>
      <c r="J118" s="184">
        <v>182.6</v>
      </c>
      <c r="K118" s="185">
        <v>0.3</v>
      </c>
      <c r="L118" s="186">
        <v>13.058</v>
      </c>
      <c r="M118" s="73">
        <v>4.0270000000000001</v>
      </c>
      <c r="N118" s="73">
        <v>0.432</v>
      </c>
      <c r="O118" s="187" t="s">
        <v>579</v>
      </c>
      <c r="P118" s="186">
        <v>16.329999999999998</v>
      </c>
      <c r="Q118" s="184">
        <v>185.35</v>
      </c>
      <c r="R118" s="188">
        <v>152</v>
      </c>
      <c r="S118" s="193" t="s">
        <v>847</v>
      </c>
      <c r="T118" s="185" t="s">
        <v>227</v>
      </c>
      <c r="U118" s="185" t="s">
        <v>253</v>
      </c>
      <c r="V118" s="185" t="s">
        <v>848</v>
      </c>
      <c r="W118" s="194">
        <v>1.1180000000000001E-2</v>
      </c>
      <c r="X118" s="36" t="s">
        <v>16</v>
      </c>
      <c r="Y118" s="36" t="s">
        <v>16</v>
      </c>
      <c r="Z118" s="36" t="s">
        <v>16</v>
      </c>
      <c r="AA118" s="36" t="s">
        <v>16</v>
      </c>
      <c r="AB118" s="36" t="s">
        <v>16</v>
      </c>
      <c r="AC118" s="36" t="s">
        <v>16</v>
      </c>
      <c r="AD118" s="36" t="s">
        <v>16</v>
      </c>
      <c r="AE118" s="285" t="s">
        <v>16</v>
      </c>
      <c r="AF118" s="36" t="s">
        <v>16</v>
      </c>
      <c r="AG118" s="36" t="s">
        <v>16</v>
      </c>
      <c r="AH118" s="8" t="s">
        <v>563</v>
      </c>
      <c r="AI118" s="36" t="s">
        <v>16</v>
      </c>
      <c r="AJ118" s="283" t="s">
        <v>16</v>
      </c>
      <c r="AK118" s="8" t="s">
        <v>530</v>
      </c>
      <c r="AL118" s="36" t="s">
        <v>16</v>
      </c>
      <c r="AM118" s="36" t="s">
        <v>16</v>
      </c>
      <c r="AN118" s="36" t="s">
        <v>16</v>
      </c>
      <c r="AO118" s="36" t="s">
        <v>16</v>
      </c>
      <c r="AP118" s="36" t="s">
        <v>16</v>
      </c>
      <c r="AQ118" s="36" t="s">
        <v>16</v>
      </c>
      <c r="AR118" s="36" t="s">
        <v>16</v>
      </c>
      <c r="AS118" s="36" t="s">
        <v>16</v>
      </c>
      <c r="AT118" s="36" t="s">
        <v>16</v>
      </c>
      <c r="AU118" s="205" t="s">
        <v>849</v>
      </c>
    </row>
    <row r="119" spans="1:47" x14ac:dyDescent="0.35">
      <c r="A119" s="264" t="s">
        <v>457</v>
      </c>
      <c r="B119" s="283" t="s">
        <v>53</v>
      </c>
      <c r="C119" s="174">
        <v>43970</v>
      </c>
      <c r="D119" s="24">
        <v>0.75694444444444453</v>
      </c>
      <c r="E119" s="183">
        <v>48.16</v>
      </c>
      <c r="F119" s="73">
        <v>7.6429999999999998</v>
      </c>
      <c r="G119" s="73">
        <v>7.5830000000000002</v>
      </c>
      <c r="H119" s="73">
        <v>1.901</v>
      </c>
      <c r="I119" s="184">
        <v>155.30000000000001</v>
      </c>
      <c r="J119" s="184">
        <v>189.1</v>
      </c>
      <c r="K119" s="180">
        <v>0.1</v>
      </c>
      <c r="L119" s="186">
        <v>10.362</v>
      </c>
      <c r="M119" s="73">
        <v>3.6920000000000002</v>
      </c>
      <c r="N119" s="73">
        <v>0.39300000000000002</v>
      </c>
      <c r="O119" s="187" t="s">
        <v>580</v>
      </c>
      <c r="P119" s="186">
        <v>15.98</v>
      </c>
      <c r="Q119" s="184" t="s">
        <v>850</v>
      </c>
      <c r="R119" s="190">
        <v>151.69999999999999</v>
      </c>
      <c r="S119" s="193">
        <v>0.23613000000000001</v>
      </c>
      <c r="T119" s="185" t="s">
        <v>227</v>
      </c>
      <c r="U119" s="185" t="s">
        <v>253</v>
      </c>
      <c r="V119" s="73">
        <v>0.252</v>
      </c>
      <c r="W119" s="194">
        <v>1.111E-2</v>
      </c>
      <c r="X119" s="36" t="s">
        <v>16</v>
      </c>
      <c r="Y119" s="36" t="s">
        <v>16</v>
      </c>
      <c r="Z119" s="36" t="s">
        <v>16</v>
      </c>
      <c r="AA119" s="36" t="s">
        <v>16</v>
      </c>
      <c r="AB119" s="36" t="s">
        <v>16</v>
      </c>
      <c r="AC119" s="36" t="s">
        <v>16</v>
      </c>
      <c r="AD119" s="36" t="s">
        <v>16</v>
      </c>
      <c r="AE119" s="285" t="s">
        <v>16</v>
      </c>
      <c r="AF119" s="36" t="s">
        <v>16</v>
      </c>
      <c r="AG119" s="36" t="s">
        <v>16</v>
      </c>
      <c r="AH119" s="8" t="s">
        <v>563</v>
      </c>
      <c r="AI119" s="36" t="s">
        <v>16</v>
      </c>
      <c r="AJ119" s="283" t="s">
        <v>16</v>
      </c>
      <c r="AK119" s="8" t="s">
        <v>530</v>
      </c>
      <c r="AL119" s="36" t="s">
        <v>16</v>
      </c>
      <c r="AM119" s="36" t="s">
        <v>16</v>
      </c>
      <c r="AN119" s="36" t="s">
        <v>16</v>
      </c>
      <c r="AO119" s="36" t="s">
        <v>16</v>
      </c>
      <c r="AP119" s="36" t="s">
        <v>16</v>
      </c>
      <c r="AQ119" s="36" t="s">
        <v>16</v>
      </c>
      <c r="AR119" s="36" t="s">
        <v>16</v>
      </c>
      <c r="AS119" s="36" t="s">
        <v>16</v>
      </c>
      <c r="AT119" s="36" t="s">
        <v>16</v>
      </c>
      <c r="AU119" s="207">
        <v>0.52229999999999999</v>
      </c>
    </row>
    <row r="120" spans="1:47" x14ac:dyDescent="0.35">
      <c r="A120" s="264" t="s">
        <v>457</v>
      </c>
      <c r="B120" s="283" t="s">
        <v>53</v>
      </c>
      <c r="C120" s="174">
        <v>44062</v>
      </c>
      <c r="D120" s="24">
        <v>0.40277777777777773</v>
      </c>
      <c r="E120" s="183">
        <v>48.68</v>
      </c>
      <c r="F120" s="73">
        <v>7.8979999999999997</v>
      </c>
      <c r="G120" s="73">
        <v>7.85</v>
      </c>
      <c r="H120" s="73">
        <v>1.9650000000000001</v>
      </c>
      <c r="I120" s="184">
        <v>146.6</v>
      </c>
      <c r="J120" s="184">
        <v>178.4</v>
      </c>
      <c r="K120" s="180">
        <v>0.2</v>
      </c>
      <c r="L120" s="186">
        <v>14.542</v>
      </c>
      <c r="M120" s="73">
        <v>4.8879999999999999</v>
      </c>
      <c r="N120" s="73">
        <v>0.40100000000000002</v>
      </c>
      <c r="O120" s="180" t="s">
        <v>851</v>
      </c>
      <c r="P120" s="186">
        <v>16.45</v>
      </c>
      <c r="Q120" s="184">
        <v>182.73</v>
      </c>
      <c r="R120" s="190">
        <v>154.1</v>
      </c>
      <c r="S120" s="193" t="s">
        <v>852</v>
      </c>
      <c r="T120" s="185" t="s">
        <v>227</v>
      </c>
      <c r="U120" s="185" t="s">
        <v>253</v>
      </c>
      <c r="V120" s="73" t="s">
        <v>669</v>
      </c>
      <c r="W120" s="194">
        <v>1.106E-2</v>
      </c>
      <c r="X120" s="36" t="s">
        <v>16</v>
      </c>
      <c r="Y120" s="36" t="s">
        <v>16</v>
      </c>
      <c r="Z120" s="36" t="s">
        <v>16</v>
      </c>
      <c r="AA120" s="36" t="s">
        <v>16</v>
      </c>
      <c r="AB120" s="36" t="s">
        <v>16</v>
      </c>
      <c r="AC120" s="36" t="s">
        <v>16</v>
      </c>
      <c r="AD120" s="36" t="s">
        <v>16</v>
      </c>
      <c r="AE120" s="285" t="s">
        <v>16</v>
      </c>
      <c r="AF120" s="36" t="s">
        <v>16</v>
      </c>
      <c r="AG120" s="36" t="s">
        <v>16</v>
      </c>
      <c r="AH120" s="8" t="s">
        <v>563</v>
      </c>
      <c r="AI120" s="36" t="s">
        <v>16</v>
      </c>
      <c r="AJ120" s="283" t="s">
        <v>16</v>
      </c>
      <c r="AK120" s="64">
        <v>0.54600000000000004</v>
      </c>
      <c r="AL120" s="36" t="s">
        <v>16</v>
      </c>
      <c r="AM120" s="36" t="s">
        <v>16</v>
      </c>
      <c r="AN120" s="36" t="s">
        <v>16</v>
      </c>
      <c r="AO120" s="36" t="s">
        <v>16</v>
      </c>
      <c r="AP120" s="36" t="s">
        <v>16</v>
      </c>
      <c r="AQ120" s="36" t="s">
        <v>16</v>
      </c>
      <c r="AR120" s="36" t="s">
        <v>16</v>
      </c>
      <c r="AS120" s="36" t="s">
        <v>16</v>
      </c>
      <c r="AT120" s="36" t="s">
        <v>16</v>
      </c>
      <c r="AU120" s="207">
        <v>0.59670000000000001</v>
      </c>
    </row>
    <row r="121" spans="1:47" x14ac:dyDescent="0.35">
      <c r="A121" s="264" t="s">
        <v>103</v>
      </c>
      <c r="B121" s="283" t="s">
        <v>57</v>
      </c>
      <c r="C121" s="174">
        <v>41485</v>
      </c>
      <c r="D121" s="24">
        <v>0.44444444444444442</v>
      </c>
      <c r="E121" s="183">
        <v>37.549999999999997</v>
      </c>
      <c r="F121" s="73">
        <v>7.5069999999999997</v>
      </c>
      <c r="G121" s="73">
        <v>6.9649999999999999</v>
      </c>
      <c r="H121" s="73">
        <v>1.9850000000000001</v>
      </c>
      <c r="I121" s="184">
        <v>125.9</v>
      </c>
      <c r="J121" s="184">
        <v>152.69999999999999</v>
      </c>
      <c r="K121" s="185">
        <v>0.4</v>
      </c>
      <c r="L121" s="186">
        <v>7.8230000000000004</v>
      </c>
      <c r="M121" s="73">
        <v>3.5209999999999999</v>
      </c>
      <c r="N121" s="73">
        <v>0.34300000000000003</v>
      </c>
      <c r="O121" s="187">
        <v>2.0500000000000001E-2</v>
      </c>
      <c r="P121" s="186">
        <v>18.100000000000001</v>
      </c>
      <c r="Q121" s="184">
        <v>177.78</v>
      </c>
      <c r="R121" s="188">
        <v>125</v>
      </c>
      <c r="S121" s="193">
        <v>0.16882</v>
      </c>
      <c r="T121" s="185" t="s">
        <v>227</v>
      </c>
      <c r="U121" s="185" t="s">
        <v>253</v>
      </c>
      <c r="V121" s="73">
        <v>0.193</v>
      </c>
      <c r="W121" s="194">
        <v>2.0140000000000002E-2</v>
      </c>
      <c r="X121" s="8" t="s">
        <v>853</v>
      </c>
      <c r="Y121" s="139">
        <v>9.2399999999999996E-2</v>
      </c>
      <c r="Z121" s="84">
        <v>3.0259999999999998</v>
      </c>
      <c r="AA121" s="84">
        <v>72.45</v>
      </c>
      <c r="AB121" s="8" t="s">
        <v>523</v>
      </c>
      <c r="AC121" s="85">
        <v>37.18</v>
      </c>
      <c r="AD121" s="8" t="s">
        <v>524</v>
      </c>
      <c r="AE121" s="63">
        <v>0.46100000000000002</v>
      </c>
      <c r="AF121" s="139" t="s">
        <v>854</v>
      </c>
      <c r="AG121" s="84">
        <v>4.6050000000000004</v>
      </c>
      <c r="AH121" s="8" t="s">
        <v>525</v>
      </c>
      <c r="AI121" s="8" t="s">
        <v>855</v>
      </c>
      <c r="AJ121" s="283">
        <v>23.7</v>
      </c>
      <c r="AK121" s="8" t="s">
        <v>295</v>
      </c>
      <c r="AL121" s="64">
        <v>1.4930000000000001</v>
      </c>
      <c r="AM121" s="64">
        <v>0.45700000000000002</v>
      </c>
      <c r="AN121" s="64">
        <v>8.9200000000000002E-2</v>
      </c>
      <c r="AO121" s="8" t="s">
        <v>526</v>
      </c>
      <c r="AP121" s="85">
        <v>102.9</v>
      </c>
      <c r="AQ121" s="8" t="s">
        <v>227</v>
      </c>
      <c r="AR121" s="139">
        <v>0.70709999999999995</v>
      </c>
      <c r="AS121" s="84">
        <v>1.0429999999999999</v>
      </c>
      <c r="AT121" s="84">
        <v>2.839</v>
      </c>
      <c r="AU121" s="205" t="s">
        <v>856</v>
      </c>
    </row>
    <row r="122" spans="1:47" x14ac:dyDescent="0.35">
      <c r="A122" s="264" t="s">
        <v>103</v>
      </c>
      <c r="B122" s="283" t="s">
        <v>57</v>
      </c>
      <c r="C122" s="174">
        <v>41751</v>
      </c>
      <c r="D122" s="24">
        <v>0.58333333333333337</v>
      </c>
      <c r="E122" s="183">
        <v>40.380000000000003</v>
      </c>
      <c r="F122" s="73">
        <v>7.5359999999999996</v>
      </c>
      <c r="G122" s="73">
        <v>6.8029999999999999</v>
      </c>
      <c r="H122" s="73">
        <v>1.927</v>
      </c>
      <c r="I122" s="184">
        <v>129.6</v>
      </c>
      <c r="J122" s="184">
        <v>157.4</v>
      </c>
      <c r="K122" s="185">
        <v>0.3</v>
      </c>
      <c r="L122" s="186">
        <v>8.0950000000000006</v>
      </c>
      <c r="M122" s="73">
        <v>3.4809999999999999</v>
      </c>
      <c r="N122" s="73">
        <v>0.32100000000000001</v>
      </c>
      <c r="O122" s="185" t="s">
        <v>528</v>
      </c>
      <c r="P122" s="186">
        <v>17.96</v>
      </c>
      <c r="Q122" s="184" t="s">
        <v>857</v>
      </c>
      <c r="R122" s="188">
        <v>132</v>
      </c>
      <c r="S122" s="193">
        <v>1.6184700000000001</v>
      </c>
      <c r="T122" s="185" t="s">
        <v>227</v>
      </c>
      <c r="U122" s="185" t="s">
        <v>253</v>
      </c>
      <c r="V122" s="73">
        <v>1.7070000000000001</v>
      </c>
      <c r="W122" s="194">
        <v>1.6070000000000001E-2</v>
      </c>
      <c r="X122" s="36" t="s">
        <v>16</v>
      </c>
      <c r="Y122" s="36" t="s">
        <v>16</v>
      </c>
      <c r="Z122" s="36" t="s">
        <v>16</v>
      </c>
      <c r="AA122" s="36" t="s">
        <v>16</v>
      </c>
      <c r="AB122" s="36" t="s">
        <v>16</v>
      </c>
      <c r="AC122" s="36" t="s">
        <v>16</v>
      </c>
      <c r="AD122" s="36" t="s">
        <v>16</v>
      </c>
      <c r="AE122" s="285" t="s">
        <v>16</v>
      </c>
      <c r="AF122" s="36" t="s">
        <v>16</v>
      </c>
      <c r="AG122" s="36" t="s">
        <v>16</v>
      </c>
      <c r="AH122" s="8" t="s">
        <v>525</v>
      </c>
      <c r="AI122" s="36" t="s">
        <v>16</v>
      </c>
      <c r="AJ122" s="283" t="s">
        <v>16</v>
      </c>
      <c r="AK122" s="8" t="s">
        <v>530</v>
      </c>
      <c r="AL122" s="36" t="s">
        <v>16</v>
      </c>
      <c r="AM122" s="36" t="s">
        <v>16</v>
      </c>
      <c r="AN122" s="36" t="s">
        <v>16</v>
      </c>
      <c r="AO122" s="36" t="s">
        <v>16</v>
      </c>
      <c r="AP122" s="36" t="s">
        <v>16</v>
      </c>
      <c r="AQ122" s="36" t="s">
        <v>16</v>
      </c>
      <c r="AR122" s="36" t="s">
        <v>16</v>
      </c>
      <c r="AS122" s="36" t="s">
        <v>16</v>
      </c>
      <c r="AT122" s="36" t="s">
        <v>16</v>
      </c>
      <c r="AU122" s="205" t="s">
        <v>858</v>
      </c>
    </row>
    <row r="123" spans="1:47" x14ac:dyDescent="0.35">
      <c r="A123" s="264" t="s">
        <v>103</v>
      </c>
      <c r="B123" s="283" t="s">
        <v>57</v>
      </c>
      <c r="C123" s="174">
        <v>41849</v>
      </c>
      <c r="D123" s="24">
        <v>0.54166666666666663</v>
      </c>
      <c r="E123" s="183">
        <v>51.6</v>
      </c>
      <c r="F123" s="73">
        <v>10.59</v>
      </c>
      <c r="G123" s="73">
        <v>7.1239999999999997</v>
      </c>
      <c r="H123" s="73">
        <v>2.1560000000000001</v>
      </c>
      <c r="I123" s="184">
        <v>177.9</v>
      </c>
      <c r="J123" s="184">
        <v>215.8</v>
      </c>
      <c r="K123" s="185">
        <v>0.5</v>
      </c>
      <c r="L123" s="186">
        <v>3.867</v>
      </c>
      <c r="M123" s="73">
        <v>3.3450000000000002</v>
      </c>
      <c r="N123" s="73">
        <v>0.308</v>
      </c>
      <c r="O123" s="185" t="s">
        <v>528</v>
      </c>
      <c r="P123" s="186">
        <v>18.8</v>
      </c>
      <c r="Q123" s="184">
        <v>196.02</v>
      </c>
      <c r="R123" s="188">
        <v>172</v>
      </c>
      <c r="S123" s="193">
        <v>0.12198000000000001</v>
      </c>
      <c r="T123" s="185" t="s">
        <v>227</v>
      </c>
      <c r="U123" s="185" t="s">
        <v>253</v>
      </c>
      <c r="V123" s="73">
        <v>0.13400000000000001</v>
      </c>
      <c r="W123" s="194">
        <v>1.6199999999999999E-2</v>
      </c>
      <c r="X123" s="36" t="s">
        <v>16</v>
      </c>
      <c r="Y123" s="36" t="s">
        <v>16</v>
      </c>
      <c r="Z123" s="36" t="s">
        <v>16</v>
      </c>
      <c r="AA123" s="36" t="s">
        <v>16</v>
      </c>
      <c r="AB123" s="36" t="s">
        <v>16</v>
      </c>
      <c r="AC123" s="36" t="s">
        <v>16</v>
      </c>
      <c r="AD123" s="36" t="s">
        <v>16</v>
      </c>
      <c r="AE123" s="285" t="s">
        <v>16</v>
      </c>
      <c r="AF123" s="36" t="s">
        <v>16</v>
      </c>
      <c r="AG123" s="36" t="s">
        <v>16</v>
      </c>
      <c r="AH123" s="84" t="s">
        <v>859</v>
      </c>
      <c r="AI123" s="36" t="s">
        <v>16</v>
      </c>
      <c r="AJ123" s="283" t="s">
        <v>16</v>
      </c>
      <c r="AK123" s="8" t="s">
        <v>530</v>
      </c>
      <c r="AL123" s="36" t="s">
        <v>16</v>
      </c>
      <c r="AM123" s="36" t="s">
        <v>16</v>
      </c>
      <c r="AN123" s="36" t="s">
        <v>16</v>
      </c>
      <c r="AO123" s="36" t="s">
        <v>16</v>
      </c>
      <c r="AP123" s="36" t="s">
        <v>16</v>
      </c>
      <c r="AQ123" s="36" t="s">
        <v>16</v>
      </c>
      <c r="AR123" s="36" t="s">
        <v>16</v>
      </c>
      <c r="AS123" s="36" t="s">
        <v>16</v>
      </c>
      <c r="AT123" s="36" t="s">
        <v>16</v>
      </c>
      <c r="AU123" s="205" t="s">
        <v>703</v>
      </c>
    </row>
    <row r="124" spans="1:47" ht="16.5" x14ac:dyDescent="0.35">
      <c r="A124" s="264" t="s">
        <v>103</v>
      </c>
      <c r="B124" s="283" t="s">
        <v>57</v>
      </c>
      <c r="C124" s="174">
        <v>42101</v>
      </c>
      <c r="D124" s="24">
        <v>0.55208333333333337</v>
      </c>
      <c r="E124" s="183">
        <v>49.46</v>
      </c>
      <c r="F124" s="73">
        <v>10.23</v>
      </c>
      <c r="G124" s="73">
        <v>6.8789999999999996</v>
      </c>
      <c r="H124" s="73">
        <v>2.1930000000000001</v>
      </c>
      <c r="I124" s="184">
        <v>155</v>
      </c>
      <c r="J124" s="184">
        <v>188.1</v>
      </c>
      <c r="K124" s="185">
        <v>0.4</v>
      </c>
      <c r="L124" s="186">
        <v>8.0489999999999995</v>
      </c>
      <c r="M124" s="73">
        <v>4.4740000000000002</v>
      </c>
      <c r="N124" s="73">
        <v>0.22</v>
      </c>
      <c r="O124" s="185" t="s">
        <v>528</v>
      </c>
      <c r="P124" s="186">
        <v>20.81</v>
      </c>
      <c r="Q124" s="184">
        <v>190.73</v>
      </c>
      <c r="R124" s="188">
        <v>166</v>
      </c>
      <c r="S124" s="193">
        <v>0.13672999999999999</v>
      </c>
      <c r="T124" s="185" t="s">
        <v>227</v>
      </c>
      <c r="U124" s="185" t="s">
        <v>253</v>
      </c>
      <c r="V124" s="73">
        <v>0.14399999999999999</v>
      </c>
      <c r="W124" s="194">
        <v>1.7930000000000001E-2</v>
      </c>
      <c r="X124" s="8" t="s">
        <v>534</v>
      </c>
      <c r="Y124" s="8" t="s">
        <v>860</v>
      </c>
      <c r="Z124" s="84">
        <v>2.1709999999999998</v>
      </c>
      <c r="AA124" s="84">
        <v>91.38</v>
      </c>
      <c r="AB124" s="8" t="s">
        <v>536</v>
      </c>
      <c r="AC124" s="85">
        <v>40.880000000000003</v>
      </c>
      <c r="AD124" s="139" t="s">
        <v>223</v>
      </c>
      <c r="AE124" s="229" t="s">
        <v>861</v>
      </c>
      <c r="AF124" s="8" t="s">
        <v>862</v>
      </c>
      <c r="AG124" s="84">
        <v>4.375</v>
      </c>
      <c r="AH124" s="84">
        <v>10.09</v>
      </c>
      <c r="AI124" s="8" t="s">
        <v>819</v>
      </c>
      <c r="AJ124" s="283">
        <v>27</v>
      </c>
      <c r="AK124" s="283" t="s">
        <v>749</v>
      </c>
      <c r="AL124" s="64">
        <v>2.7229999999999999</v>
      </c>
      <c r="AM124" s="64">
        <v>0.95399999999999996</v>
      </c>
      <c r="AN124" s="8" t="s">
        <v>245</v>
      </c>
      <c r="AO124" s="8" t="s">
        <v>536</v>
      </c>
      <c r="AP124" s="85">
        <v>127.3</v>
      </c>
      <c r="AQ124" s="8" t="s">
        <v>528</v>
      </c>
      <c r="AR124" s="139">
        <v>0.71840000000000004</v>
      </c>
      <c r="AS124" s="64">
        <v>0.79039999999999999</v>
      </c>
      <c r="AT124" s="8" t="s">
        <v>530</v>
      </c>
      <c r="AU124" s="205" t="s">
        <v>549</v>
      </c>
    </row>
    <row r="125" spans="1:47" ht="16.5" x14ac:dyDescent="0.35">
      <c r="A125" s="264" t="s">
        <v>103</v>
      </c>
      <c r="B125" s="283" t="s">
        <v>57</v>
      </c>
      <c r="C125" s="174">
        <v>42241</v>
      </c>
      <c r="D125" s="24">
        <v>0.52083333333333337</v>
      </c>
      <c r="E125" s="183">
        <v>56.12</v>
      </c>
      <c r="F125" s="73">
        <v>11.97</v>
      </c>
      <c r="G125" s="73">
        <v>7.3920000000000003</v>
      </c>
      <c r="H125" s="73">
        <v>2.3780000000000001</v>
      </c>
      <c r="I125" s="184">
        <v>199.1</v>
      </c>
      <c r="J125" s="184">
        <v>241.4</v>
      </c>
      <c r="K125" s="185">
        <v>0.7</v>
      </c>
      <c r="L125" s="186">
        <v>2.7440000000000002</v>
      </c>
      <c r="M125" s="73">
        <v>3.8940000000000001</v>
      </c>
      <c r="N125" s="73">
        <v>0.219</v>
      </c>
      <c r="O125" s="185" t="s">
        <v>528</v>
      </c>
      <c r="P125" s="186">
        <v>20.75</v>
      </c>
      <c r="Q125" s="184">
        <v>209.1</v>
      </c>
      <c r="R125" s="188">
        <v>190</v>
      </c>
      <c r="S125" s="196" t="s">
        <v>540</v>
      </c>
      <c r="T125" s="185" t="s">
        <v>227</v>
      </c>
      <c r="U125" s="185" t="s">
        <v>543</v>
      </c>
      <c r="V125" s="185" t="s">
        <v>245</v>
      </c>
      <c r="W125" s="194">
        <v>1.567E-2</v>
      </c>
      <c r="X125" s="8" t="s">
        <v>534</v>
      </c>
      <c r="Y125" s="8" t="s">
        <v>863</v>
      </c>
      <c r="Z125" s="84">
        <v>1.796</v>
      </c>
      <c r="AA125" s="283">
        <v>115</v>
      </c>
      <c r="AB125" s="8" t="s">
        <v>536</v>
      </c>
      <c r="AC125" s="85">
        <v>43.14</v>
      </c>
      <c r="AD125" s="8" t="s">
        <v>528</v>
      </c>
      <c r="AE125" s="229" t="s">
        <v>597</v>
      </c>
      <c r="AF125" s="8" t="s">
        <v>547</v>
      </c>
      <c r="AG125" s="8" t="s">
        <v>548</v>
      </c>
      <c r="AH125" s="8" t="s">
        <v>525</v>
      </c>
      <c r="AI125" s="8" t="s">
        <v>540</v>
      </c>
      <c r="AJ125" s="283">
        <v>30.5</v>
      </c>
      <c r="AK125" s="8" t="s">
        <v>541</v>
      </c>
      <c r="AL125" s="64">
        <v>2.77</v>
      </c>
      <c r="AM125" s="64" t="s">
        <v>838</v>
      </c>
      <c r="AN125" s="8" t="s">
        <v>245</v>
      </c>
      <c r="AO125" s="8" t="s">
        <v>536</v>
      </c>
      <c r="AP125" s="85">
        <v>158.1</v>
      </c>
      <c r="AQ125" s="8" t="s">
        <v>528</v>
      </c>
      <c r="AR125" s="139">
        <v>0.78849999999999998</v>
      </c>
      <c r="AS125" s="64">
        <v>0.753</v>
      </c>
      <c r="AT125" s="8" t="s">
        <v>530</v>
      </c>
      <c r="AU125" s="205" t="s">
        <v>595</v>
      </c>
    </row>
    <row r="126" spans="1:47" ht="16.5" x14ac:dyDescent="0.35">
      <c r="A126" s="264" t="s">
        <v>103</v>
      </c>
      <c r="B126" s="283" t="s">
        <v>57</v>
      </c>
      <c r="C126" s="174">
        <v>42591</v>
      </c>
      <c r="D126" s="24">
        <v>0.50694444444444442</v>
      </c>
      <c r="E126" s="183">
        <v>48.73</v>
      </c>
      <c r="F126" s="73">
        <v>10.01</v>
      </c>
      <c r="G126" s="73">
        <v>6.609</v>
      </c>
      <c r="H126" s="73">
        <v>2.105</v>
      </c>
      <c r="I126" s="184">
        <v>160.30000000000001</v>
      </c>
      <c r="J126" s="184">
        <v>194.8</v>
      </c>
      <c r="K126" s="185" t="s">
        <v>551</v>
      </c>
      <c r="L126" s="186">
        <v>5.7629999999999999</v>
      </c>
      <c r="M126" s="73">
        <v>3.3740000000000001</v>
      </c>
      <c r="N126" s="73">
        <v>0.27200000000000002</v>
      </c>
      <c r="O126" s="185" t="s">
        <v>864</v>
      </c>
      <c r="P126" s="186">
        <v>20.75</v>
      </c>
      <c r="Q126" s="184">
        <v>184.22</v>
      </c>
      <c r="R126" s="188">
        <v>163</v>
      </c>
      <c r="S126" s="193">
        <v>0.12995999999999999</v>
      </c>
      <c r="T126" s="185" t="s">
        <v>227</v>
      </c>
      <c r="U126" s="185" t="s">
        <v>253</v>
      </c>
      <c r="V126" s="199">
        <v>0.16700000000000001</v>
      </c>
      <c r="W126" s="194">
        <v>1.491E-2</v>
      </c>
      <c r="X126" s="8" t="s">
        <v>534</v>
      </c>
      <c r="Y126" s="64">
        <v>7.0000000000000007E-2</v>
      </c>
      <c r="Z126" s="84">
        <v>2.19</v>
      </c>
      <c r="AA126" s="84">
        <v>87.29</v>
      </c>
      <c r="AB126" s="8" t="s">
        <v>550</v>
      </c>
      <c r="AC126" s="85">
        <v>38.1</v>
      </c>
      <c r="AD126" s="8" t="s">
        <v>528</v>
      </c>
      <c r="AE126" s="229" t="s">
        <v>547</v>
      </c>
      <c r="AF126" s="8" t="s">
        <v>528</v>
      </c>
      <c r="AG126" s="8" t="s">
        <v>740</v>
      </c>
      <c r="AH126" s="8" t="s">
        <v>560</v>
      </c>
      <c r="AI126" s="8" t="s">
        <v>536</v>
      </c>
      <c r="AJ126" s="283">
        <v>26.3</v>
      </c>
      <c r="AK126" s="8" t="s">
        <v>541</v>
      </c>
      <c r="AL126" s="64">
        <v>2.4700000000000002</v>
      </c>
      <c r="AM126" s="8" t="s">
        <v>865</v>
      </c>
      <c r="AN126" s="8" t="s">
        <v>245</v>
      </c>
      <c r="AO126" s="8" t="s">
        <v>556</v>
      </c>
      <c r="AP126" s="85">
        <v>139.99</v>
      </c>
      <c r="AQ126" s="8" t="s">
        <v>536</v>
      </c>
      <c r="AR126" s="283">
        <v>0.71</v>
      </c>
      <c r="AS126" s="64">
        <v>0.8</v>
      </c>
      <c r="AT126" s="8" t="s">
        <v>530</v>
      </c>
      <c r="AU126" s="205" t="s">
        <v>866</v>
      </c>
    </row>
    <row r="127" spans="1:47" ht="16.5" x14ac:dyDescent="0.35">
      <c r="A127" s="264" t="s">
        <v>103</v>
      </c>
      <c r="B127" s="283" t="s">
        <v>57</v>
      </c>
      <c r="C127" s="174">
        <v>43193</v>
      </c>
      <c r="D127" s="24">
        <v>0.72916666666666663</v>
      </c>
      <c r="E127" s="183">
        <v>58.39</v>
      </c>
      <c r="F127" s="73">
        <v>13.04</v>
      </c>
      <c r="G127" s="73">
        <v>7.2389999999999999</v>
      </c>
      <c r="H127" s="73">
        <v>2.403</v>
      </c>
      <c r="I127" s="184">
        <v>187.6</v>
      </c>
      <c r="J127" s="184">
        <v>228.1</v>
      </c>
      <c r="K127" s="185" t="s">
        <v>551</v>
      </c>
      <c r="L127" s="186">
        <v>5.351</v>
      </c>
      <c r="M127" s="73">
        <v>4.625</v>
      </c>
      <c r="N127" s="73">
        <v>0.22600000000000001</v>
      </c>
      <c r="O127" s="187">
        <v>2.6700000000000002E-2</v>
      </c>
      <c r="P127" s="186">
        <v>21.93</v>
      </c>
      <c r="Q127" s="184">
        <v>199.87</v>
      </c>
      <c r="R127" s="188">
        <v>200</v>
      </c>
      <c r="S127" s="193" t="s">
        <v>867</v>
      </c>
      <c r="T127" s="185" t="s">
        <v>227</v>
      </c>
      <c r="U127" s="185" t="s">
        <v>868</v>
      </c>
      <c r="V127" s="185" t="s">
        <v>869</v>
      </c>
      <c r="W127" s="195" t="s">
        <v>870</v>
      </c>
      <c r="X127" s="8" t="s">
        <v>534</v>
      </c>
      <c r="Y127" s="8" t="s">
        <v>871</v>
      </c>
      <c r="Z127" s="84">
        <v>1.6629</v>
      </c>
      <c r="AA127" s="85">
        <v>110.4153</v>
      </c>
      <c r="AB127" s="8" t="s">
        <v>550</v>
      </c>
      <c r="AC127" s="85">
        <v>31.0623</v>
      </c>
      <c r="AD127" s="8" t="s">
        <v>528</v>
      </c>
      <c r="AE127" s="229" t="s">
        <v>547</v>
      </c>
      <c r="AF127" s="8" t="s">
        <v>528</v>
      </c>
      <c r="AG127" s="8" t="s">
        <v>541</v>
      </c>
      <c r="AH127" s="8" t="s">
        <v>563</v>
      </c>
      <c r="AI127" s="8" t="s">
        <v>536</v>
      </c>
      <c r="AJ127" s="283">
        <v>27.5</v>
      </c>
      <c r="AK127" s="64">
        <v>0.99660000000000004</v>
      </c>
      <c r="AL127" s="64">
        <v>3.5175000000000001</v>
      </c>
      <c r="AM127" s="64" t="s">
        <v>577</v>
      </c>
      <c r="AN127" s="8" t="s">
        <v>245</v>
      </c>
      <c r="AO127" s="8" t="s">
        <v>556</v>
      </c>
      <c r="AP127" s="85">
        <v>164.33160000000001</v>
      </c>
      <c r="AQ127" s="8" t="s">
        <v>536</v>
      </c>
      <c r="AR127" s="139">
        <v>0.63839999999999997</v>
      </c>
      <c r="AS127" s="64">
        <v>0.751</v>
      </c>
      <c r="AT127" s="8" t="s">
        <v>530</v>
      </c>
      <c r="AU127" s="207">
        <v>0.50719999999999998</v>
      </c>
    </row>
    <row r="128" spans="1:47" ht="16.5" x14ac:dyDescent="0.35">
      <c r="A128" s="264" t="s">
        <v>103</v>
      </c>
      <c r="B128" s="283" t="s">
        <v>57</v>
      </c>
      <c r="C128" s="174">
        <v>43319</v>
      </c>
      <c r="D128" s="24">
        <v>0.60416666666666663</v>
      </c>
      <c r="E128" s="183">
        <v>75.66</v>
      </c>
      <c r="F128" s="73">
        <v>15.74</v>
      </c>
      <c r="G128" s="73">
        <v>7.3689999999999998</v>
      </c>
      <c r="H128" s="73">
        <v>2.4750000000000001</v>
      </c>
      <c r="I128" s="184">
        <v>253.3</v>
      </c>
      <c r="J128" s="184">
        <v>307.89999999999998</v>
      </c>
      <c r="K128" s="185">
        <v>0.5</v>
      </c>
      <c r="L128" s="186">
        <v>0.91800000000000004</v>
      </c>
      <c r="M128" s="73">
        <v>3.7749999999999999</v>
      </c>
      <c r="N128" s="73">
        <v>0.23300000000000001</v>
      </c>
      <c r="O128" s="187">
        <v>2.7400000000000001E-2</v>
      </c>
      <c r="P128" s="186">
        <v>22.29</v>
      </c>
      <c r="Q128" s="184">
        <v>265.87</v>
      </c>
      <c r="R128" s="188">
        <v>254</v>
      </c>
      <c r="S128" s="196" t="s">
        <v>540</v>
      </c>
      <c r="T128" s="185" t="s">
        <v>227</v>
      </c>
      <c r="U128" s="185" t="s">
        <v>253</v>
      </c>
      <c r="V128" s="185" t="s">
        <v>245</v>
      </c>
      <c r="W128" s="194">
        <v>1.196E-2</v>
      </c>
      <c r="X128" s="8" t="s">
        <v>534</v>
      </c>
      <c r="Y128" s="8" t="s">
        <v>872</v>
      </c>
      <c r="Z128" s="84">
        <v>1.5793999999999999</v>
      </c>
      <c r="AA128" s="85">
        <v>138.31649999999999</v>
      </c>
      <c r="AB128" s="8" t="s">
        <v>550</v>
      </c>
      <c r="AC128" s="85">
        <v>31.5489</v>
      </c>
      <c r="AD128" s="139" t="s">
        <v>668</v>
      </c>
      <c r="AE128" s="229" t="s">
        <v>547</v>
      </c>
      <c r="AF128" s="8" t="s">
        <v>873</v>
      </c>
      <c r="AG128" s="8" t="s">
        <v>541</v>
      </c>
      <c r="AH128" s="8" t="s">
        <v>563</v>
      </c>
      <c r="AI128" s="8" t="s">
        <v>536</v>
      </c>
      <c r="AJ128" s="283">
        <v>26.8</v>
      </c>
      <c r="AK128" s="141">
        <v>69.317599999999999</v>
      </c>
      <c r="AL128" s="64">
        <v>5.6069000000000004</v>
      </c>
      <c r="AM128" s="64">
        <v>0.94989999999999997</v>
      </c>
      <c r="AN128" s="8" t="s">
        <v>245</v>
      </c>
      <c r="AO128" s="8" t="s">
        <v>556</v>
      </c>
      <c r="AP128" s="85">
        <v>203.07810000000001</v>
      </c>
      <c r="AQ128" s="8" t="s">
        <v>536</v>
      </c>
      <c r="AR128" s="139">
        <v>0.83040000000000003</v>
      </c>
      <c r="AS128" s="64">
        <v>0.58150000000000002</v>
      </c>
      <c r="AT128" s="8" t="s">
        <v>530</v>
      </c>
      <c r="AU128" s="207">
        <v>0.55730000000000002</v>
      </c>
    </row>
    <row r="129" spans="1:47" ht="16.5" x14ac:dyDescent="0.35">
      <c r="A129" s="264" t="s">
        <v>103</v>
      </c>
      <c r="B129" s="283" t="s">
        <v>57</v>
      </c>
      <c r="C129" s="174">
        <v>43592</v>
      </c>
      <c r="D129" s="24">
        <v>0.5625</v>
      </c>
      <c r="E129" s="183">
        <v>58.45</v>
      </c>
      <c r="F129" s="73">
        <v>12.1</v>
      </c>
      <c r="G129" s="73">
        <v>6.5140000000000002</v>
      </c>
      <c r="H129" s="73">
        <v>2.1579999999999999</v>
      </c>
      <c r="I129" s="184">
        <v>177.7</v>
      </c>
      <c r="J129" s="184">
        <v>216.1</v>
      </c>
      <c r="K129" s="185">
        <v>0.3</v>
      </c>
      <c r="L129" s="186">
        <v>9.0180000000000007</v>
      </c>
      <c r="M129" s="73">
        <v>3.6589999999999998</v>
      </c>
      <c r="N129" s="73">
        <v>0.23699999999999999</v>
      </c>
      <c r="O129" s="187" t="s">
        <v>521</v>
      </c>
      <c r="P129" s="186">
        <v>21.42</v>
      </c>
      <c r="Q129" s="184">
        <v>227.87</v>
      </c>
      <c r="R129" s="188">
        <v>196</v>
      </c>
      <c r="S129" s="193">
        <v>0.60748999999999997</v>
      </c>
      <c r="T129" s="185" t="s">
        <v>227</v>
      </c>
      <c r="U129" s="185" t="s">
        <v>566</v>
      </c>
      <c r="V129" s="185" t="s">
        <v>874</v>
      </c>
      <c r="W129" s="194">
        <v>8.6499999999999997E-3</v>
      </c>
      <c r="X129" s="36" t="s">
        <v>16</v>
      </c>
      <c r="Y129" s="36" t="s">
        <v>16</v>
      </c>
      <c r="Z129" s="36" t="s">
        <v>16</v>
      </c>
      <c r="AA129" s="36" t="s">
        <v>16</v>
      </c>
      <c r="AB129" s="36" t="s">
        <v>16</v>
      </c>
      <c r="AC129" s="36" t="s">
        <v>16</v>
      </c>
      <c r="AD129" s="36" t="s">
        <v>16</v>
      </c>
      <c r="AE129" s="285" t="s">
        <v>16</v>
      </c>
      <c r="AF129" s="36" t="s">
        <v>16</v>
      </c>
      <c r="AG129" s="36" t="s">
        <v>16</v>
      </c>
      <c r="AH129" s="8" t="s">
        <v>563</v>
      </c>
      <c r="AI129" s="36" t="s">
        <v>16</v>
      </c>
      <c r="AJ129" s="283" t="s">
        <v>16</v>
      </c>
      <c r="AK129" s="141">
        <v>87.48</v>
      </c>
      <c r="AL129" s="36" t="s">
        <v>16</v>
      </c>
      <c r="AM129" s="36" t="s">
        <v>16</v>
      </c>
      <c r="AN129" s="36" t="s">
        <v>16</v>
      </c>
      <c r="AO129" s="36" t="s">
        <v>16</v>
      </c>
      <c r="AP129" s="36" t="s">
        <v>16</v>
      </c>
      <c r="AQ129" s="36" t="s">
        <v>16</v>
      </c>
      <c r="AR129" s="36" t="s">
        <v>16</v>
      </c>
      <c r="AS129" s="36" t="s">
        <v>16</v>
      </c>
      <c r="AT129" s="36" t="s">
        <v>16</v>
      </c>
      <c r="AU129" s="205" t="s">
        <v>875</v>
      </c>
    </row>
    <row r="130" spans="1:47" ht="16.5" x14ac:dyDescent="0.35">
      <c r="A130" s="264" t="s">
        <v>103</v>
      </c>
      <c r="B130" s="283" t="s">
        <v>57</v>
      </c>
      <c r="C130" s="174">
        <v>43690</v>
      </c>
      <c r="D130" s="24">
        <v>0.75</v>
      </c>
      <c r="E130" s="183">
        <v>61.52</v>
      </c>
      <c r="F130" s="73">
        <v>13.4</v>
      </c>
      <c r="G130" s="73">
        <v>6.6890000000000001</v>
      </c>
      <c r="H130" s="73">
        <v>2.266</v>
      </c>
      <c r="I130" s="184">
        <v>213.9</v>
      </c>
      <c r="J130" s="184">
        <v>260.2</v>
      </c>
      <c r="K130" s="185">
        <v>0.3</v>
      </c>
      <c r="L130" s="186">
        <v>3.706</v>
      </c>
      <c r="M130" s="73">
        <v>3.25</v>
      </c>
      <c r="N130" s="73">
        <v>0.253</v>
      </c>
      <c r="O130" s="187" t="s">
        <v>876</v>
      </c>
      <c r="P130" s="186">
        <v>21.99</v>
      </c>
      <c r="Q130" s="184">
        <v>224.24</v>
      </c>
      <c r="R130" s="188">
        <v>209</v>
      </c>
      <c r="S130" s="196" t="s">
        <v>540</v>
      </c>
      <c r="T130" s="185" t="s">
        <v>227</v>
      </c>
      <c r="U130" s="185" t="s">
        <v>253</v>
      </c>
      <c r="V130" s="185" t="s">
        <v>245</v>
      </c>
      <c r="W130" s="194">
        <v>1.2800000000000001E-2</v>
      </c>
      <c r="X130" s="36" t="s">
        <v>16</v>
      </c>
      <c r="Y130" s="36" t="s">
        <v>16</v>
      </c>
      <c r="Z130" s="36" t="s">
        <v>16</v>
      </c>
      <c r="AA130" s="36" t="s">
        <v>16</v>
      </c>
      <c r="AB130" s="36" t="s">
        <v>16</v>
      </c>
      <c r="AC130" s="36" t="s">
        <v>16</v>
      </c>
      <c r="AD130" s="36" t="s">
        <v>16</v>
      </c>
      <c r="AE130" s="285" t="s">
        <v>16</v>
      </c>
      <c r="AF130" s="36" t="s">
        <v>16</v>
      </c>
      <c r="AG130" s="36" t="s">
        <v>16</v>
      </c>
      <c r="AH130" s="8" t="s">
        <v>563</v>
      </c>
      <c r="AI130" s="36" t="s">
        <v>16</v>
      </c>
      <c r="AJ130" s="283" t="s">
        <v>16</v>
      </c>
      <c r="AK130" s="140">
        <v>201.5</v>
      </c>
      <c r="AL130" s="36" t="s">
        <v>16</v>
      </c>
      <c r="AM130" s="36" t="s">
        <v>16</v>
      </c>
      <c r="AN130" s="36" t="s">
        <v>16</v>
      </c>
      <c r="AO130" s="36" t="s">
        <v>16</v>
      </c>
      <c r="AP130" s="36" t="s">
        <v>16</v>
      </c>
      <c r="AQ130" s="36" t="s">
        <v>16</v>
      </c>
      <c r="AR130" s="36" t="s">
        <v>16</v>
      </c>
      <c r="AS130" s="36" t="s">
        <v>16</v>
      </c>
      <c r="AT130" s="36" t="s">
        <v>16</v>
      </c>
      <c r="AU130" s="205" t="s">
        <v>877</v>
      </c>
    </row>
    <row r="131" spans="1:47" x14ac:dyDescent="0.35">
      <c r="A131" s="264" t="s">
        <v>103</v>
      </c>
      <c r="B131" s="283" t="s">
        <v>57</v>
      </c>
      <c r="C131" s="174">
        <v>43970</v>
      </c>
      <c r="D131" s="24">
        <v>0.65277777777777779</v>
      </c>
      <c r="E131" s="183">
        <v>49.89</v>
      </c>
      <c r="F131" s="73">
        <v>10.06</v>
      </c>
      <c r="G131" s="73">
        <v>5.9160000000000004</v>
      </c>
      <c r="H131" s="73">
        <v>1.752</v>
      </c>
      <c r="I131" s="184">
        <v>163.4</v>
      </c>
      <c r="J131" s="184">
        <v>198.9</v>
      </c>
      <c r="K131" s="180">
        <v>0.1</v>
      </c>
      <c r="L131" s="186">
        <v>9.2880000000000003</v>
      </c>
      <c r="M131" s="73">
        <v>3.5619999999999998</v>
      </c>
      <c r="N131" s="73">
        <v>0.28299999999999997</v>
      </c>
      <c r="O131" s="187" t="s">
        <v>876</v>
      </c>
      <c r="P131" s="186">
        <v>19.329999999999998</v>
      </c>
      <c r="Q131" s="184" t="s">
        <v>878</v>
      </c>
      <c r="R131" s="190">
        <v>166</v>
      </c>
      <c r="S131" s="193">
        <v>0.60958999999999997</v>
      </c>
      <c r="T131" s="73">
        <v>2.4140000000000002E-2</v>
      </c>
      <c r="U131" s="187">
        <v>2.7399999999999998E-3</v>
      </c>
      <c r="V131" s="73">
        <v>0.67900000000000005</v>
      </c>
      <c r="W131" s="194">
        <v>1.3089999999999999E-2</v>
      </c>
      <c r="X131" s="36" t="s">
        <v>16</v>
      </c>
      <c r="Y131" s="36" t="s">
        <v>16</v>
      </c>
      <c r="Z131" s="36" t="s">
        <v>16</v>
      </c>
      <c r="AA131" s="36" t="s">
        <v>16</v>
      </c>
      <c r="AB131" s="36" t="s">
        <v>16</v>
      </c>
      <c r="AC131" s="36" t="s">
        <v>16</v>
      </c>
      <c r="AD131" s="36" t="s">
        <v>16</v>
      </c>
      <c r="AE131" s="285" t="s">
        <v>16</v>
      </c>
      <c r="AF131" s="36" t="s">
        <v>16</v>
      </c>
      <c r="AG131" s="36" t="s">
        <v>16</v>
      </c>
      <c r="AH131" s="8" t="s">
        <v>563</v>
      </c>
      <c r="AI131" s="36" t="s">
        <v>16</v>
      </c>
      <c r="AJ131" s="283" t="s">
        <v>16</v>
      </c>
      <c r="AK131" s="84">
        <v>2.161</v>
      </c>
      <c r="AL131" s="36" t="s">
        <v>16</v>
      </c>
      <c r="AM131" s="36" t="s">
        <v>16</v>
      </c>
      <c r="AN131" s="36" t="s">
        <v>16</v>
      </c>
      <c r="AO131" s="36" t="s">
        <v>16</v>
      </c>
      <c r="AP131" s="36" t="s">
        <v>16</v>
      </c>
      <c r="AQ131" s="36" t="s">
        <v>16</v>
      </c>
      <c r="AR131" s="36" t="s">
        <v>16</v>
      </c>
      <c r="AS131" s="36" t="s">
        <v>16</v>
      </c>
      <c r="AT131" s="36" t="s">
        <v>16</v>
      </c>
      <c r="AU131" s="207">
        <v>0.57310000000000005</v>
      </c>
    </row>
    <row r="132" spans="1:47" x14ac:dyDescent="0.35">
      <c r="A132" s="264" t="s">
        <v>103</v>
      </c>
      <c r="B132" s="283" t="s">
        <v>57</v>
      </c>
      <c r="C132" s="174">
        <v>44061</v>
      </c>
      <c r="D132" s="24">
        <v>0.69444444444444453</v>
      </c>
      <c r="E132" s="183">
        <v>57.61</v>
      </c>
      <c r="F132" s="73">
        <v>12.36</v>
      </c>
      <c r="G132" s="73">
        <v>6.5780000000000003</v>
      </c>
      <c r="H132" s="73">
        <v>2.1880000000000002</v>
      </c>
      <c r="I132" s="184">
        <v>183</v>
      </c>
      <c r="J132" s="184">
        <v>222.8</v>
      </c>
      <c r="K132" s="180">
        <v>0.1</v>
      </c>
      <c r="L132" s="186">
        <v>5.6120000000000001</v>
      </c>
      <c r="M132" s="73">
        <v>3.2210000000000001</v>
      </c>
      <c r="N132" s="73">
        <v>0.27100000000000002</v>
      </c>
      <c r="O132" s="187" t="s">
        <v>631</v>
      </c>
      <c r="P132" s="186">
        <v>21.69</v>
      </c>
      <c r="Q132" s="184">
        <v>191.22</v>
      </c>
      <c r="R132" s="190">
        <v>194.8</v>
      </c>
      <c r="S132" s="197" t="s">
        <v>879</v>
      </c>
      <c r="T132" s="185" t="s">
        <v>227</v>
      </c>
      <c r="U132" s="187" t="s">
        <v>651</v>
      </c>
      <c r="V132" s="185" t="s">
        <v>245</v>
      </c>
      <c r="W132" s="194">
        <v>1.021E-2</v>
      </c>
      <c r="X132" s="36" t="s">
        <v>16</v>
      </c>
      <c r="Y132" s="36" t="s">
        <v>16</v>
      </c>
      <c r="Z132" s="36" t="s">
        <v>16</v>
      </c>
      <c r="AA132" s="36" t="s">
        <v>16</v>
      </c>
      <c r="AB132" s="36" t="s">
        <v>16</v>
      </c>
      <c r="AC132" s="36" t="s">
        <v>16</v>
      </c>
      <c r="AD132" s="36" t="s">
        <v>16</v>
      </c>
      <c r="AE132" s="285" t="s">
        <v>16</v>
      </c>
      <c r="AF132" s="36" t="s">
        <v>16</v>
      </c>
      <c r="AG132" s="36" t="s">
        <v>16</v>
      </c>
      <c r="AH132" s="8" t="s">
        <v>563</v>
      </c>
      <c r="AI132" s="36" t="s">
        <v>16</v>
      </c>
      <c r="AJ132" s="283" t="s">
        <v>16</v>
      </c>
      <c r="AK132" s="141">
        <v>72.569999999999993</v>
      </c>
      <c r="AL132" s="36" t="s">
        <v>16</v>
      </c>
      <c r="AM132" s="36" t="s">
        <v>16</v>
      </c>
      <c r="AN132" s="36" t="s">
        <v>16</v>
      </c>
      <c r="AO132" s="36" t="s">
        <v>16</v>
      </c>
      <c r="AP132" s="36" t="s">
        <v>16</v>
      </c>
      <c r="AQ132" s="36" t="s">
        <v>16</v>
      </c>
      <c r="AR132" s="36" t="s">
        <v>16</v>
      </c>
      <c r="AS132" s="36" t="s">
        <v>16</v>
      </c>
      <c r="AT132" s="36" t="s">
        <v>16</v>
      </c>
      <c r="AU132" s="207">
        <v>0.51590000000000003</v>
      </c>
    </row>
    <row r="133" spans="1:47" ht="16.5" x14ac:dyDescent="0.35">
      <c r="A133" s="264" t="s">
        <v>104</v>
      </c>
      <c r="B133" s="283" t="s">
        <v>12</v>
      </c>
      <c r="C133" s="174">
        <v>41143</v>
      </c>
      <c r="D133" s="24">
        <v>0.54166666666666663</v>
      </c>
      <c r="E133" s="183">
        <v>34.44</v>
      </c>
      <c r="F133" s="73">
        <v>6.7919999999999998</v>
      </c>
      <c r="G133" s="73">
        <v>5.9610000000000003</v>
      </c>
      <c r="H133" s="73">
        <v>1.754</v>
      </c>
      <c r="I133" s="184">
        <v>108.2</v>
      </c>
      <c r="J133" s="184">
        <v>130.80000000000001</v>
      </c>
      <c r="K133" s="185">
        <v>0.5</v>
      </c>
      <c r="L133" s="186">
        <v>7.5650000000000004</v>
      </c>
      <c r="M133" s="73">
        <v>3.4929999999999999</v>
      </c>
      <c r="N133" s="73">
        <v>0.27900000000000003</v>
      </c>
      <c r="O133" s="187">
        <v>2.1899999999999999E-2</v>
      </c>
      <c r="P133" s="186">
        <v>16.77</v>
      </c>
      <c r="Q133" s="184">
        <v>141.9</v>
      </c>
      <c r="R133" s="188">
        <v>114</v>
      </c>
      <c r="S133" s="193">
        <v>0.222</v>
      </c>
      <c r="T133" s="185" t="s">
        <v>227</v>
      </c>
      <c r="U133" s="185" t="s">
        <v>253</v>
      </c>
      <c r="V133" s="191" t="s">
        <v>16</v>
      </c>
      <c r="W133" s="194">
        <v>1.5049999999999999E-2</v>
      </c>
      <c r="X133" s="36" t="s">
        <v>16</v>
      </c>
      <c r="Y133" s="36" t="s">
        <v>16</v>
      </c>
      <c r="Z133" s="36" t="s">
        <v>16</v>
      </c>
      <c r="AA133" s="36" t="s">
        <v>16</v>
      </c>
      <c r="AB133" s="36" t="s">
        <v>16</v>
      </c>
      <c r="AC133" s="36" t="s">
        <v>16</v>
      </c>
      <c r="AD133" s="36" t="s">
        <v>16</v>
      </c>
      <c r="AE133" s="285" t="s">
        <v>16</v>
      </c>
      <c r="AF133" s="36" t="s">
        <v>16</v>
      </c>
      <c r="AG133" s="36" t="s">
        <v>16</v>
      </c>
      <c r="AH133" s="84">
        <v>4.0119999999999996</v>
      </c>
      <c r="AI133" s="36" t="s">
        <v>16</v>
      </c>
      <c r="AJ133" s="283" t="s">
        <v>16</v>
      </c>
      <c r="AK133" s="8" t="s">
        <v>880</v>
      </c>
      <c r="AL133" s="36" t="s">
        <v>16</v>
      </c>
      <c r="AM133" s="36" t="s">
        <v>16</v>
      </c>
      <c r="AN133" s="36" t="s">
        <v>16</v>
      </c>
      <c r="AO133" s="36" t="s">
        <v>16</v>
      </c>
      <c r="AP133" s="36" t="s">
        <v>16</v>
      </c>
      <c r="AQ133" s="36" t="s">
        <v>16</v>
      </c>
      <c r="AR133" s="36" t="s">
        <v>16</v>
      </c>
      <c r="AS133" s="36" t="s">
        <v>16</v>
      </c>
      <c r="AT133" s="36" t="s">
        <v>16</v>
      </c>
      <c r="AU133" s="205" t="s">
        <v>793</v>
      </c>
    </row>
    <row r="134" spans="1:47" ht="16.5" x14ac:dyDescent="0.35">
      <c r="A134" s="264" t="s">
        <v>104</v>
      </c>
      <c r="B134" s="283" t="s">
        <v>12</v>
      </c>
      <c r="C134" s="174">
        <v>41394</v>
      </c>
      <c r="D134" s="24">
        <v>0.47916666666666669</v>
      </c>
      <c r="E134" s="183">
        <v>32.07</v>
      </c>
      <c r="F134" s="73">
        <v>6.2539999999999996</v>
      </c>
      <c r="G134" s="73">
        <v>5.7990000000000004</v>
      </c>
      <c r="H134" s="73">
        <v>1.7330000000000001</v>
      </c>
      <c r="I134" s="184">
        <v>100.9</v>
      </c>
      <c r="J134" s="184">
        <v>122.2</v>
      </c>
      <c r="K134" s="185">
        <v>0.4</v>
      </c>
      <c r="L134" s="186">
        <v>7.2889999999999997</v>
      </c>
      <c r="M134" s="73">
        <v>3.4340000000000002</v>
      </c>
      <c r="N134" s="73">
        <v>0.34599999999999997</v>
      </c>
      <c r="O134" s="187" t="s">
        <v>579</v>
      </c>
      <c r="P134" s="186">
        <v>17.64</v>
      </c>
      <c r="Q134" s="184">
        <v>140.68</v>
      </c>
      <c r="R134" s="188">
        <v>106</v>
      </c>
      <c r="S134" s="200" t="s">
        <v>16</v>
      </c>
      <c r="T134" s="191" t="s">
        <v>16</v>
      </c>
      <c r="U134" s="191" t="s">
        <v>16</v>
      </c>
      <c r="V134" s="191" t="s">
        <v>16</v>
      </c>
      <c r="W134" s="201" t="s">
        <v>16</v>
      </c>
      <c r="X134" s="36" t="s">
        <v>16</v>
      </c>
      <c r="Y134" s="36" t="s">
        <v>16</v>
      </c>
      <c r="Z134" s="36" t="s">
        <v>16</v>
      </c>
      <c r="AA134" s="36" t="s">
        <v>16</v>
      </c>
      <c r="AB134" s="36" t="s">
        <v>16</v>
      </c>
      <c r="AC134" s="36" t="s">
        <v>16</v>
      </c>
      <c r="AD134" s="36" t="s">
        <v>16</v>
      </c>
      <c r="AE134" s="285" t="s">
        <v>16</v>
      </c>
      <c r="AF134" s="36" t="s">
        <v>16</v>
      </c>
      <c r="AG134" s="36" t="s">
        <v>16</v>
      </c>
      <c r="AH134" s="8" t="s">
        <v>881</v>
      </c>
      <c r="AI134" s="36" t="s">
        <v>16</v>
      </c>
      <c r="AJ134" s="283" t="s">
        <v>16</v>
      </c>
      <c r="AK134" s="8" t="s">
        <v>882</v>
      </c>
      <c r="AL134" s="36" t="s">
        <v>16</v>
      </c>
      <c r="AM134" s="36" t="s">
        <v>16</v>
      </c>
      <c r="AN134" s="36" t="s">
        <v>16</v>
      </c>
      <c r="AO134" s="36" t="s">
        <v>16</v>
      </c>
      <c r="AP134" s="36" t="s">
        <v>16</v>
      </c>
      <c r="AQ134" s="36" t="s">
        <v>16</v>
      </c>
      <c r="AR134" s="36" t="s">
        <v>16</v>
      </c>
      <c r="AS134" s="36" t="s">
        <v>16</v>
      </c>
      <c r="AT134" s="36" t="s">
        <v>16</v>
      </c>
      <c r="AU134" s="209" t="s">
        <v>16</v>
      </c>
    </row>
    <row r="135" spans="1:47" x14ac:dyDescent="0.35">
      <c r="A135" s="264" t="s">
        <v>104</v>
      </c>
      <c r="B135" s="283" t="s">
        <v>12</v>
      </c>
      <c r="C135" s="174">
        <v>41486</v>
      </c>
      <c r="D135" s="24">
        <v>0.68055555555555547</v>
      </c>
      <c r="E135" s="183">
        <v>35.369999999999997</v>
      </c>
      <c r="F135" s="73">
        <v>6.8140000000000001</v>
      </c>
      <c r="G135" s="73">
        <v>6.0890000000000004</v>
      </c>
      <c r="H135" s="73">
        <v>1.7090000000000001</v>
      </c>
      <c r="I135" s="184">
        <v>115.7</v>
      </c>
      <c r="J135" s="184">
        <v>140.1</v>
      </c>
      <c r="K135" s="185">
        <v>5</v>
      </c>
      <c r="L135" s="186">
        <v>7.157</v>
      </c>
      <c r="M135" s="73">
        <v>3.319</v>
      </c>
      <c r="N135" s="73">
        <v>0.315</v>
      </c>
      <c r="O135" s="187">
        <v>2.1299999999999999E-2</v>
      </c>
      <c r="P135" s="186">
        <v>16.73</v>
      </c>
      <c r="Q135" s="184">
        <v>156.71</v>
      </c>
      <c r="R135" s="188">
        <v>116</v>
      </c>
      <c r="S135" s="200" t="s">
        <v>16</v>
      </c>
      <c r="T135" s="191" t="s">
        <v>16</v>
      </c>
      <c r="U135" s="191" t="s">
        <v>16</v>
      </c>
      <c r="V135" s="191" t="s">
        <v>16</v>
      </c>
      <c r="W135" s="201" t="s">
        <v>16</v>
      </c>
      <c r="X135" s="36" t="s">
        <v>16</v>
      </c>
      <c r="Y135" s="36" t="s">
        <v>16</v>
      </c>
      <c r="Z135" s="36" t="s">
        <v>16</v>
      </c>
      <c r="AA135" s="36" t="s">
        <v>16</v>
      </c>
      <c r="AB135" s="36" t="s">
        <v>16</v>
      </c>
      <c r="AC135" s="36" t="s">
        <v>16</v>
      </c>
      <c r="AD135" s="36" t="s">
        <v>16</v>
      </c>
      <c r="AE135" s="285" t="s">
        <v>16</v>
      </c>
      <c r="AF135" s="36" t="s">
        <v>16</v>
      </c>
      <c r="AG135" s="36" t="s">
        <v>16</v>
      </c>
      <c r="AH135" s="84" t="s">
        <v>883</v>
      </c>
      <c r="AI135" s="36" t="s">
        <v>16</v>
      </c>
      <c r="AJ135" s="283" t="s">
        <v>16</v>
      </c>
      <c r="AK135" s="64">
        <v>0.378</v>
      </c>
      <c r="AL135" s="36" t="s">
        <v>16</v>
      </c>
      <c r="AM135" s="36" t="s">
        <v>16</v>
      </c>
      <c r="AN135" s="36" t="s">
        <v>16</v>
      </c>
      <c r="AO135" s="36" t="s">
        <v>16</v>
      </c>
      <c r="AP135" s="36" t="s">
        <v>16</v>
      </c>
      <c r="AQ135" s="36" t="s">
        <v>16</v>
      </c>
      <c r="AR135" s="36" t="s">
        <v>16</v>
      </c>
      <c r="AS135" s="36" t="s">
        <v>16</v>
      </c>
      <c r="AT135" s="36" t="s">
        <v>16</v>
      </c>
      <c r="AU135" s="205" t="s">
        <v>532</v>
      </c>
    </row>
    <row r="136" spans="1:47" x14ac:dyDescent="0.35">
      <c r="A136" s="264" t="s">
        <v>104</v>
      </c>
      <c r="B136" s="283" t="s">
        <v>12</v>
      </c>
      <c r="C136" s="174">
        <v>41751</v>
      </c>
      <c r="D136" s="24">
        <v>0.4375</v>
      </c>
      <c r="E136" s="183">
        <v>32.46</v>
      </c>
      <c r="F136" s="73">
        <v>6.3040000000000003</v>
      </c>
      <c r="G136" s="73">
        <v>5.78</v>
      </c>
      <c r="H136" s="73">
        <v>1.647</v>
      </c>
      <c r="I136" s="184">
        <v>101.3</v>
      </c>
      <c r="J136" s="184">
        <v>122.6</v>
      </c>
      <c r="K136" s="185">
        <v>0.4</v>
      </c>
      <c r="L136" s="186">
        <v>7.3250000000000002</v>
      </c>
      <c r="M136" s="73">
        <v>3.44</v>
      </c>
      <c r="N136" s="73">
        <v>0.312</v>
      </c>
      <c r="O136" s="187" t="s">
        <v>642</v>
      </c>
      <c r="P136" s="186">
        <v>16.899999999999999</v>
      </c>
      <c r="Q136" s="184" t="s">
        <v>884</v>
      </c>
      <c r="R136" s="188">
        <v>107</v>
      </c>
      <c r="S136" s="200" t="s">
        <v>16</v>
      </c>
      <c r="T136" s="191" t="s">
        <v>16</v>
      </c>
      <c r="U136" s="191" t="s">
        <v>16</v>
      </c>
      <c r="V136" s="191" t="s">
        <v>16</v>
      </c>
      <c r="W136" s="201" t="s">
        <v>16</v>
      </c>
      <c r="X136" s="36" t="s">
        <v>16</v>
      </c>
      <c r="Y136" s="36" t="s">
        <v>16</v>
      </c>
      <c r="Z136" s="36" t="s">
        <v>16</v>
      </c>
      <c r="AA136" s="36" t="s">
        <v>16</v>
      </c>
      <c r="AB136" s="36" t="s">
        <v>16</v>
      </c>
      <c r="AC136" s="36" t="s">
        <v>16</v>
      </c>
      <c r="AD136" s="36" t="s">
        <v>16</v>
      </c>
      <c r="AE136" s="285" t="s">
        <v>16</v>
      </c>
      <c r="AF136" s="36" t="s">
        <v>16</v>
      </c>
      <c r="AG136" s="36" t="s">
        <v>16</v>
      </c>
      <c r="AH136" s="84" t="s">
        <v>885</v>
      </c>
      <c r="AI136" s="36" t="s">
        <v>16</v>
      </c>
      <c r="AJ136" s="283" t="s">
        <v>16</v>
      </c>
      <c r="AK136" s="8" t="s">
        <v>726</v>
      </c>
      <c r="AL136" s="36" t="s">
        <v>16</v>
      </c>
      <c r="AM136" s="36" t="s">
        <v>16</v>
      </c>
      <c r="AN136" s="36" t="s">
        <v>16</v>
      </c>
      <c r="AO136" s="36" t="s">
        <v>16</v>
      </c>
      <c r="AP136" s="36" t="s">
        <v>16</v>
      </c>
      <c r="AQ136" s="36" t="s">
        <v>16</v>
      </c>
      <c r="AR136" s="36" t="s">
        <v>16</v>
      </c>
      <c r="AS136" s="36" t="s">
        <v>16</v>
      </c>
      <c r="AT136" s="36" t="s">
        <v>16</v>
      </c>
      <c r="AU136" s="205" t="s">
        <v>886</v>
      </c>
    </row>
    <row r="137" spans="1:47" x14ac:dyDescent="0.35">
      <c r="A137" s="264" t="s">
        <v>104</v>
      </c>
      <c r="B137" s="283" t="s">
        <v>12</v>
      </c>
      <c r="C137" s="174">
        <v>41849</v>
      </c>
      <c r="D137" s="24">
        <v>0.4375</v>
      </c>
      <c r="E137" s="183">
        <v>36.409999999999997</v>
      </c>
      <c r="F137" s="73">
        <v>7.3470000000000004</v>
      </c>
      <c r="G137" s="73">
        <v>6.0570000000000004</v>
      </c>
      <c r="H137" s="73">
        <v>1.7929999999999999</v>
      </c>
      <c r="I137" s="184">
        <v>120.3</v>
      </c>
      <c r="J137" s="184">
        <v>145.6</v>
      </c>
      <c r="K137" s="185">
        <v>0.5</v>
      </c>
      <c r="L137" s="186">
        <v>7.5620000000000003</v>
      </c>
      <c r="M137" s="73">
        <v>3.38</v>
      </c>
      <c r="N137" s="73">
        <v>0.32300000000000001</v>
      </c>
      <c r="O137" s="185" t="s">
        <v>528</v>
      </c>
      <c r="P137" s="186">
        <v>17.440000000000001</v>
      </c>
      <c r="Q137" s="184">
        <v>153.66</v>
      </c>
      <c r="R137" s="188">
        <v>121</v>
      </c>
      <c r="S137" s="202" t="s">
        <v>16</v>
      </c>
      <c r="T137" s="192" t="s">
        <v>16</v>
      </c>
      <c r="U137" s="192" t="s">
        <v>16</v>
      </c>
      <c r="V137" s="192" t="s">
        <v>16</v>
      </c>
      <c r="W137" s="203" t="s">
        <v>16</v>
      </c>
      <c r="X137" s="36" t="s">
        <v>16</v>
      </c>
      <c r="Y137" s="36" t="s">
        <v>16</v>
      </c>
      <c r="Z137" s="36" t="s">
        <v>16</v>
      </c>
      <c r="AA137" s="36" t="s">
        <v>16</v>
      </c>
      <c r="AB137" s="36" t="s">
        <v>16</v>
      </c>
      <c r="AC137" s="36" t="s">
        <v>16</v>
      </c>
      <c r="AD137" s="36" t="s">
        <v>16</v>
      </c>
      <c r="AE137" s="285" t="s">
        <v>16</v>
      </c>
      <c r="AF137" s="36" t="s">
        <v>16</v>
      </c>
      <c r="AG137" s="36" t="s">
        <v>16</v>
      </c>
      <c r="AH137" s="84" t="s">
        <v>887</v>
      </c>
      <c r="AI137" s="36" t="s">
        <v>16</v>
      </c>
      <c r="AJ137" s="283" t="s">
        <v>16</v>
      </c>
      <c r="AK137" s="8" t="s">
        <v>530</v>
      </c>
      <c r="AL137" s="36" t="s">
        <v>16</v>
      </c>
      <c r="AM137" s="36" t="s">
        <v>16</v>
      </c>
      <c r="AN137" s="36" t="s">
        <v>16</v>
      </c>
      <c r="AO137" s="36" t="s">
        <v>16</v>
      </c>
      <c r="AP137" s="36" t="s">
        <v>16</v>
      </c>
      <c r="AQ137" s="36" t="s">
        <v>16</v>
      </c>
      <c r="AR137" s="36" t="s">
        <v>16</v>
      </c>
      <c r="AS137" s="36" t="s">
        <v>16</v>
      </c>
      <c r="AT137" s="36" t="s">
        <v>16</v>
      </c>
      <c r="AU137" s="205" t="s">
        <v>888</v>
      </c>
    </row>
    <row r="138" spans="1:47" ht="16.5" x14ac:dyDescent="0.35">
      <c r="A138" s="264" t="s">
        <v>104</v>
      </c>
      <c r="B138" s="283" t="s">
        <v>12</v>
      </c>
      <c r="C138" s="174">
        <v>42101</v>
      </c>
      <c r="D138" s="24">
        <v>0.4375</v>
      </c>
      <c r="E138" s="183">
        <v>34.090000000000003</v>
      </c>
      <c r="F138" s="73">
        <v>6.6550000000000002</v>
      </c>
      <c r="G138" s="73">
        <v>5.9240000000000004</v>
      </c>
      <c r="H138" s="73">
        <v>1.7010000000000001</v>
      </c>
      <c r="I138" s="184">
        <v>101.5</v>
      </c>
      <c r="J138" s="184">
        <v>122.8</v>
      </c>
      <c r="K138" s="185">
        <v>0.5</v>
      </c>
      <c r="L138" s="186">
        <v>7.4749999999999996</v>
      </c>
      <c r="M138" s="73">
        <v>3.7170000000000001</v>
      </c>
      <c r="N138" s="73">
        <v>0.316</v>
      </c>
      <c r="O138" s="185" t="s">
        <v>528</v>
      </c>
      <c r="P138" s="186">
        <v>18.39</v>
      </c>
      <c r="Q138" s="184">
        <v>145.04</v>
      </c>
      <c r="R138" s="188">
        <v>113</v>
      </c>
      <c r="S138" s="193">
        <v>0.25068000000000001</v>
      </c>
      <c r="T138" s="185" t="s">
        <v>227</v>
      </c>
      <c r="U138" s="185" t="s">
        <v>253</v>
      </c>
      <c r="V138" s="73">
        <v>0.29799999999999999</v>
      </c>
      <c r="W138" s="194">
        <v>1.685E-2</v>
      </c>
      <c r="X138" s="8" t="s">
        <v>889</v>
      </c>
      <c r="Y138" s="8" t="s">
        <v>890</v>
      </c>
      <c r="Z138" s="84">
        <v>2.7309999999999999</v>
      </c>
      <c r="AA138" s="84">
        <v>54.17</v>
      </c>
      <c r="AB138" s="8" t="s">
        <v>536</v>
      </c>
      <c r="AC138" s="85">
        <v>33.65</v>
      </c>
      <c r="AD138" s="8" t="s">
        <v>528</v>
      </c>
      <c r="AE138" s="229" t="s">
        <v>891</v>
      </c>
      <c r="AF138" s="8" t="s">
        <v>892</v>
      </c>
      <c r="AG138" s="84">
        <v>6.3789999999999996</v>
      </c>
      <c r="AH138" s="8" t="s">
        <v>525</v>
      </c>
      <c r="AI138" s="8" t="s">
        <v>540</v>
      </c>
      <c r="AJ138" s="283">
        <v>20.399999999999999</v>
      </c>
      <c r="AK138" s="8" t="s">
        <v>541</v>
      </c>
      <c r="AL138" s="64">
        <v>0.95040000000000002</v>
      </c>
      <c r="AM138" s="64">
        <v>0.63690000000000002</v>
      </c>
      <c r="AN138" s="64">
        <v>0.1051</v>
      </c>
      <c r="AO138" s="8" t="s">
        <v>536</v>
      </c>
      <c r="AP138" s="84">
        <v>86.25</v>
      </c>
      <c r="AQ138" s="8" t="s">
        <v>528</v>
      </c>
      <c r="AR138" s="139">
        <v>0.59989999999999999</v>
      </c>
      <c r="AS138" s="64">
        <v>0.86609999999999998</v>
      </c>
      <c r="AT138" s="8" t="s">
        <v>530</v>
      </c>
      <c r="AU138" s="205" t="s">
        <v>802</v>
      </c>
    </row>
    <row r="139" spans="1:47" ht="16.5" x14ac:dyDescent="0.35">
      <c r="A139" s="264" t="s">
        <v>104</v>
      </c>
      <c r="B139" s="283" t="s">
        <v>12</v>
      </c>
      <c r="C139" s="174">
        <v>42241</v>
      </c>
      <c r="D139" s="24">
        <v>0.41666666666666669</v>
      </c>
      <c r="E139" s="183">
        <v>32.83</v>
      </c>
      <c r="F139" s="73">
        <v>6.5830000000000002</v>
      </c>
      <c r="G139" s="73">
        <v>5.7210000000000001</v>
      </c>
      <c r="H139" s="73">
        <v>1.7410000000000001</v>
      </c>
      <c r="I139" s="184">
        <v>109.2</v>
      </c>
      <c r="J139" s="184">
        <v>132.19999999999999</v>
      </c>
      <c r="K139" s="185">
        <v>0.4</v>
      </c>
      <c r="L139" s="186">
        <v>7.0090000000000003</v>
      </c>
      <c r="M139" s="73">
        <v>3.2909999999999999</v>
      </c>
      <c r="N139" s="73">
        <v>0.32</v>
      </c>
      <c r="O139" s="185" t="s">
        <v>528</v>
      </c>
      <c r="P139" s="186">
        <v>17.600000000000001</v>
      </c>
      <c r="Q139" s="184">
        <v>148.63999999999999</v>
      </c>
      <c r="R139" s="188">
        <v>109</v>
      </c>
      <c r="S139" s="193">
        <v>0.37278</v>
      </c>
      <c r="T139" s="185" t="s">
        <v>618</v>
      </c>
      <c r="U139" s="185" t="s">
        <v>543</v>
      </c>
      <c r="V139" s="185" t="s">
        <v>36</v>
      </c>
      <c r="W139" s="194">
        <v>1.7579999999999998E-2</v>
      </c>
      <c r="X139" s="8" t="s">
        <v>534</v>
      </c>
      <c r="Y139" s="8" t="s">
        <v>893</v>
      </c>
      <c r="Z139" s="84">
        <v>2.5390000000000001</v>
      </c>
      <c r="AA139" s="84">
        <v>55.8</v>
      </c>
      <c r="AB139" s="8" t="s">
        <v>536</v>
      </c>
      <c r="AC139" s="85">
        <v>35.25</v>
      </c>
      <c r="AD139" s="8" t="s">
        <v>528</v>
      </c>
      <c r="AE139" s="63" t="s">
        <v>894</v>
      </c>
      <c r="AF139" s="8" t="s">
        <v>895</v>
      </c>
      <c r="AG139" s="8" t="s">
        <v>548</v>
      </c>
      <c r="AH139" s="8" t="s">
        <v>525</v>
      </c>
      <c r="AI139" s="8" t="s">
        <v>540</v>
      </c>
      <c r="AJ139" s="283">
        <v>20.399999999999999</v>
      </c>
      <c r="AK139" s="8" t="s">
        <v>541</v>
      </c>
      <c r="AL139" s="64">
        <v>0.92449999999999999</v>
      </c>
      <c r="AM139" s="8" t="s">
        <v>530</v>
      </c>
      <c r="AN139" s="8" t="s">
        <v>669</v>
      </c>
      <c r="AO139" s="8" t="s">
        <v>536</v>
      </c>
      <c r="AP139" s="84">
        <v>90.11</v>
      </c>
      <c r="AQ139" s="8" t="s">
        <v>528</v>
      </c>
      <c r="AR139" s="139">
        <v>0.5867</v>
      </c>
      <c r="AS139" s="64">
        <v>0.85550000000000004</v>
      </c>
      <c r="AT139" s="8" t="s">
        <v>530</v>
      </c>
      <c r="AU139" s="205" t="s">
        <v>888</v>
      </c>
    </row>
    <row r="140" spans="1:47" ht="16.5" x14ac:dyDescent="0.35">
      <c r="A140" s="264" t="s">
        <v>104</v>
      </c>
      <c r="B140" s="283" t="s">
        <v>12</v>
      </c>
      <c r="C140" s="174">
        <v>42472</v>
      </c>
      <c r="D140" s="24">
        <v>0.39583333333333331</v>
      </c>
      <c r="E140" s="183">
        <v>33.35</v>
      </c>
      <c r="F140" s="73">
        <v>6.7539999999999996</v>
      </c>
      <c r="G140" s="73">
        <v>6.0350000000000001</v>
      </c>
      <c r="H140" s="73">
        <v>1.7569999999999999</v>
      </c>
      <c r="I140" s="184">
        <v>107</v>
      </c>
      <c r="J140" s="184">
        <v>129.30000000000001</v>
      </c>
      <c r="K140" s="185" t="s">
        <v>896</v>
      </c>
      <c r="L140" s="186">
        <v>6.9340000000000002</v>
      </c>
      <c r="M140" s="73">
        <v>3.4769999999999999</v>
      </c>
      <c r="N140" s="73">
        <v>0.32100000000000001</v>
      </c>
      <c r="O140" s="185" t="s">
        <v>897</v>
      </c>
      <c r="P140" s="186">
        <v>18.37</v>
      </c>
      <c r="Q140" s="184">
        <v>134.12</v>
      </c>
      <c r="R140" s="188">
        <v>111</v>
      </c>
      <c r="S140" s="193">
        <v>0.32028000000000001</v>
      </c>
      <c r="T140" s="185" t="s">
        <v>227</v>
      </c>
      <c r="U140" s="185" t="s">
        <v>253</v>
      </c>
      <c r="V140" s="73">
        <v>0.32900000000000001</v>
      </c>
      <c r="W140" s="194">
        <v>1.6150000000000001E-2</v>
      </c>
      <c r="X140" s="8" t="s">
        <v>534</v>
      </c>
      <c r="Y140" s="139">
        <v>8.5400000000000004E-2</v>
      </c>
      <c r="Z140" s="84">
        <v>3.0049999999999999</v>
      </c>
      <c r="AA140" s="84">
        <v>54.27</v>
      </c>
      <c r="AB140" s="8" t="s">
        <v>536</v>
      </c>
      <c r="AC140" s="85">
        <v>33.61</v>
      </c>
      <c r="AD140" s="8" t="s">
        <v>528</v>
      </c>
      <c r="AE140" s="63" t="s">
        <v>565</v>
      </c>
      <c r="AF140" s="8" t="s">
        <v>895</v>
      </c>
      <c r="AG140" s="8" t="s">
        <v>898</v>
      </c>
      <c r="AH140" s="8" t="s">
        <v>525</v>
      </c>
      <c r="AI140" s="8" t="s">
        <v>540</v>
      </c>
      <c r="AJ140" s="283">
        <v>19.600000000000001</v>
      </c>
      <c r="AK140" s="8" t="s">
        <v>541</v>
      </c>
      <c r="AL140" s="64">
        <v>1.101</v>
      </c>
      <c r="AM140" s="64" t="s">
        <v>899</v>
      </c>
      <c r="AN140" s="8" t="s">
        <v>669</v>
      </c>
      <c r="AO140" s="8" t="s">
        <v>536</v>
      </c>
      <c r="AP140" s="84">
        <v>88.49</v>
      </c>
      <c r="AQ140" s="8" t="s">
        <v>528</v>
      </c>
      <c r="AR140" s="139">
        <v>0.55959999999999999</v>
      </c>
      <c r="AS140" s="64">
        <v>0.90380000000000005</v>
      </c>
      <c r="AT140" s="8" t="s">
        <v>530</v>
      </c>
      <c r="AU140" s="205" t="s">
        <v>655</v>
      </c>
    </row>
    <row r="141" spans="1:47" ht="16.5" x14ac:dyDescent="0.35">
      <c r="A141" s="264" t="s">
        <v>104</v>
      </c>
      <c r="B141" s="283" t="s">
        <v>12</v>
      </c>
      <c r="C141" s="174">
        <v>42591</v>
      </c>
      <c r="D141" s="24">
        <v>0.41666666666666669</v>
      </c>
      <c r="E141" s="183">
        <v>36.78</v>
      </c>
      <c r="F141" s="73">
        <v>7.3410000000000002</v>
      </c>
      <c r="G141" s="73">
        <v>6.0359999999999996</v>
      </c>
      <c r="H141" s="73">
        <v>1.7549999999999999</v>
      </c>
      <c r="I141" s="184">
        <v>117.9</v>
      </c>
      <c r="J141" s="184">
        <v>143</v>
      </c>
      <c r="K141" s="185" t="s">
        <v>900</v>
      </c>
      <c r="L141" s="186">
        <v>6.8109999999999999</v>
      </c>
      <c r="M141" s="73">
        <v>3.3090000000000002</v>
      </c>
      <c r="N141" s="73">
        <v>0.307</v>
      </c>
      <c r="O141" s="185" t="s">
        <v>901</v>
      </c>
      <c r="P141" s="186">
        <v>18</v>
      </c>
      <c r="Q141" s="184">
        <v>140.55000000000001</v>
      </c>
      <c r="R141" s="188">
        <v>122</v>
      </c>
      <c r="S141" s="193">
        <v>0.46887000000000001</v>
      </c>
      <c r="T141" s="185" t="s">
        <v>227</v>
      </c>
      <c r="U141" s="185" t="s">
        <v>253</v>
      </c>
      <c r="V141" s="73">
        <v>0.53600000000000003</v>
      </c>
      <c r="W141" s="194">
        <v>1.559E-2</v>
      </c>
      <c r="X141" s="8" t="s">
        <v>883</v>
      </c>
      <c r="Y141" s="64">
        <v>0.08</v>
      </c>
      <c r="Z141" s="84">
        <v>2.79</v>
      </c>
      <c r="AA141" s="84">
        <v>58.3</v>
      </c>
      <c r="AB141" s="8" t="s">
        <v>550</v>
      </c>
      <c r="AC141" s="85">
        <v>32.92</v>
      </c>
      <c r="AD141" s="8" t="s">
        <v>528</v>
      </c>
      <c r="AE141" s="63">
        <v>1.51</v>
      </c>
      <c r="AF141" s="8" t="s">
        <v>831</v>
      </c>
      <c r="AG141" s="8" t="s">
        <v>554</v>
      </c>
      <c r="AH141" s="84" t="s">
        <v>902</v>
      </c>
      <c r="AI141" s="8" t="s">
        <v>536</v>
      </c>
      <c r="AJ141" s="283">
        <v>20.2</v>
      </c>
      <c r="AK141" s="8" t="s">
        <v>541</v>
      </c>
      <c r="AL141" s="64">
        <v>0.88</v>
      </c>
      <c r="AM141" s="8" t="s">
        <v>801</v>
      </c>
      <c r="AN141" s="8" t="s">
        <v>635</v>
      </c>
      <c r="AO141" s="8" t="s">
        <v>556</v>
      </c>
      <c r="AP141" s="85">
        <v>101.74</v>
      </c>
      <c r="AQ141" s="8" t="s">
        <v>536</v>
      </c>
      <c r="AR141" s="283">
        <v>0.63</v>
      </c>
      <c r="AS141" s="64">
        <v>0.92</v>
      </c>
      <c r="AT141" s="8" t="s">
        <v>530</v>
      </c>
      <c r="AU141" s="205" t="s">
        <v>263</v>
      </c>
    </row>
    <row r="142" spans="1:47" ht="16.5" x14ac:dyDescent="0.35">
      <c r="A142" s="264" t="s">
        <v>104</v>
      </c>
      <c r="B142" s="283" t="s">
        <v>12</v>
      </c>
      <c r="C142" s="174">
        <v>42843</v>
      </c>
      <c r="D142" s="24">
        <v>0.4375</v>
      </c>
      <c r="E142" s="183">
        <v>44.43</v>
      </c>
      <c r="F142" s="73">
        <v>8.56</v>
      </c>
      <c r="G142" s="73">
        <v>6.75</v>
      </c>
      <c r="H142" s="73">
        <v>1.94</v>
      </c>
      <c r="I142" s="184">
        <v>149.19999999999999</v>
      </c>
      <c r="J142" s="184">
        <v>180.5</v>
      </c>
      <c r="K142" s="185" t="s">
        <v>903</v>
      </c>
      <c r="L142" s="186">
        <v>5.73</v>
      </c>
      <c r="M142" s="73">
        <v>2.68</v>
      </c>
      <c r="N142" s="73">
        <v>0.26</v>
      </c>
      <c r="O142" s="187">
        <v>0.01</v>
      </c>
      <c r="P142" s="186">
        <v>18.3</v>
      </c>
      <c r="Q142" s="184">
        <v>183.11</v>
      </c>
      <c r="R142" s="188">
        <v>146</v>
      </c>
      <c r="S142" s="198">
        <v>1.21</v>
      </c>
      <c r="T142" s="185" t="s">
        <v>227</v>
      </c>
      <c r="U142" s="185" t="s">
        <v>253</v>
      </c>
      <c r="V142" s="73">
        <v>1.27</v>
      </c>
      <c r="W142" s="194">
        <v>0.01</v>
      </c>
      <c r="X142" s="8" t="s">
        <v>534</v>
      </c>
      <c r="Y142" s="64">
        <v>0.08</v>
      </c>
      <c r="Z142" s="84">
        <v>2.66</v>
      </c>
      <c r="AA142" s="84">
        <v>77.91</v>
      </c>
      <c r="AB142" s="8" t="s">
        <v>550</v>
      </c>
      <c r="AC142" s="85">
        <v>31.88</v>
      </c>
      <c r="AD142" s="8" t="s">
        <v>528</v>
      </c>
      <c r="AE142" s="63">
        <v>0.81</v>
      </c>
      <c r="AF142" s="8" t="s">
        <v>904</v>
      </c>
      <c r="AG142" s="8" t="s">
        <v>905</v>
      </c>
      <c r="AH142" s="84">
        <v>6.38</v>
      </c>
      <c r="AI142" s="8" t="s">
        <v>536</v>
      </c>
      <c r="AJ142" s="283">
        <v>23.6</v>
      </c>
      <c r="AK142" s="8" t="s">
        <v>541</v>
      </c>
      <c r="AL142" s="64">
        <v>0.72</v>
      </c>
      <c r="AM142" s="8" t="s">
        <v>865</v>
      </c>
      <c r="AN142" s="64">
        <v>0.09</v>
      </c>
      <c r="AO142" s="8" t="s">
        <v>556</v>
      </c>
      <c r="AP142" s="85">
        <v>124.41</v>
      </c>
      <c r="AQ142" s="8" t="s">
        <v>536</v>
      </c>
      <c r="AR142" s="283">
        <v>0.78</v>
      </c>
      <c r="AS142" s="64">
        <v>0.9</v>
      </c>
      <c r="AT142" s="8" t="s">
        <v>530</v>
      </c>
      <c r="AU142" s="205" t="s">
        <v>906</v>
      </c>
    </row>
    <row r="143" spans="1:47" ht="16.5" x14ac:dyDescent="0.35">
      <c r="A143" s="264" t="s">
        <v>104</v>
      </c>
      <c r="B143" s="283" t="s">
        <v>12</v>
      </c>
      <c r="C143" s="174">
        <v>42948</v>
      </c>
      <c r="D143" s="24">
        <v>0.39583333333333331</v>
      </c>
      <c r="E143" s="183">
        <v>38.75</v>
      </c>
      <c r="F143" s="73">
        <v>7.63</v>
      </c>
      <c r="G143" s="73">
        <v>5.78</v>
      </c>
      <c r="H143" s="73">
        <v>1.73</v>
      </c>
      <c r="I143" s="184">
        <v>120.3</v>
      </c>
      <c r="J143" s="184">
        <v>146</v>
      </c>
      <c r="K143" s="185" t="s">
        <v>693</v>
      </c>
      <c r="L143" s="186">
        <v>6.45</v>
      </c>
      <c r="M143" s="73">
        <v>3.36</v>
      </c>
      <c r="N143" s="73">
        <v>0.28000000000000003</v>
      </c>
      <c r="O143" s="187">
        <v>0.01</v>
      </c>
      <c r="P143" s="186">
        <v>17.78</v>
      </c>
      <c r="Q143" s="184">
        <v>154.71</v>
      </c>
      <c r="R143" s="188">
        <v>128</v>
      </c>
      <c r="S143" s="193">
        <v>0.52</v>
      </c>
      <c r="T143" s="185" t="s">
        <v>227</v>
      </c>
      <c r="U143" s="185" t="s">
        <v>253</v>
      </c>
      <c r="V143" s="73">
        <v>0.59</v>
      </c>
      <c r="W143" s="194">
        <v>0.01</v>
      </c>
      <c r="X143" s="8" t="s">
        <v>534</v>
      </c>
      <c r="Y143" s="64">
        <v>0.08</v>
      </c>
      <c r="Z143" s="84">
        <v>2.62</v>
      </c>
      <c r="AA143" s="84">
        <v>65.680000000000007</v>
      </c>
      <c r="AB143" s="8" t="s">
        <v>550</v>
      </c>
      <c r="AC143" s="85">
        <v>32.6</v>
      </c>
      <c r="AD143" s="8" t="s">
        <v>528</v>
      </c>
      <c r="AE143" s="63">
        <v>0.76</v>
      </c>
      <c r="AF143" s="8" t="s">
        <v>528</v>
      </c>
      <c r="AG143" s="8" t="s">
        <v>907</v>
      </c>
      <c r="AH143" s="8" t="s">
        <v>563</v>
      </c>
      <c r="AI143" s="8" t="s">
        <v>536</v>
      </c>
      <c r="AJ143" s="283">
        <v>19.399999999999999</v>
      </c>
      <c r="AK143" s="8" t="s">
        <v>541</v>
      </c>
      <c r="AL143" s="64">
        <v>0.83</v>
      </c>
      <c r="AM143" s="64">
        <v>0.47</v>
      </c>
      <c r="AN143" s="64">
        <v>0.09</v>
      </c>
      <c r="AO143" s="8" t="s">
        <v>556</v>
      </c>
      <c r="AP143" s="84">
        <v>97.87</v>
      </c>
      <c r="AQ143" s="8" t="s">
        <v>536</v>
      </c>
      <c r="AR143" s="283">
        <v>0.67</v>
      </c>
      <c r="AS143" s="64">
        <v>0.83</v>
      </c>
      <c r="AT143" s="8" t="s">
        <v>530</v>
      </c>
      <c r="AU143" s="206">
        <v>0.37</v>
      </c>
    </row>
    <row r="144" spans="1:47" ht="16.5" x14ac:dyDescent="0.35">
      <c r="A144" s="264" t="s">
        <v>104</v>
      </c>
      <c r="B144" s="283" t="s">
        <v>12</v>
      </c>
      <c r="C144" s="174">
        <v>43193</v>
      </c>
      <c r="D144" s="24">
        <v>0.59027777777777779</v>
      </c>
      <c r="E144" s="183">
        <v>33.96</v>
      </c>
      <c r="F144" s="73">
        <v>6.718</v>
      </c>
      <c r="G144" s="73">
        <v>6.3150000000000004</v>
      </c>
      <c r="H144" s="73">
        <v>1.736</v>
      </c>
      <c r="I144" s="184">
        <v>109</v>
      </c>
      <c r="J144" s="184">
        <v>130.9</v>
      </c>
      <c r="K144" s="185" t="s">
        <v>908</v>
      </c>
      <c r="L144" s="186">
        <v>6.6970000000000001</v>
      </c>
      <c r="M144" s="73">
        <v>3.53</v>
      </c>
      <c r="N144" s="73">
        <v>0.308</v>
      </c>
      <c r="O144" s="187" t="s">
        <v>677</v>
      </c>
      <c r="P144" s="186">
        <v>18.260000000000002</v>
      </c>
      <c r="Q144" s="184">
        <v>129.80000000000001</v>
      </c>
      <c r="R144" s="188">
        <v>113</v>
      </c>
      <c r="S144" s="193">
        <v>0.15809999999999999</v>
      </c>
      <c r="T144" s="185" t="s">
        <v>227</v>
      </c>
      <c r="U144" s="185" t="s">
        <v>651</v>
      </c>
      <c r="V144" s="185" t="s">
        <v>619</v>
      </c>
      <c r="W144" s="194">
        <v>20.02262</v>
      </c>
      <c r="X144" s="8" t="s">
        <v>534</v>
      </c>
      <c r="Y144" s="8" t="s">
        <v>909</v>
      </c>
      <c r="Z144" s="84">
        <v>2.7787999999999999</v>
      </c>
      <c r="AA144" s="84">
        <v>56.753599999999999</v>
      </c>
      <c r="AB144" s="8" t="s">
        <v>550</v>
      </c>
      <c r="AC144" s="85">
        <v>27.234999999999999</v>
      </c>
      <c r="AD144" s="8" t="s">
        <v>528</v>
      </c>
      <c r="AE144" s="229" t="s">
        <v>547</v>
      </c>
      <c r="AF144" s="8" t="s">
        <v>528</v>
      </c>
      <c r="AG144" s="8" t="s">
        <v>541</v>
      </c>
      <c r="AH144" s="8" t="s">
        <v>563</v>
      </c>
      <c r="AI144" s="8" t="s">
        <v>536</v>
      </c>
      <c r="AJ144" s="283">
        <v>17.3</v>
      </c>
      <c r="AK144" s="8" t="s">
        <v>541</v>
      </c>
      <c r="AL144" s="64">
        <v>0.91749999999999998</v>
      </c>
      <c r="AM144" s="8" t="s">
        <v>530</v>
      </c>
      <c r="AN144" s="64">
        <v>0.1019</v>
      </c>
      <c r="AO144" s="8" t="s">
        <v>556</v>
      </c>
      <c r="AP144" s="84">
        <v>93.545199999999994</v>
      </c>
      <c r="AQ144" s="8" t="s">
        <v>536</v>
      </c>
      <c r="AR144" s="139">
        <v>0.55230000000000001</v>
      </c>
      <c r="AS144" s="64">
        <v>0.91310000000000002</v>
      </c>
      <c r="AT144" s="8" t="s">
        <v>530</v>
      </c>
      <c r="AU144" s="206" t="s">
        <v>910</v>
      </c>
    </row>
    <row r="145" spans="1:47" ht="16.5" x14ac:dyDescent="0.35">
      <c r="A145" s="264" t="s">
        <v>104</v>
      </c>
      <c r="B145" s="283" t="s">
        <v>12</v>
      </c>
      <c r="C145" s="174">
        <v>43319</v>
      </c>
      <c r="D145" s="24">
        <v>0.47916666666666669</v>
      </c>
      <c r="E145" s="183">
        <v>36.08</v>
      </c>
      <c r="F145" s="73">
        <v>6.9240000000000004</v>
      </c>
      <c r="G145" s="73">
        <v>5.7380000000000004</v>
      </c>
      <c r="H145" s="73">
        <v>1.6279999999999999</v>
      </c>
      <c r="I145" s="184">
        <v>117.9</v>
      </c>
      <c r="J145" s="184">
        <v>142.6</v>
      </c>
      <c r="K145" s="185" t="s">
        <v>911</v>
      </c>
      <c r="L145" s="186">
        <v>6.6180000000000003</v>
      </c>
      <c r="M145" s="73">
        <v>3.1379999999999999</v>
      </c>
      <c r="N145" s="73">
        <v>0.29099999999999998</v>
      </c>
      <c r="O145" s="187" t="s">
        <v>521</v>
      </c>
      <c r="P145" s="186">
        <v>17.75</v>
      </c>
      <c r="Q145" s="184">
        <v>154.32</v>
      </c>
      <c r="R145" s="188">
        <v>119</v>
      </c>
      <c r="S145" s="193">
        <v>0.30996000000000001</v>
      </c>
      <c r="T145" s="185" t="s">
        <v>227</v>
      </c>
      <c r="U145" s="185" t="s">
        <v>253</v>
      </c>
      <c r="V145" s="73">
        <v>0.33</v>
      </c>
      <c r="W145" s="194">
        <v>1.5789999999999998E-2</v>
      </c>
      <c r="X145" s="8" t="s">
        <v>883</v>
      </c>
      <c r="Y145" s="8" t="s">
        <v>912</v>
      </c>
      <c r="Z145" s="84">
        <v>2.6698</v>
      </c>
      <c r="AA145" s="84">
        <v>57.406799999999997</v>
      </c>
      <c r="AB145" s="8" t="s">
        <v>550</v>
      </c>
      <c r="AC145" s="85">
        <v>28.229500000000002</v>
      </c>
      <c r="AD145" s="8" t="s">
        <v>528</v>
      </c>
      <c r="AE145" s="229" t="s">
        <v>547</v>
      </c>
      <c r="AF145" s="8" t="s">
        <v>528</v>
      </c>
      <c r="AG145" s="8" t="s">
        <v>541</v>
      </c>
      <c r="AH145" s="8" t="s">
        <v>563</v>
      </c>
      <c r="AI145" s="8" t="s">
        <v>536</v>
      </c>
      <c r="AJ145" s="283">
        <v>18.5</v>
      </c>
      <c r="AK145" s="8" t="s">
        <v>541</v>
      </c>
      <c r="AL145" s="64">
        <v>0.84499999999999997</v>
      </c>
      <c r="AM145" s="64" t="s">
        <v>723</v>
      </c>
      <c r="AN145" s="8" t="s">
        <v>635</v>
      </c>
      <c r="AO145" s="8" t="s">
        <v>556</v>
      </c>
      <c r="AP145" s="84">
        <v>94.488600000000005</v>
      </c>
      <c r="AQ145" s="8" t="s">
        <v>536</v>
      </c>
      <c r="AR145" s="139">
        <v>0.62109999999999999</v>
      </c>
      <c r="AS145" s="64">
        <v>0.84030000000000005</v>
      </c>
      <c r="AT145" s="8" t="s">
        <v>530</v>
      </c>
      <c r="AU145" s="205" t="s">
        <v>845</v>
      </c>
    </row>
    <row r="146" spans="1:47" ht="16.5" x14ac:dyDescent="0.35">
      <c r="A146" s="264" t="s">
        <v>104</v>
      </c>
      <c r="B146" s="283" t="s">
        <v>12</v>
      </c>
      <c r="C146" s="174">
        <v>43592</v>
      </c>
      <c r="D146" s="24">
        <v>0.39583333333333331</v>
      </c>
      <c r="E146" s="183">
        <v>40.25</v>
      </c>
      <c r="F146" s="73">
        <v>7.5910000000000002</v>
      </c>
      <c r="G146" s="73">
        <v>6.5250000000000004</v>
      </c>
      <c r="H146" s="73">
        <v>1.87</v>
      </c>
      <c r="I146" s="184">
        <v>130.4</v>
      </c>
      <c r="J146" s="184">
        <v>158</v>
      </c>
      <c r="K146" s="185" t="s">
        <v>896</v>
      </c>
      <c r="L146" s="186">
        <v>6.0960000000000001</v>
      </c>
      <c r="M146" s="73">
        <v>2.8090000000000002</v>
      </c>
      <c r="N146" s="73">
        <v>0.29699999999999999</v>
      </c>
      <c r="O146" s="185" t="s">
        <v>550</v>
      </c>
      <c r="P146" s="186">
        <v>17.78</v>
      </c>
      <c r="Q146" s="184">
        <v>168.1</v>
      </c>
      <c r="R146" s="188">
        <v>132</v>
      </c>
      <c r="S146" s="193">
        <v>0.50180999999999998</v>
      </c>
      <c r="T146" s="185" t="s">
        <v>227</v>
      </c>
      <c r="U146" s="185" t="s">
        <v>253</v>
      </c>
      <c r="V146" s="185" t="s">
        <v>913</v>
      </c>
      <c r="W146" s="194">
        <v>1.436E-2</v>
      </c>
      <c r="X146" s="36" t="s">
        <v>16</v>
      </c>
      <c r="Y146" s="36" t="s">
        <v>16</v>
      </c>
      <c r="Z146" s="36" t="s">
        <v>16</v>
      </c>
      <c r="AA146" s="36" t="s">
        <v>16</v>
      </c>
      <c r="AB146" s="36" t="s">
        <v>16</v>
      </c>
      <c r="AC146" s="36" t="s">
        <v>16</v>
      </c>
      <c r="AD146" s="36" t="s">
        <v>16</v>
      </c>
      <c r="AE146" s="285" t="s">
        <v>16</v>
      </c>
      <c r="AF146" s="36" t="s">
        <v>16</v>
      </c>
      <c r="AG146" s="36" t="s">
        <v>16</v>
      </c>
      <c r="AH146" s="8" t="s">
        <v>563</v>
      </c>
      <c r="AI146" s="36" t="s">
        <v>16</v>
      </c>
      <c r="AJ146" s="283" t="s">
        <v>16</v>
      </c>
      <c r="AK146" s="8" t="s">
        <v>914</v>
      </c>
      <c r="AL146" s="36" t="s">
        <v>16</v>
      </c>
      <c r="AM146" s="36" t="s">
        <v>16</v>
      </c>
      <c r="AN146" s="36" t="s">
        <v>16</v>
      </c>
      <c r="AO146" s="36" t="s">
        <v>16</v>
      </c>
      <c r="AP146" s="36" t="s">
        <v>16</v>
      </c>
      <c r="AQ146" s="36" t="s">
        <v>16</v>
      </c>
      <c r="AR146" s="36" t="s">
        <v>16</v>
      </c>
      <c r="AS146" s="36" t="s">
        <v>16</v>
      </c>
      <c r="AT146" s="36" t="s">
        <v>16</v>
      </c>
      <c r="AU146" s="205" t="s">
        <v>915</v>
      </c>
    </row>
    <row r="147" spans="1:47" ht="16.5" x14ac:dyDescent="0.35">
      <c r="A147" s="264" t="s">
        <v>104</v>
      </c>
      <c r="B147" s="283" t="s">
        <v>12</v>
      </c>
      <c r="C147" s="174">
        <v>43690</v>
      </c>
      <c r="D147" s="24">
        <v>0.41666666666666669</v>
      </c>
      <c r="E147" s="183">
        <v>35.450000000000003</v>
      </c>
      <c r="F147" s="73">
        <v>7.1920000000000002</v>
      </c>
      <c r="G147" s="73">
        <v>5.8339999999999996</v>
      </c>
      <c r="H147" s="73">
        <v>1.7130000000000001</v>
      </c>
      <c r="I147" s="184">
        <v>116.9</v>
      </c>
      <c r="J147" s="184">
        <v>141.9</v>
      </c>
      <c r="K147" s="185" t="s">
        <v>693</v>
      </c>
      <c r="L147" s="186">
        <v>6.5819999999999999</v>
      </c>
      <c r="M147" s="73">
        <v>3.0619999999999998</v>
      </c>
      <c r="N147" s="73">
        <v>0.30299999999999999</v>
      </c>
      <c r="O147" s="185" t="s">
        <v>550</v>
      </c>
      <c r="P147" s="186">
        <v>17.63</v>
      </c>
      <c r="Q147" s="184">
        <v>147.69</v>
      </c>
      <c r="R147" s="188">
        <v>118</v>
      </c>
      <c r="S147" s="193">
        <v>0.37508000000000002</v>
      </c>
      <c r="T147" s="185" t="s">
        <v>227</v>
      </c>
      <c r="U147" s="185" t="s">
        <v>253</v>
      </c>
      <c r="V147" s="73">
        <v>0.40400000000000003</v>
      </c>
      <c r="W147" s="194">
        <v>1.618E-2</v>
      </c>
      <c r="X147" s="36" t="s">
        <v>16</v>
      </c>
      <c r="Y147" s="36" t="s">
        <v>16</v>
      </c>
      <c r="Z147" s="36" t="s">
        <v>16</v>
      </c>
      <c r="AA147" s="36" t="s">
        <v>16</v>
      </c>
      <c r="AB147" s="36" t="s">
        <v>16</v>
      </c>
      <c r="AC147" s="36" t="s">
        <v>16</v>
      </c>
      <c r="AD147" s="36" t="s">
        <v>16</v>
      </c>
      <c r="AE147" s="285" t="s">
        <v>16</v>
      </c>
      <c r="AF147" s="36" t="s">
        <v>16</v>
      </c>
      <c r="AG147" s="36" t="s">
        <v>16</v>
      </c>
      <c r="AH147" s="84" t="s">
        <v>916</v>
      </c>
      <c r="AI147" s="36" t="s">
        <v>16</v>
      </c>
      <c r="AJ147" s="283" t="s">
        <v>16</v>
      </c>
      <c r="AK147" s="64">
        <v>0.42799999999999999</v>
      </c>
      <c r="AL147" s="36" t="s">
        <v>16</v>
      </c>
      <c r="AM147" s="36" t="s">
        <v>16</v>
      </c>
      <c r="AN147" s="36" t="s">
        <v>16</v>
      </c>
      <c r="AO147" s="36" t="s">
        <v>16</v>
      </c>
      <c r="AP147" s="36" t="s">
        <v>16</v>
      </c>
      <c r="AQ147" s="36" t="s">
        <v>16</v>
      </c>
      <c r="AR147" s="36" t="s">
        <v>16</v>
      </c>
      <c r="AS147" s="36" t="s">
        <v>16</v>
      </c>
      <c r="AT147" s="36" t="s">
        <v>16</v>
      </c>
      <c r="AU147" s="205" t="s">
        <v>917</v>
      </c>
    </row>
    <row r="148" spans="1:47" x14ac:dyDescent="0.35">
      <c r="A148" s="264" t="s">
        <v>104</v>
      </c>
      <c r="B148" s="283" t="s">
        <v>12</v>
      </c>
      <c r="C148" s="174">
        <v>43970</v>
      </c>
      <c r="D148" s="24">
        <v>0.40277777777777773</v>
      </c>
      <c r="E148" s="183">
        <v>34.6</v>
      </c>
      <c r="F148" s="73">
        <v>6.6079999999999997</v>
      </c>
      <c r="G148" s="73">
        <v>5.8010000000000002</v>
      </c>
      <c r="H148" s="73">
        <v>1.6870000000000001</v>
      </c>
      <c r="I148" s="184">
        <v>118.9</v>
      </c>
      <c r="J148" s="184">
        <v>144.69999999999999</v>
      </c>
      <c r="K148" s="180">
        <v>0.1</v>
      </c>
      <c r="L148" s="186">
        <v>6.6849999999999996</v>
      </c>
      <c r="M148" s="73">
        <v>3.0710000000000002</v>
      </c>
      <c r="N148" s="73">
        <v>0.309</v>
      </c>
      <c r="O148" s="187" t="s">
        <v>724</v>
      </c>
      <c r="P148" s="186">
        <v>16.14</v>
      </c>
      <c r="Q148" s="184" t="s">
        <v>884</v>
      </c>
      <c r="R148" s="190">
        <v>113.6</v>
      </c>
      <c r="S148" s="193">
        <v>0.31995000000000001</v>
      </c>
      <c r="T148" s="185" t="s">
        <v>582</v>
      </c>
      <c r="U148" s="185" t="s">
        <v>253</v>
      </c>
      <c r="V148" s="73">
        <v>0.35499999999999998</v>
      </c>
      <c r="W148" s="194">
        <v>1.6559999999999998E-2</v>
      </c>
      <c r="X148" s="36" t="s">
        <v>16</v>
      </c>
      <c r="Y148" s="36" t="s">
        <v>16</v>
      </c>
      <c r="Z148" s="36" t="s">
        <v>16</v>
      </c>
      <c r="AA148" s="36" t="s">
        <v>16</v>
      </c>
      <c r="AB148" s="36" t="s">
        <v>16</v>
      </c>
      <c r="AC148" s="36" t="s">
        <v>16</v>
      </c>
      <c r="AD148" s="36" t="s">
        <v>16</v>
      </c>
      <c r="AE148" s="285" t="s">
        <v>16</v>
      </c>
      <c r="AF148" s="36" t="s">
        <v>16</v>
      </c>
      <c r="AG148" s="36" t="s">
        <v>16</v>
      </c>
      <c r="AH148" s="8" t="s">
        <v>563</v>
      </c>
      <c r="AI148" s="36" t="s">
        <v>16</v>
      </c>
      <c r="AJ148" s="283" t="s">
        <v>16</v>
      </c>
      <c r="AK148" s="8" t="s">
        <v>530</v>
      </c>
      <c r="AL148" s="36" t="s">
        <v>16</v>
      </c>
      <c r="AM148" s="36" t="s">
        <v>16</v>
      </c>
      <c r="AN148" s="36" t="s">
        <v>16</v>
      </c>
      <c r="AO148" s="36" t="s">
        <v>16</v>
      </c>
      <c r="AP148" s="36" t="s">
        <v>16</v>
      </c>
      <c r="AQ148" s="36" t="s">
        <v>16</v>
      </c>
      <c r="AR148" s="36" t="s">
        <v>16</v>
      </c>
      <c r="AS148" s="36" t="s">
        <v>16</v>
      </c>
      <c r="AT148" s="36" t="s">
        <v>16</v>
      </c>
      <c r="AU148" s="207" t="s">
        <v>684</v>
      </c>
    </row>
    <row r="149" spans="1:47" x14ac:dyDescent="0.35">
      <c r="A149" s="264" t="s">
        <v>104</v>
      </c>
      <c r="B149" s="283" t="s">
        <v>12</v>
      </c>
      <c r="C149" s="174">
        <v>44061</v>
      </c>
      <c r="D149" s="24">
        <v>0.4375</v>
      </c>
      <c r="E149" s="183">
        <v>37.18</v>
      </c>
      <c r="F149" s="73">
        <v>7.32</v>
      </c>
      <c r="G149" s="73">
        <v>6.0890000000000004</v>
      </c>
      <c r="H149" s="73">
        <v>1.7729999999999999</v>
      </c>
      <c r="I149" s="184">
        <v>118.9</v>
      </c>
      <c r="J149" s="184">
        <v>144.6</v>
      </c>
      <c r="K149" s="180">
        <v>0.2</v>
      </c>
      <c r="L149" s="186">
        <v>6.6820000000000004</v>
      </c>
      <c r="M149" s="73">
        <v>3.169</v>
      </c>
      <c r="N149" s="73">
        <v>0.29599999999999999</v>
      </c>
      <c r="O149" s="185" t="s">
        <v>550</v>
      </c>
      <c r="P149" s="186">
        <v>18.079999999999998</v>
      </c>
      <c r="Q149" s="184">
        <v>152.07</v>
      </c>
      <c r="R149" s="190">
        <v>123</v>
      </c>
      <c r="S149" s="193">
        <v>0.33133000000000001</v>
      </c>
      <c r="T149" s="185" t="s">
        <v>227</v>
      </c>
      <c r="U149" s="185" t="s">
        <v>253</v>
      </c>
      <c r="V149" s="73">
        <v>0.34599999999999997</v>
      </c>
      <c r="W149" s="194">
        <v>1.4930000000000001E-2</v>
      </c>
      <c r="X149" s="36" t="s">
        <v>16</v>
      </c>
      <c r="Y149" s="36" t="s">
        <v>16</v>
      </c>
      <c r="Z149" s="36" t="s">
        <v>16</v>
      </c>
      <c r="AA149" s="36" t="s">
        <v>16</v>
      </c>
      <c r="AB149" s="36" t="s">
        <v>16</v>
      </c>
      <c r="AC149" s="36" t="s">
        <v>16</v>
      </c>
      <c r="AD149" s="36" t="s">
        <v>16</v>
      </c>
      <c r="AE149" s="285" t="s">
        <v>16</v>
      </c>
      <c r="AF149" s="36" t="s">
        <v>16</v>
      </c>
      <c r="AG149" s="36" t="s">
        <v>16</v>
      </c>
      <c r="AH149" s="8" t="s">
        <v>563</v>
      </c>
      <c r="AI149" s="36" t="s">
        <v>16</v>
      </c>
      <c r="AJ149" s="283" t="s">
        <v>16</v>
      </c>
      <c r="AK149" s="64" t="s">
        <v>727</v>
      </c>
      <c r="AL149" s="36" t="s">
        <v>16</v>
      </c>
      <c r="AM149" s="36" t="s">
        <v>16</v>
      </c>
      <c r="AN149" s="36" t="s">
        <v>16</v>
      </c>
      <c r="AO149" s="36" t="s">
        <v>16</v>
      </c>
      <c r="AP149" s="36" t="s">
        <v>16</v>
      </c>
      <c r="AQ149" s="36" t="s">
        <v>16</v>
      </c>
      <c r="AR149" s="36" t="s">
        <v>16</v>
      </c>
      <c r="AS149" s="36" t="s">
        <v>16</v>
      </c>
      <c r="AT149" s="36" t="s">
        <v>16</v>
      </c>
      <c r="AU149" s="207">
        <v>0.55379999999999996</v>
      </c>
    </row>
    <row r="150" spans="1:47" x14ac:dyDescent="0.35">
      <c r="A150" s="264"/>
      <c r="B150" s="283"/>
      <c r="C150" s="174"/>
      <c r="D150" s="24"/>
      <c r="E150" s="37"/>
      <c r="F150" s="9"/>
      <c r="G150" s="9"/>
      <c r="H150" s="9"/>
      <c r="I150" s="12"/>
      <c r="J150" s="12"/>
      <c r="K150" s="38"/>
      <c r="L150" s="9"/>
      <c r="M150" s="9"/>
      <c r="N150" s="9"/>
      <c r="O150" s="8"/>
      <c r="P150" s="37"/>
      <c r="Q150" s="12"/>
      <c r="R150" s="264"/>
      <c r="S150" s="39"/>
      <c r="T150" s="28"/>
      <c r="U150" s="28"/>
      <c r="V150" s="38"/>
      <c r="W150" s="39"/>
      <c r="X150" s="36"/>
      <c r="Y150" s="36"/>
      <c r="Z150" s="36"/>
      <c r="AA150" s="36"/>
      <c r="AB150" s="36"/>
      <c r="AC150" s="36"/>
      <c r="AD150" s="36"/>
      <c r="AE150" s="285"/>
      <c r="AF150" s="36"/>
      <c r="AG150" s="36"/>
      <c r="AH150" s="38"/>
      <c r="AI150" s="36"/>
      <c r="AJ150" s="8"/>
      <c r="AK150" s="38"/>
      <c r="AL150" s="36"/>
      <c r="AM150" s="36"/>
      <c r="AN150" s="36"/>
      <c r="AO150" s="36"/>
      <c r="AP150" s="36"/>
      <c r="AQ150" s="36"/>
      <c r="AR150" s="36"/>
      <c r="AS150" s="36"/>
      <c r="AT150" s="36"/>
      <c r="AU150" s="264"/>
    </row>
    <row r="151" spans="1:47" ht="16.5" x14ac:dyDescent="0.35">
      <c r="A151" s="264" t="s">
        <v>385</v>
      </c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83"/>
      <c r="P151" s="264"/>
      <c r="Q151" s="264"/>
      <c r="R151" s="264"/>
      <c r="S151" s="264"/>
      <c r="T151" s="264"/>
      <c r="U151" s="264"/>
      <c r="V151" s="264"/>
      <c r="W151" s="264"/>
      <c r="X151" s="264"/>
      <c r="Y151" s="264"/>
      <c r="Z151" s="264"/>
      <c r="AA151" s="264"/>
      <c r="AB151" s="264"/>
      <c r="AC151" s="264"/>
      <c r="AD151" s="264"/>
      <c r="AF151" s="264"/>
      <c r="AG151" s="264"/>
      <c r="AH151" s="264"/>
      <c r="AI151" s="264"/>
      <c r="AJ151" s="283"/>
      <c r="AK151" s="264"/>
      <c r="AL151" s="264"/>
      <c r="AM151" s="264"/>
      <c r="AN151" s="264"/>
      <c r="AO151" s="264"/>
      <c r="AP151" s="264"/>
      <c r="AQ151" s="264"/>
      <c r="AR151" s="264"/>
      <c r="AS151" s="264"/>
      <c r="AT151" s="264"/>
      <c r="AU151" s="264"/>
    </row>
    <row r="152" spans="1:47" ht="16.5" x14ac:dyDescent="0.35">
      <c r="A152" s="264" t="s">
        <v>918</v>
      </c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83"/>
      <c r="P152" s="264"/>
      <c r="Q152" s="264"/>
      <c r="R152" s="264"/>
      <c r="S152" s="264"/>
      <c r="T152" s="264"/>
      <c r="U152" s="264"/>
      <c r="V152" s="264"/>
      <c r="W152" s="264"/>
      <c r="X152" s="264"/>
      <c r="Y152" s="264"/>
      <c r="Z152" s="264"/>
      <c r="AA152" s="264"/>
      <c r="AB152" s="264"/>
      <c r="AC152" s="264"/>
      <c r="AD152" s="264"/>
      <c r="AF152" s="264"/>
      <c r="AG152" s="264"/>
      <c r="AH152" s="264"/>
      <c r="AI152" s="264"/>
      <c r="AJ152" s="283"/>
      <c r="AK152" s="264"/>
      <c r="AL152" s="264"/>
      <c r="AM152" s="264"/>
      <c r="AN152" s="264"/>
      <c r="AO152" s="264"/>
      <c r="AP152" s="264"/>
      <c r="AQ152" s="264"/>
      <c r="AR152" s="264"/>
      <c r="AS152" s="264"/>
      <c r="AT152" s="264"/>
      <c r="AU152" s="264"/>
    </row>
    <row r="154" spans="1:47" x14ac:dyDescent="0.35">
      <c r="A154" s="264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83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F154" s="264"/>
      <c r="AG154" s="264"/>
      <c r="AH154" s="264"/>
      <c r="AI154" s="264"/>
      <c r="AJ154" s="283"/>
      <c r="AK154" s="264"/>
      <c r="AL154" s="264"/>
      <c r="AM154" s="264"/>
      <c r="AN154" s="264"/>
      <c r="AO154" s="264"/>
      <c r="AP154" s="264"/>
      <c r="AQ154" s="264"/>
      <c r="AR154" s="264"/>
      <c r="AS154" s="264"/>
      <c r="AT154" s="264"/>
      <c r="AU154" s="264"/>
    </row>
    <row r="155" spans="1:47" x14ac:dyDescent="0.35">
      <c r="A155" s="91"/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83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F155" s="264"/>
      <c r="AG155" s="264"/>
      <c r="AH155" s="264"/>
      <c r="AI155" s="264"/>
      <c r="AJ155" s="283"/>
      <c r="AK155" s="264"/>
      <c r="AL155" s="264"/>
      <c r="AM155" s="264"/>
      <c r="AN155" s="264"/>
      <c r="AO155" s="264"/>
      <c r="AP155" s="264"/>
      <c r="AQ155" s="264"/>
      <c r="AR155" s="264"/>
      <c r="AS155" s="264"/>
      <c r="AT155" s="264"/>
      <c r="AU155" s="264"/>
    </row>
    <row r="156" spans="1:47" ht="45" customHeight="1" x14ac:dyDescent="0.35">
      <c r="A156" s="322"/>
      <c r="B156" s="322"/>
      <c r="C156" s="322"/>
      <c r="D156" s="322"/>
      <c r="E156" s="322"/>
      <c r="F156" s="322"/>
      <c r="G156" s="322"/>
      <c r="H156" s="322"/>
      <c r="I156" s="322"/>
      <c r="J156" s="322"/>
      <c r="K156" s="322"/>
      <c r="L156" s="353"/>
      <c r="M156" s="264"/>
      <c r="N156" s="264"/>
      <c r="O156" s="283"/>
      <c r="P156" s="264"/>
      <c r="Q156" s="291"/>
      <c r="R156" s="291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F156" s="264"/>
      <c r="AG156" s="264"/>
      <c r="AH156" s="264"/>
      <c r="AI156" s="264"/>
      <c r="AJ156" s="283"/>
      <c r="AK156" s="264"/>
      <c r="AL156" s="264"/>
      <c r="AM156" s="264"/>
      <c r="AN156" s="264"/>
      <c r="AO156" s="264"/>
      <c r="AP156" s="264"/>
      <c r="AQ156" s="264"/>
      <c r="AR156" s="264"/>
      <c r="AS156" s="264"/>
      <c r="AT156" s="264"/>
      <c r="AU156" s="264"/>
    </row>
    <row r="157" spans="1:47" ht="48.75" customHeight="1" x14ac:dyDescent="0.35">
      <c r="A157" s="354"/>
      <c r="B157" s="353"/>
      <c r="C157" s="353"/>
      <c r="D157" s="353"/>
      <c r="E157" s="353"/>
      <c r="F157" s="353"/>
      <c r="G157" s="353"/>
      <c r="H157" s="353"/>
      <c r="I157" s="353"/>
      <c r="J157" s="353"/>
      <c r="K157" s="353"/>
      <c r="L157" s="353"/>
      <c r="M157" s="264"/>
      <c r="N157" s="264"/>
      <c r="O157" s="283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4"/>
      <c r="AF157" s="264"/>
      <c r="AG157" s="264"/>
      <c r="AH157" s="264"/>
      <c r="AI157" s="264"/>
      <c r="AJ157" s="283"/>
      <c r="AK157" s="264"/>
      <c r="AL157" s="264"/>
      <c r="AM157" s="264"/>
      <c r="AN157" s="264"/>
      <c r="AO157" s="264"/>
      <c r="AP157" s="264"/>
      <c r="AQ157" s="264"/>
      <c r="AR157" s="264"/>
      <c r="AS157" s="264"/>
      <c r="AT157" s="264"/>
      <c r="AU157" s="264"/>
    </row>
  </sheetData>
  <mergeCells count="10">
    <mergeCell ref="X2:AT2"/>
    <mergeCell ref="A1:R1"/>
    <mergeCell ref="A156:L156"/>
    <mergeCell ref="A157:L157"/>
    <mergeCell ref="E2:R2"/>
    <mergeCell ref="S2:W2"/>
    <mergeCell ref="A2:A3"/>
    <mergeCell ref="B2:B3"/>
    <mergeCell ref="C2:C3"/>
    <mergeCell ref="D2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747D-D6D6-4FA9-8C09-DEDEB8ECE668}">
  <sheetPr>
    <pageSetUpPr fitToPage="1"/>
  </sheetPr>
  <dimension ref="A1:J68"/>
  <sheetViews>
    <sheetView workbookViewId="0">
      <pane ySplit="2" topLeftCell="A3" activePane="bottomLeft" state="frozen"/>
      <selection pane="bottomLeft" activeCell="C56" sqref="C56"/>
    </sheetView>
  </sheetViews>
  <sheetFormatPr defaultRowHeight="14.5" x14ac:dyDescent="0.35"/>
  <cols>
    <col min="1" max="2" width="14.54296875" customWidth="1"/>
    <col min="3" max="3" width="19.1796875" customWidth="1"/>
    <col min="5" max="5" width="11" customWidth="1"/>
    <col min="7" max="7" width="12.54296875" customWidth="1"/>
    <col min="9" max="9" width="21" customWidth="1"/>
  </cols>
  <sheetData>
    <row r="1" spans="1:10" ht="72" customHeight="1" x14ac:dyDescent="0.35">
      <c r="A1" s="322" t="s">
        <v>1045</v>
      </c>
      <c r="B1" s="322"/>
      <c r="C1" s="322"/>
      <c r="D1" s="322"/>
      <c r="E1" s="322"/>
      <c r="F1" s="322"/>
      <c r="G1" s="322"/>
      <c r="H1" s="322"/>
      <c r="I1" s="322"/>
      <c r="J1" s="264"/>
    </row>
    <row r="2" spans="1:10" ht="31" x14ac:dyDescent="0.35">
      <c r="A2" s="292" t="s">
        <v>1064</v>
      </c>
      <c r="B2" s="221" t="s">
        <v>919</v>
      </c>
      <c r="C2" s="221" t="s">
        <v>209</v>
      </c>
      <c r="D2" s="221" t="s">
        <v>920</v>
      </c>
      <c r="E2" s="221" t="s">
        <v>921</v>
      </c>
      <c r="F2" s="221" t="s">
        <v>922</v>
      </c>
      <c r="G2" s="221" t="s">
        <v>923</v>
      </c>
      <c r="H2" s="221" t="s">
        <v>924</v>
      </c>
      <c r="I2" s="221" t="s">
        <v>925</v>
      </c>
      <c r="J2" s="264"/>
    </row>
    <row r="3" spans="1:10" x14ac:dyDescent="0.35">
      <c r="A3" s="222" t="s">
        <v>18</v>
      </c>
      <c r="B3" s="223" t="s">
        <v>926</v>
      </c>
      <c r="C3" s="223" t="s">
        <v>927</v>
      </c>
      <c r="D3" s="223">
        <v>19</v>
      </c>
      <c r="E3" s="224" t="s">
        <v>928</v>
      </c>
      <c r="F3" s="223">
        <v>5.7000000000000002E-2</v>
      </c>
      <c r="G3" s="224" t="s">
        <v>929</v>
      </c>
      <c r="H3" s="286" t="s">
        <v>930</v>
      </c>
      <c r="I3" s="223" t="s">
        <v>931</v>
      </c>
      <c r="J3" s="264"/>
    </row>
    <row r="4" spans="1:10" x14ac:dyDescent="0.35">
      <c r="A4" s="222" t="s">
        <v>18</v>
      </c>
      <c r="B4" s="223" t="s">
        <v>926</v>
      </c>
      <c r="C4" s="223" t="s">
        <v>932</v>
      </c>
      <c r="D4" s="223">
        <v>19</v>
      </c>
      <c r="E4" s="224" t="s">
        <v>933</v>
      </c>
      <c r="F4" s="223">
        <v>6.6000000000000003E-2</v>
      </c>
      <c r="G4" s="224" t="s">
        <v>934</v>
      </c>
      <c r="H4" s="223" t="s">
        <v>930</v>
      </c>
      <c r="I4" s="223" t="s">
        <v>931</v>
      </c>
      <c r="J4" s="264"/>
    </row>
    <row r="5" spans="1:10" x14ac:dyDescent="0.35">
      <c r="A5" s="222" t="s">
        <v>18</v>
      </c>
      <c r="B5" s="223" t="s">
        <v>926</v>
      </c>
      <c r="C5" s="223" t="s">
        <v>935</v>
      </c>
      <c r="D5" s="223">
        <v>19</v>
      </c>
      <c r="E5" s="223">
        <v>9.9000000000000005E-2</v>
      </c>
      <c r="F5" s="223">
        <v>0.63200000000000001</v>
      </c>
      <c r="G5" s="223">
        <v>0.42499999999999999</v>
      </c>
      <c r="H5" s="286" t="s">
        <v>930</v>
      </c>
      <c r="I5" s="223" t="s">
        <v>936</v>
      </c>
      <c r="J5" s="264"/>
    </row>
    <row r="6" spans="1:10" ht="16.5" x14ac:dyDescent="0.35">
      <c r="A6" s="222" t="s">
        <v>18</v>
      </c>
      <c r="B6" s="223" t="s">
        <v>926</v>
      </c>
      <c r="C6" s="223" t="s">
        <v>937</v>
      </c>
      <c r="D6" s="223">
        <v>19</v>
      </c>
      <c r="E6" s="223">
        <v>0.17399999999999999</v>
      </c>
      <c r="F6" s="223">
        <v>0.105</v>
      </c>
      <c r="G6" s="224" t="s">
        <v>938</v>
      </c>
      <c r="H6" s="286" t="s">
        <v>939</v>
      </c>
      <c r="I6" s="223" t="s">
        <v>936</v>
      </c>
      <c r="J6" s="225"/>
    </row>
    <row r="7" spans="1:10" x14ac:dyDescent="0.35">
      <c r="A7" s="222" t="s">
        <v>18</v>
      </c>
      <c r="B7" s="223" t="s">
        <v>926</v>
      </c>
      <c r="C7" s="223" t="s">
        <v>940</v>
      </c>
      <c r="D7" s="223">
        <v>19</v>
      </c>
      <c r="E7" s="48" t="s">
        <v>941</v>
      </c>
      <c r="F7" s="48" t="s">
        <v>941</v>
      </c>
      <c r="G7" s="48" t="s">
        <v>941</v>
      </c>
      <c r="H7" s="48" t="s">
        <v>941</v>
      </c>
      <c r="I7" s="48" t="s">
        <v>941</v>
      </c>
      <c r="J7" s="264"/>
    </row>
    <row r="8" spans="1:10" x14ac:dyDescent="0.35">
      <c r="A8" s="222" t="s">
        <v>18</v>
      </c>
      <c r="B8" s="223" t="s">
        <v>926</v>
      </c>
      <c r="C8" s="226" t="s">
        <v>942</v>
      </c>
      <c r="D8" s="224">
        <v>19</v>
      </c>
      <c r="E8" s="48" t="s">
        <v>16</v>
      </c>
      <c r="F8" s="48" t="s">
        <v>16</v>
      </c>
      <c r="G8" s="48" t="s">
        <v>16</v>
      </c>
      <c r="H8" s="48" t="s">
        <v>16</v>
      </c>
      <c r="I8" s="48" t="s">
        <v>16</v>
      </c>
      <c r="J8" s="264"/>
    </row>
    <row r="9" spans="1:10" ht="16.5" x14ac:dyDescent="0.35">
      <c r="A9" s="222" t="s">
        <v>97</v>
      </c>
      <c r="B9" s="223" t="s">
        <v>926</v>
      </c>
      <c r="C9" s="223" t="s">
        <v>927</v>
      </c>
      <c r="D9" s="223">
        <v>17</v>
      </c>
      <c r="E9" s="223">
        <v>0.5</v>
      </c>
      <c r="F9" s="223">
        <v>1.4E-2</v>
      </c>
      <c r="G9" s="224" t="s">
        <v>943</v>
      </c>
      <c r="H9" s="222" t="s">
        <v>930</v>
      </c>
      <c r="I9" s="223" t="s">
        <v>944</v>
      </c>
      <c r="J9" s="225"/>
    </row>
    <row r="10" spans="1:10" x14ac:dyDescent="0.35">
      <c r="A10" s="222" t="s">
        <v>97</v>
      </c>
      <c r="B10" s="223" t="s">
        <v>926</v>
      </c>
      <c r="C10" s="223" t="s">
        <v>932</v>
      </c>
      <c r="D10" s="223">
        <v>17</v>
      </c>
      <c r="E10" s="223">
        <v>0.71199999999999997</v>
      </c>
      <c r="F10" s="224" t="s">
        <v>945</v>
      </c>
      <c r="G10" s="223">
        <v>3.7999999999999999E-2</v>
      </c>
      <c r="H10" s="286" t="s">
        <v>930</v>
      </c>
      <c r="I10" s="223" t="s">
        <v>944</v>
      </c>
      <c r="J10" s="264"/>
    </row>
    <row r="11" spans="1:10" x14ac:dyDescent="0.35">
      <c r="A11" s="222" t="s">
        <v>97</v>
      </c>
      <c r="B11" s="223" t="s">
        <v>926</v>
      </c>
      <c r="C11" s="223" t="s">
        <v>935</v>
      </c>
      <c r="D11" s="223">
        <v>17</v>
      </c>
      <c r="E11" s="224" t="s">
        <v>946</v>
      </c>
      <c r="F11" s="224" t="s">
        <v>945</v>
      </c>
      <c r="G11" s="224" t="s">
        <v>947</v>
      </c>
      <c r="H11" s="223" t="s">
        <v>930</v>
      </c>
      <c r="I11" s="223" t="s">
        <v>948</v>
      </c>
      <c r="J11" s="225"/>
    </row>
    <row r="12" spans="1:10" ht="16.5" x14ac:dyDescent="0.35">
      <c r="A12" s="222" t="s">
        <v>97</v>
      </c>
      <c r="B12" s="223" t="s">
        <v>926</v>
      </c>
      <c r="C12" s="223" t="s">
        <v>937</v>
      </c>
      <c r="D12" s="223">
        <v>17</v>
      </c>
      <c r="E12" s="224" t="s">
        <v>949</v>
      </c>
      <c r="F12" s="223">
        <v>0.107</v>
      </c>
      <c r="G12" s="224" t="s">
        <v>950</v>
      </c>
      <c r="H12" s="223" t="s">
        <v>939</v>
      </c>
      <c r="I12" s="223" t="s">
        <v>936</v>
      </c>
      <c r="J12" s="225"/>
    </row>
    <row r="13" spans="1:10" ht="16.5" x14ac:dyDescent="0.35">
      <c r="A13" s="222" t="s">
        <v>97</v>
      </c>
      <c r="B13" s="223" t="s">
        <v>926</v>
      </c>
      <c r="C13" s="223" t="s">
        <v>940</v>
      </c>
      <c r="D13" s="223">
        <v>17</v>
      </c>
      <c r="E13" s="224" t="s">
        <v>951</v>
      </c>
      <c r="F13" s="223">
        <v>9.4E-2</v>
      </c>
      <c r="G13" s="224" t="s">
        <v>952</v>
      </c>
      <c r="H13" s="223" t="s">
        <v>939</v>
      </c>
      <c r="I13" s="223" t="s">
        <v>931</v>
      </c>
      <c r="J13" s="225"/>
    </row>
    <row r="14" spans="1:10" ht="16.5" x14ac:dyDescent="0.35">
      <c r="A14" s="222" t="s">
        <v>97</v>
      </c>
      <c r="B14" s="223" t="s">
        <v>926</v>
      </c>
      <c r="C14" s="226" t="s">
        <v>942</v>
      </c>
      <c r="D14" s="223">
        <v>17</v>
      </c>
      <c r="E14" s="224" t="s">
        <v>953</v>
      </c>
      <c r="F14" s="223">
        <v>6.7000000000000004E-2</v>
      </c>
      <c r="G14" s="224" t="s">
        <v>954</v>
      </c>
      <c r="H14" s="223" t="s">
        <v>930</v>
      </c>
      <c r="I14" s="223" t="s">
        <v>931</v>
      </c>
      <c r="J14" s="225"/>
    </row>
    <row r="15" spans="1:10" ht="16.5" x14ac:dyDescent="0.35">
      <c r="A15" s="222" t="s">
        <v>31</v>
      </c>
      <c r="B15" s="223" t="s">
        <v>926</v>
      </c>
      <c r="C15" s="223" t="s">
        <v>927</v>
      </c>
      <c r="D15" s="223">
        <v>19</v>
      </c>
      <c r="E15" s="223">
        <v>0.76500000000000001</v>
      </c>
      <c r="F15" s="224" t="s">
        <v>945</v>
      </c>
      <c r="G15" s="224" t="s">
        <v>955</v>
      </c>
      <c r="H15" s="223" t="s">
        <v>930</v>
      </c>
      <c r="I15" s="223" t="s">
        <v>944</v>
      </c>
      <c r="J15" s="264"/>
    </row>
    <row r="16" spans="1:10" x14ac:dyDescent="0.35">
      <c r="A16" s="222" t="s">
        <v>31</v>
      </c>
      <c r="B16" s="223" t="s">
        <v>926</v>
      </c>
      <c r="C16" s="223" t="s">
        <v>932</v>
      </c>
      <c r="D16" s="223">
        <v>19</v>
      </c>
      <c r="E16" s="223">
        <v>0.55600000000000005</v>
      </c>
      <c r="F16" s="223">
        <v>3.0000000000000001E-3</v>
      </c>
      <c r="G16" s="223">
        <v>3.1E-2</v>
      </c>
      <c r="H16" s="223" t="s">
        <v>930</v>
      </c>
      <c r="I16" s="223" t="s">
        <v>944</v>
      </c>
      <c r="J16" s="264"/>
    </row>
    <row r="17" spans="1:10" x14ac:dyDescent="0.35">
      <c r="A17" s="222" t="s">
        <v>31</v>
      </c>
      <c r="B17" s="223" t="s">
        <v>926</v>
      </c>
      <c r="C17" s="223" t="s">
        <v>935</v>
      </c>
      <c r="D17" s="223">
        <v>19</v>
      </c>
      <c r="E17" s="224" t="s">
        <v>956</v>
      </c>
      <c r="F17" s="224" t="s">
        <v>945</v>
      </c>
      <c r="G17" s="224" t="s">
        <v>957</v>
      </c>
      <c r="H17" s="223" t="s">
        <v>930</v>
      </c>
      <c r="I17" s="223" t="s">
        <v>948</v>
      </c>
      <c r="J17" s="264"/>
    </row>
    <row r="18" spans="1:10" x14ac:dyDescent="0.35">
      <c r="A18" s="222" t="s">
        <v>31</v>
      </c>
      <c r="B18" s="223" t="s">
        <v>926</v>
      </c>
      <c r="C18" s="223" t="s">
        <v>937</v>
      </c>
      <c r="D18" s="223">
        <v>19</v>
      </c>
      <c r="E18" s="224" t="s">
        <v>958</v>
      </c>
      <c r="F18" s="224" t="s">
        <v>945</v>
      </c>
      <c r="G18" s="224" t="s">
        <v>959</v>
      </c>
      <c r="H18" s="223" t="s">
        <v>939</v>
      </c>
      <c r="I18" s="223" t="s">
        <v>948</v>
      </c>
      <c r="J18" s="264"/>
    </row>
    <row r="19" spans="1:10" x14ac:dyDescent="0.35">
      <c r="A19" s="222" t="s">
        <v>31</v>
      </c>
      <c r="B19" s="223" t="s">
        <v>926</v>
      </c>
      <c r="C19" s="223" t="s">
        <v>940</v>
      </c>
      <c r="D19" s="223">
        <v>19</v>
      </c>
      <c r="E19" s="224" t="s">
        <v>960</v>
      </c>
      <c r="F19" s="224" t="s">
        <v>945</v>
      </c>
      <c r="G19" s="224" t="s">
        <v>961</v>
      </c>
      <c r="H19" s="223" t="s">
        <v>930</v>
      </c>
      <c r="I19" s="223" t="s">
        <v>948</v>
      </c>
      <c r="J19" s="264"/>
    </row>
    <row r="20" spans="1:10" ht="16.5" x14ac:dyDescent="0.35">
      <c r="A20" s="222" t="s">
        <v>31</v>
      </c>
      <c r="B20" s="223" t="s">
        <v>926</v>
      </c>
      <c r="C20" s="226" t="s">
        <v>942</v>
      </c>
      <c r="D20" s="223">
        <v>19</v>
      </c>
      <c r="E20" s="224" t="s">
        <v>962</v>
      </c>
      <c r="F20" s="223">
        <v>5.0000000000000001E-3</v>
      </c>
      <c r="G20" s="224" t="s">
        <v>963</v>
      </c>
      <c r="H20" s="223" t="s">
        <v>930</v>
      </c>
      <c r="I20" s="223" t="s">
        <v>948</v>
      </c>
      <c r="J20" s="264"/>
    </row>
    <row r="21" spans="1:10" x14ac:dyDescent="0.35">
      <c r="A21" s="222" t="s">
        <v>32</v>
      </c>
      <c r="B21" s="223" t="s">
        <v>926</v>
      </c>
      <c r="C21" s="223" t="s">
        <v>927</v>
      </c>
      <c r="D21" s="223">
        <v>19</v>
      </c>
      <c r="E21" s="223">
        <v>0.72799999999999998</v>
      </c>
      <c r="F21" s="224" t="s">
        <v>945</v>
      </c>
      <c r="G21" s="223">
        <v>0.29399999999999998</v>
      </c>
      <c r="H21" s="223" t="s">
        <v>930</v>
      </c>
      <c r="I21" s="223" t="s">
        <v>944</v>
      </c>
      <c r="J21" s="264"/>
    </row>
    <row r="22" spans="1:10" x14ac:dyDescent="0.35">
      <c r="A22" s="222" t="s">
        <v>32</v>
      </c>
      <c r="B22" s="223" t="s">
        <v>926</v>
      </c>
      <c r="C22" s="223" t="s">
        <v>932</v>
      </c>
      <c r="D22" s="223">
        <v>19</v>
      </c>
      <c r="E22" s="223">
        <v>1.2E-2</v>
      </c>
      <c r="F22" s="286">
        <v>1</v>
      </c>
      <c r="G22" s="223">
        <v>0</v>
      </c>
      <c r="H22" s="223" t="s">
        <v>930</v>
      </c>
      <c r="I22" s="223" t="s">
        <v>936</v>
      </c>
      <c r="J22" s="264"/>
    </row>
    <row r="23" spans="1:10" x14ac:dyDescent="0.35">
      <c r="A23" s="222" t="s">
        <v>32</v>
      </c>
      <c r="B23" s="223" t="s">
        <v>926</v>
      </c>
      <c r="C23" s="223" t="s">
        <v>935</v>
      </c>
      <c r="D23" s="223">
        <v>19</v>
      </c>
      <c r="E23" s="224" t="s">
        <v>964</v>
      </c>
      <c r="F23" s="223">
        <v>6.6000000000000003E-2</v>
      </c>
      <c r="G23" s="224" t="s">
        <v>965</v>
      </c>
      <c r="H23" s="223" t="s">
        <v>930</v>
      </c>
      <c r="I23" s="223" t="s">
        <v>931</v>
      </c>
      <c r="J23" s="264"/>
    </row>
    <row r="24" spans="1:10" x14ac:dyDescent="0.35">
      <c r="A24" s="222" t="s">
        <v>32</v>
      </c>
      <c r="B24" s="223" t="s">
        <v>926</v>
      </c>
      <c r="C24" s="223" t="s">
        <v>937</v>
      </c>
      <c r="D24" s="223">
        <v>19</v>
      </c>
      <c r="E24" s="48" t="s">
        <v>941</v>
      </c>
      <c r="F24" s="48" t="s">
        <v>941</v>
      </c>
      <c r="G24" s="48" t="s">
        <v>941</v>
      </c>
      <c r="H24" s="48" t="s">
        <v>941</v>
      </c>
      <c r="I24" s="48" t="s">
        <v>941</v>
      </c>
      <c r="J24" s="264"/>
    </row>
    <row r="25" spans="1:10" x14ac:dyDescent="0.35">
      <c r="A25" s="222" t="s">
        <v>32</v>
      </c>
      <c r="B25" s="223" t="s">
        <v>926</v>
      </c>
      <c r="C25" s="223" t="s">
        <v>940</v>
      </c>
      <c r="D25" s="223">
        <v>19</v>
      </c>
      <c r="E25" s="223">
        <v>4.9000000000000002E-2</v>
      </c>
      <c r="F25" s="223">
        <v>0.75</v>
      </c>
      <c r="G25" s="223">
        <v>8.0000000000000002E-3</v>
      </c>
      <c r="H25" s="223" t="s">
        <v>939</v>
      </c>
      <c r="I25" s="223" t="s">
        <v>936</v>
      </c>
      <c r="J25" s="264"/>
    </row>
    <row r="26" spans="1:10" x14ac:dyDescent="0.35">
      <c r="A26" s="222" t="s">
        <v>32</v>
      </c>
      <c r="B26" s="223" t="s">
        <v>926</v>
      </c>
      <c r="C26" s="226" t="s">
        <v>942</v>
      </c>
      <c r="D26" s="224">
        <v>19</v>
      </c>
      <c r="E26" s="48" t="s">
        <v>16</v>
      </c>
      <c r="F26" s="48" t="s">
        <v>16</v>
      </c>
      <c r="G26" s="48" t="s">
        <v>16</v>
      </c>
      <c r="H26" s="48" t="s">
        <v>16</v>
      </c>
      <c r="I26" s="48" t="s">
        <v>16</v>
      </c>
      <c r="J26" s="264"/>
    </row>
    <row r="27" spans="1:10" x14ac:dyDescent="0.35">
      <c r="A27" s="222" t="s">
        <v>37</v>
      </c>
      <c r="B27" s="223" t="s">
        <v>926</v>
      </c>
      <c r="C27" s="223" t="s">
        <v>927</v>
      </c>
      <c r="D27" s="223">
        <v>18</v>
      </c>
      <c r="E27" s="223">
        <v>0.86299999999999999</v>
      </c>
      <c r="F27" s="224" t="s">
        <v>945</v>
      </c>
      <c r="G27" s="223">
        <v>0.56999999999999995</v>
      </c>
      <c r="H27" s="286" t="s">
        <v>930</v>
      </c>
      <c r="I27" s="223" t="s">
        <v>944</v>
      </c>
      <c r="J27" s="264"/>
    </row>
    <row r="28" spans="1:10" x14ac:dyDescent="0.35">
      <c r="A28" s="222" t="s">
        <v>37</v>
      </c>
      <c r="B28" s="223" t="s">
        <v>926</v>
      </c>
      <c r="C28" s="223" t="s">
        <v>932</v>
      </c>
      <c r="D28" s="223">
        <v>18</v>
      </c>
      <c r="E28" s="223">
        <v>0.50700000000000001</v>
      </c>
      <c r="F28" s="223">
        <v>8.0000000000000002E-3</v>
      </c>
      <c r="G28" s="223">
        <v>2.5999999999999999E-2</v>
      </c>
      <c r="H28" s="286" t="s">
        <v>930</v>
      </c>
      <c r="I28" s="223" t="s">
        <v>944</v>
      </c>
      <c r="J28" s="264"/>
    </row>
    <row r="29" spans="1:10" x14ac:dyDescent="0.35">
      <c r="A29" s="222" t="s">
        <v>37</v>
      </c>
      <c r="B29" s="223" t="s">
        <v>926</v>
      </c>
      <c r="C29" s="223" t="s">
        <v>935</v>
      </c>
      <c r="D29" s="223">
        <v>18</v>
      </c>
      <c r="E29" s="224" t="s">
        <v>966</v>
      </c>
      <c r="F29" s="224" t="s">
        <v>945</v>
      </c>
      <c r="G29" s="224" t="s">
        <v>967</v>
      </c>
      <c r="H29" s="223" t="s">
        <v>930</v>
      </c>
      <c r="I29" s="223" t="s">
        <v>948</v>
      </c>
      <c r="J29" s="264"/>
    </row>
    <row r="30" spans="1:10" ht="16.5" x14ac:dyDescent="0.35">
      <c r="A30" s="222" t="s">
        <v>37</v>
      </c>
      <c r="B30" s="223" t="s">
        <v>926</v>
      </c>
      <c r="C30" s="223" t="s">
        <v>937</v>
      </c>
      <c r="D30" s="223">
        <v>18</v>
      </c>
      <c r="E30" s="223">
        <v>-0.16400000000000001</v>
      </c>
      <c r="F30" s="223">
        <v>8.7999999999999995E-2</v>
      </c>
      <c r="G30" s="224" t="s">
        <v>968</v>
      </c>
      <c r="H30" s="286" t="s">
        <v>939</v>
      </c>
      <c r="I30" s="223" t="s">
        <v>931</v>
      </c>
      <c r="J30" s="264"/>
    </row>
    <row r="31" spans="1:10" x14ac:dyDescent="0.35">
      <c r="A31" s="222" t="s">
        <v>37</v>
      </c>
      <c r="B31" s="223" t="s">
        <v>926</v>
      </c>
      <c r="C31" s="223" t="s">
        <v>940</v>
      </c>
      <c r="D31" s="223">
        <v>18</v>
      </c>
      <c r="E31" s="223">
        <v>-0.312</v>
      </c>
      <c r="F31" s="223">
        <v>2.5999999999999999E-2</v>
      </c>
      <c r="G31" s="223">
        <v>-14.1</v>
      </c>
      <c r="H31" s="286" t="s">
        <v>939</v>
      </c>
      <c r="I31" s="223" t="s">
        <v>948</v>
      </c>
      <c r="J31" s="264"/>
    </row>
    <row r="32" spans="1:10" ht="16.5" x14ac:dyDescent="0.35">
      <c r="A32" s="222" t="s">
        <v>37</v>
      </c>
      <c r="B32" s="223" t="s">
        <v>926</v>
      </c>
      <c r="C32" s="226" t="s">
        <v>942</v>
      </c>
      <c r="D32" s="223">
        <v>18</v>
      </c>
      <c r="E32" s="223">
        <v>-0.68500000000000005</v>
      </c>
      <c r="F32" s="224" t="s">
        <v>945</v>
      </c>
      <c r="G32" s="224" t="s">
        <v>969</v>
      </c>
      <c r="H32" s="286" t="s">
        <v>930</v>
      </c>
      <c r="I32" s="223" t="s">
        <v>948</v>
      </c>
      <c r="J32" s="264"/>
    </row>
    <row r="33" spans="1:10" ht="16.5" x14ac:dyDescent="0.35">
      <c r="A33" s="222" t="s">
        <v>42</v>
      </c>
      <c r="B33" s="223" t="s">
        <v>926</v>
      </c>
      <c r="C33" s="223" t="s">
        <v>927</v>
      </c>
      <c r="D33" s="223">
        <v>19</v>
      </c>
      <c r="E33" s="223">
        <v>0.432</v>
      </c>
      <c r="F33" s="223">
        <v>2.1000000000000001E-2</v>
      </c>
      <c r="G33" s="224" t="s">
        <v>970</v>
      </c>
      <c r="H33" s="286" t="s">
        <v>930</v>
      </c>
      <c r="I33" s="223" t="s">
        <v>944</v>
      </c>
      <c r="J33" s="264"/>
    </row>
    <row r="34" spans="1:10" x14ac:dyDescent="0.35">
      <c r="A34" s="222" t="s">
        <v>42</v>
      </c>
      <c r="B34" s="223" t="s">
        <v>926</v>
      </c>
      <c r="C34" s="223" t="s">
        <v>932</v>
      </c>
      <c r="D34" s="223">
        <v>19</v>
      </c>
      <c r="E34" s="223">
        <v>0.55600000000000005</v>
      </c>
      <c r="F34" s="223">
        <v>3.0000000000000001E-3</v>
      </c>
      <c r="G34" s="223">
        <v>3.4000000000000002E-2</v>
      </c>
      <c r="H34" s="286" t="s">
        <v>930</v>
      </c>
      <c r="I34" s="223" t="s">
        <v>944</v>
      </c>
      <c r="J34" s="264"/>
    </row>
    <row r="35" spans="1:10" ht="16.5" x14ac:dyDescent="0.35">
      <c r="A35" s="222" t="s">
        <v>42</v>
      </c>
      <c r="B35" s="223" t="s">
        <v>926</v>
      </c>
      <c r="C35" s="223" t="s">
        <v>935</v>
      </c>
      <c r="D35" s="223">
        <v>19</v>
      </c>
      <c r="E35" s="223">
        <v>-0.82699999999999996</v>
      </c>
      <c r="F35" s="224" t="s">
        <v>945</v>
      </c>
      <c r="G35" s="224" t="s">
        <v>971</v>
      </c>
      <c r="H35" s="286" t="s">
        <v>930</v>
      </c>
      <c r="I35" s="223" t="s">
        <v>948</v>
      </c>
      <c r="J35" s="264"/>
    </row>
    <row r="36" spans="1:10" x14ac:dyDescent="0.35">
      <c r="A36" s="222" t="s">
        <v>42</v>
      </c>
      <c r="B36" s="223" t="s">
        <v>926</v>
      </c>
      <c r="C36" s="223" t="s">
        <v>937</v>
      </c>
      <c r="D36" s="223">
        <v>19</v>
      </c>
      <c r="E36" s="223">
        <v>-0.75</v>
      </c>
      <c r="F36" s="224" t="s">
        <v>945</v>
      </c>
      <c r="G36" s="223">
        <v>-59</v>
      </c>
      <c r="H36" s="286" t="s">
        <v>939</v>
      </c>
      <c r="I36" s="223" t="s">
        <v>948</v>
      </c>
      <c r="J36" s="264"/>
    </row>
    <row r="37" spans="1:10" x14ac:dyDescent="0.35">
      <c r="A37" s="222" t="s">
        <v>42</v>
      </c>
      <c r="B37" s="223" t="s">
        <v>926</v>
      </c>
      <c r="C37" s="223" t="s">
        <v>940</v>
      </c>
      <c r="D37" s="223">
        <v>19</v>
      </c>
      <c r="E37" s="223">
        <v>-0.877</v>
      </c>
      <c r="F37" s="224" t="s">
        <v>945</v>
      </c>
      <c r="G37" s="223">
        <v>-176</v>
      </c>
      <c r="H37" s="286" t="s">
        <v>930</v>
      </c>
      <c r="I37" s="223" t="s">
        <v>948</v>
      </c>
      <c r="J37" s="264"/>
    </row>
    <row r="38" spans="1:10" ht="16.5" x14ac:dyDescent="0.35">
      <c r="A38" s="222" t="s">
        <v>42</v>
      </c>
      <c r="B38" s="223" t="s">
        <v>926</v>
      </c>
      <c r="C38" s="226" t="s">
        <v>942</v>
      </c>
      <c r="D38" s="223">
        <v>19</v>
      </c>
      <c r="E38" s="223">
        <v>-0.432</v>
      </c>
      <c r="F38" s="223">
        <v>0.02</v>
      </c>
      <c r="G38" s="224" t="s">
        <v>972</v>
      </c>
      <c r="H38" s="286" t="s">
        <v>930</v>
      </c>
      <c r="I38" s="223" t="s">
        <v>948</v>
      </c>
      <c r="J38" s="264"/>
    </row>
    <row r="39" spans="1:10" ht="16.5" x14ac:dyDescent="0.35">
      <c r="A39" s="222" t="s">
        <v>48</v>
      </c>
      <c r="B39" s="223" t="s">
        <v>926</v>
      </c>
      <c r="C39" s="223" t="s">
        <v>927</v>
      </c>
      <c r="D39" s="223">
        <v>19</v>
      </c>
      <c r="E39" s="223">
        <v>0.66700000000000004</v>
      </c>
      <c r="F39" s="224" t="s">
        <v>945</v>
      </c>
      <c r="G39" s="224" t="s">
        <v>973</v>
      </c>
      <c r="H39" s="286" t="s">
        <v>930</v>
      </c>
      <c r="I39" s="223" t="s">
        <v>944</v>
      </c>
      <c r="J39" s="264"/>
    </row>
    <row r="40" spans="1:10" x14ac:dyDescent="0.35">
      <c r="A40" s="222" t="s">
        <v>48</v>
      </c>
      <c r="B40" s="223" t="s">
        <v>926</v>
      </c>
      <c r="C40" s="223" t="s">
        <v>932</v>
      </c>
      <c r="D40" s="223">
        <v>19</v>
      </c>
      <c r="E40" s="223">
        <v>0.60499999999999998</v>
      </c>
      <c r="F40" s="223">
        <v>1E-3</v>
      </c>
      <c r="G40" s="223">
        <v>4.1000000000000002E-2</v>
      </c>
      <c r="H40" s="286" t="s">
        <v>930</v>
      </c>
      <c r="I40" s="223" t="s">
        <v>944</v>
      </c>
      <c r="J40" s="264"/>
    </row>
    <row r="41" spans="1:10" ht="16.5" x14ac:dyDescent="0.35">
      <c r="A41" s="222" t="s">
        <v>48</v>
      </c>
      <c r="B41" s="223" t="s">
        <v>926</v>
      </c>
      <c r="C41" s="223" t="s">
        <v>935</v>
      </c>
      <c r="D41" s="223">
        <v>19</v>
      </c>
      <c r="E41" s="223">
        <v>-0.88900000000000001</v>
      </c>
      <c r="F41" s="224" t="s">
        <v>945</v>
      </c>
      <c r="G41" s="224" t="s">
        <v>974</v>
      </c>
      <c r="H41" s="286" t="s">
        <v>930</v>
      </c>
      <c r="I41" s="223" t="s">
        <v>948</v>
      </c>
      <c r="J41" s="264"/>
    </row>
    <row r="42" spans="1:10" x14ac:dyDescent="0.35">
      <c r="A42" s="222" t="s">
        <v>48</v>
      </c>
      <c r="B42" s="223" t="s">
        <v>926</v>
      </c>
      <c r="C42" s="223" t="s">
        <v>937</v>
      </c>
      <c r="D42" s="223">
        <v>19</v>
      </c>
      <c r="E42" s="223">
        <v>-0.84799999999999998</v>
      </c>
      <c r="F42" s="224" t="s">
        <v>945</v>
      </c>
      <c r="G42" s="223">
        <v>-67.7</v>
      </c>
      <c r="H42" s="286" t="s">
        <v>930</v>
      </c>
      <c r="I42" s="223" t="s">
        <v>948</v>
      </c>
      <c r="J42" s="264"/>
    </row>
    <row r="43" spans="1:10" x14ac:dyDescent="0.35">
      <c r="A43" s="222" t="s">
        <v>48</v>
      </c>
      <c r="B43" s="223" t="s">
        <v>926</v>
      </c>
      <c r="C43" s="223" t="s">
        <v>940</v>
      </c>
      <c r="D43" s="223">
        <v>19</v>
      </c>
      <c r="E43" s="223">
        <v>-0.9</v>
      </c>
      <c r="F43" s="224" t="s">
        <v>945</v>
      </c>
      <c r="G43" s="223">
        <v>-112</v>
      </c>
      <c r="H43" s="286" t="s">
        <v>930</v>
      </c>
      <c r="I43" s="223" t="s">
        <v>948</v>
      </c>
      <c r="J43" s="264"/>
    </row>
    <row r="44" spans="1:10" ht="16.5" x14ac:dyDescent="0.35">
      <c r="A44" s="222" t="s">
        <v>48</v>
      </c>
      <c r="B44" s="223" t="s">
        <v>926</v>
      </c>
      <c r="C44" s="226" t="s">
        <v>942</v>
      </c>
      <c r="D44" s="223">
        <v>19</v>
      </c>
      <c r="E44" s="223">
        <v>-0.42</v>
      </c>
      <c r="F44" s="223">
        <v>2.4E-2</v>
      </c>
      <c r="G44" s="224" t="s">
        <v>975</v>
      </c>
      <c r="H44" s="286" t="s">
        <v>930</v>
      </c>
      <c r="I44" s="223" t="s">
        <v>948</v>
      </c>
      <c r="J44" s="264"/>
    </row>
    <row r="45" spans="1:10" ht="16.5" x14ac:dyDescent="0.35">
      <c r="A45" s="222" t="s">
        <v>53</v>
      </c>
      <c r="B45" s="223" t="s">
        <v>926</v>
      </c>
      <c r="C45" s="223" t="s">
        <v>927</v>
      </c>
      <c r="D45" s="223">
        <v>16</v>
      </c>
      <c r="E45" s="223">
        <v>0.83299999999999996</v>
      </c>
      <c r="F45" s="224" t="s">
        <v>945</v>
      </c>
      <c r="G45" s="224" t="s">
        <v>976</v>
      </c>
      <c r="H45" s="286" t="s">
        <v>930</v>
      </c>
      <c r="I45" s="223" t="s">
        <v>944</v>
      </c>
      <c r="J45" s="264"/>
    </row>
    <row r="46" spans="1:10" x14ac:dyDescent="0.35">
      <c r="A46" s="222" t="s">
        <v>53</v>
      </c>
      <c r="B46" s="223" t="s">
        <v>926</v>
      </c>
      <c r="C46" s="223" t="s">
        <v>932</v>
      </c>
      <c r="D46" s="223">
        <v>16</v>
      </c>
      <c r="E46" s="223">
        <v>0.21199999999999999</v>
      </c>
      <c r="F46" s="223">
        <v>0.33100000000000002</v>
      </c>
      <c r="G46" s="223">
        <v>1.7000000000000001E-2</v>
      </c>
      <c r="H46" s="286" t="s">
        <v>930</v>
      </c>
      <c r="I46" s="223" t="s">
        <v>936</v>
      </c>
      <c r="J46" s="264"/>
    </row>
    <row r="47" spans="1:10" ht="16.5" x14ac:dyDescent="0.35">
      <c r="A47" s="222" t="s">
        <v>53</v>
      </c>
      <c r="B47" s="223" t="s">
        <v>926</v>
      </c>
      <c r="C47" s="223" t="s">
        <v>935</v>
      </c>
      <c r="D47" s="223">
        <v>16</v>
      </c>
      <c r="E47" s="223">
        <v>-0.5</v>
      </c>
      <c r="F47" s="223">
        <v>1.9E-2</v>
      </c>
      <c r="G47" s="224" t="s">
        <v>977</v>
      </c>
      <c r="H47" s="286" t="s">
        <v>930</v>
      </c>
      <c r="I47" s="223" t="s">
        <v>948</v>
      </c>
      <c r="J47" s="264"/>
    </row>
    <row r="48" spans="1:10" x14ac:dyDescent="0.35">
      <c r="A48" s="222" t="s">
        <v>53</v>
      </c>
      <c r="B48" s="223" t="s">
        <v>926</v>
      </c>
      <c r="C48" s="223" t="s">
        <v>937</v>
      </c>
      <c r="D48" s="223">
        <v>15</v>
      </c>
      <c r="E48" s="224">
        <v>-0.19600000000000001</v>
      </c>
      <c r="F48" s="224">
        <v>6.0999999999999999E-2</v>
      </c>
      <c r="G48" s="224">
        <v>-251</v>
      </c>
      <c r="H48" s="48" t="s">
        <v>939</v>
      </c>
      <c r="I48" s="223" t="s">
        <v>931</v>
      </c>
      <c r="J48" s="264"/>
    </row>
    <row r="49" spans="1:10" x14ac:dyDescent="0.35">
      <c r="A49" s="222" t="s">
        <v>53</v>
      </c>
      <c r="B49" s="223" t="s">
        <v>926</v>
      </c>
      <c r="C49" s="223" t="s">
        <v>940</v>
      </c>
      <c r="D49" s="223">
        <v>15</v>
      </c>
      <c r="E49" s="223">
        <v>-0.627</v>
      </c>
      <c r="F49" s="223">
        <v>1E-3</v>
      </c>
      <c r="G49" s="223">
        <v>-69.5</v>
      </c>
      <c r="H49" s="286" t="s">
        <v>939</v>
      </c>
      <c r="I49" s="223" t="s">
        <v>948</v>
      </c>
      <c r="J49" s="264"/>
    </row>
    <row r="50" spans="1:10" x14ac:dyDescent="0.35">
      <c r="A50" s="222" t="s">
        <v>53</v>
      </c>
      <c r="B50" s="223" t="s">
        <v>926</v>
      </c>
      <c r="C50" s="223" t="s">
        <v>978</v>
      </c>
      <c r="D50" s="223">
        <v>15</v>
      </c>
      <c r="E50" s="223">
        <v>0.52700000000000002</v>
      </c>
      <c r="F50" s="223">
        <v>1.9E-2</v>
      </c>
      <c r="G50" s="223">
        <v>0.89700000000000002</v>
      </c>
      <c r="H50" s="286" t="s">
        <v>930</v>
      </c>
      <c r="I50" s="223" t="s">
        <v>944</v>
      </c>
      <c r="J50" s="264"/>
    </row>
    <row r="51" spans="1:10" x14ac:dyDescent="0.35">
      <c r="A51" s="222" t="s">
        <v>53</v>
      </c>
      <c r="B51" s="223" t="s">
        <v>926</v>
      </c>
      <c r="C51" s="226" t="s">
        <v>942</v>
      </c>
      <c r="D51" s="223">
        <v>16</v>
      </c>
      <c r="E51" s="223">
        <v>0.05</v>
      </c>
      <c r="F51" s="223">
        <v>0.88200000000000001</v>
      </c>
      <c r="G51" s="223">
        <v>-2.3E-2</v>
      </c>
      <c r="H51" s="286" t="s">
        <v>939</v>
      </c>
      <c r="I51" s="223" t="s">
        <v>936</v>
      </c>
      <c r="J51" s="264"/>
    </row>
    <row r="52" spans="1:10" ht="16.5" x14ac:dyDescent="0.35">
      <c r="A52" s="222" t="s">
        <v>57</v>
      </c>
      <c r="B52" s="223" t="s">
        <v>926</v>
      </c>
      <c r="C52" s="223" t="s">
        <v>927</v>
      </c>
      <c r="D52" s="223">
        <v>16</v>
      </c>
      <c r="E52" s="223">
        <v>-0.89500000000000002</v>
      </c>
      <c r="F52" s="224" t="s">
        <v>945</v>
      </c>
      <c r="G52" s="224" t="s">
        <v>979</v>
      </c>
      <c r="H52" s="286" t="s">
        <v>930</v>
      </c>
      <c r="I52" s="223" t="s">
        <v>948</v>
      </c>
      <c r="J52" s="264"/>
    </row>
    <row r="53" spans="1:10" x14ac:dyDescent="0.35">
      <c r="A53" s="222" t="s">
        <v>57</v>
      </c>
      <c r="B53" s="223" t="s">
        <v>926</v>
      </c>
      <c r="C53" s="223" t="s">
        <v>932</v>
      </c>
      <c r="D53" s="223">
        <v>16</v>
      </c>
      <c r="E53" s="223">
        <v>-0.79</v>
      </c>
      <c r="F53" s="224" t="s">
        <v>945</v>
      </c>
      <c r="G53" s="223">
        <v>-6.6000000000000003E-2</v>
      </c>
      <c r="H53" s="286" t="s">
        <v>930</v>
      </c>
      <c r="I53" s="223" t="s">
        <v>948</v>
      </c>
      <c r="J53" s="264"/>
    </row>
    <row r="54" spans="1:10" ht="16.5" x14ac:dyDescent="0.35">
      <c r="A54" s="222" t="s">
        <v>57</v>
      </c>
      <c r="B54" s="223" t="s">
        <v>926</v>
      </c>
      <c r="C54" s="223" t="s">
        <v>935</v>
      </c>
      <c r="D54" s="223">
        <v>16</v>
      </c>
      <c r="E54" s="223">
        <v>0.68400000000000005</v>
      </c>
      <c r="F54" s="223">
        <v>1E-3</v>
      </c>
      <c r="G54" s="224" t="s">
        <v>980</v>
      </c>
      <c r="H54" s="286" t="s">
        <v>930</v>
      </c>
      <c r="I54" s="223" t="s">
        <v>944</v>
      </c>
      <c r="J54" s="264"/>
    </row>
    <row r="55" spans="1:10" ht="16.5" x14ac:dyDescent="0.35">
      <c r="A55" s="222" t="s">
        <v>57</v>
      </c>
      <c r="B55" s="223" t="s">
        <v>926</v>
      </c>
      <c r="C55" s="223" t="s">
        <v>937</v>
      </c>
      <c r="D55" s="223">
        <v>15</v>
      </c>
      <c r="E55" s="223">
        <v>-0.105</v>
      </c>
      <c r="F55" s="223">
        <v>0.51800000000000002</v>
      </c>
      <c r="G55" s="224" t="s">
        <v>981</v>
      </c>
      <c r="H55" s="286" t="s">
        <v>939</v>
      </c>
      <c r="I55" s="223" t="s">
        <v>936</v>
      </c>
      <c r="J55" s="264"/>
    </row>
    <row r="56" spans="1:10" x14ac:dyDescent="0.35">
      <c r="A56" s="222" t="s">
        <v>57</v>
      </c>
      <c r="B56" s="223" t="s">
        <v>926</v>
      </c>
      <c r="C56" s="223" t="s">
        <v>940</v>
      </c>
      <c r="D56" s="223">
        <v>15</v>
      </c>
      <c r="E56" s="223">
        <v>0.63300000000000001</v>
      </c>
      <c r="F56" s="224" t="s">
        <v>945</v>
      </c>
      <c r="G56" s="223">
        <v>11.7</v>
      </c>
      <c r="H56" s="286" t="s">
        <v>939</v>
      </c>
      <c r="I56" s="223" t="s">
        <v>944</v>
      </c>
      <c r="J56" s="264"/>
    </row>
    <row r="57" spans="1:10" x14ac:dyDescent="0.35">
      <c r="A57" s="222" t="s">
        <v>57</v>
      </c>
      <c r="B57" s="223" t="s">
        <v>926</v>
      </c>
      <c r="C57" s="226" t="s">
        <v>942</v>
      </c>
      <c r="D57" s="224">
        <v>16</v>
      </c>
      <c r="E57" s="48" t="s">
        <v>16</v>
      </c>
      <c r="F57" s="48" t="s">
        <v>16</v>
      </c>
      <c r="G57" s="48" t="s">
        <v>16</v>
      </c>
      <c r="H57" s="48" t="s">
        <v>16</v>
      </c>
      <c r="I57" s="48" t="s">
        <v>16</v>
      </c>
      <c r="J57" s="264"/>
    </row>
    <row r="58" spans="1:10" x14ac:dyDescent="0.35">
      <c r="A58" s="222" t="s">
        <v>12</v>
      </c>
      <c r="B58" s="223" t="s">
        <v>982</v>
      </c>
      <c r="C58" s="223" t="s">
        <v>927</v>
      </c>
      <c r="D58" s="223">
        <v>17</v>
      </c>
      <c r="E58" s="223">
        <v>0.375</v>
      </c>
      <c r="F58" s="223">
        <v>7.0999999999999994E-2</v>
      </c>
      <c r="G58" s="223">
        <v>6.8000000000000005E-2</v>
      </c>
      <c r="H58" s="286" t="s">
        <v>930</v>
      </c>
      <c r="I58" s="223" t="s">
        <v>983</v>
      </c>
      <c r="J58" s="264"/>
    </row>
    <row r="59" spans="1:10" x14ac:dyDescent="0.35">
      <c r="A59" s="222" t="s">
        <v>12</v>
      </c>
      <c r="B59" s="223" t="s">
        <v>982</v>
      </c>
      <c r="C59" s="223" t="s">
        <v>932</v>
      </c>
      <c r="D59" s="223">
        <v>17</v>
      </c>
      <c r="E59" s="223">
        <v>-0.438</v>
      </c>
      <c r="F59" s="223">
        <v>3.1E-2</v>
      </c>
      <c r="G59" s="223">
        <v>-3.6999999999999998E-2</v>
      </c>
      <c r="H59" s="286" t="s">
        <v>930</v>
      </c>
      <c r="I59" s="223" t="s">
        <v>948</v>
      </c>
      <c r="J59" s="264"/>
    </row>
    <row r="60" spans="1:10" x14ac:dyDescent="0.35">
      <c r="A60" s="222" t="s">
        <v>12</v>
      </c>
      <c r="B60" s="223" t="s">
        <v>982</v>
      </c>
      <c r="C60" s="223" t="s">
        <v>935</v>
      </c>
      <c r="D60" s="223">
        <v>17</v>
      </c>
      <c r="E60" s="223">
        <v>0.313</v>
      </c>
      <c r="F60" s="223">
        <v>0.13</v>
      </c>
      <c r="G60" s="223">
        <v>1.94</v>
      </c>
      <c r="H60" s="286" t="s">
        <v>930</v>
      </c>
      <c r="I60" s="223" t="s">
        <v>936</v>
      </c>
      <c r="J60" s="264"/>
    </row>
    <row r="61" spans="1:10" ht="16.5" x14ac:dyDescent="0.35">
      <c r="A61" s="222" t="s">
        <v>12</v>
      </c>
      <c r="B61" s="223" t="s">
        <v>982</v>
      </c>
      <c r="C61" s="223" t="s">
        <v>937</v>
      </c>
      <c r="D61" s="223">
        <v>17</v>
      </c>
      <c r="E61" s="223">
        <v>3.1E-2</v>
      </c>
      <c r="F61" s="223">
        <v>0.90300000000000002</v>
      </c>
      <c r="G61" s="224" t="s">
        <v>984</v>
      </c>
      <c r="H61" s="286" t="s">
        <v>939</v>
      </c>
      <c r="I61" s="223" t="s">
        <v>936</v>
      </c>
      <c r="J61" s="264"/>
    </row>
    <row r="62" spans="1:10" x14ac:dyDescent="0.35">
      <c r="A62" s="222" t="s">
        <v>12</v>
      </c>
      <c r="B62" s="223" t="s">
        <v>982</v>
      </c>
      <c r="C62" s="223" t="s">
        <v>940</v>
      </c>
      <c r="D62" s="223">
        <v>17</v>
      </c>
      <c r="E62" s="223">
        <v>-0.188</v>
      </c>
      <c r="F62" s="223">
        <v>0.215</v>
      </c>
      <c r="G62" s="223">
        <v>-7.4999999999999997E-2</v>
      </c>
      <c r="H62" s="286" t="s">
        <v>939</v>
      </c>
      <c r="I62" s="223" t="s">
        <v>936</v>
      </c>
      <c r="J62" s="264"/>
    </row>
    <row r="63" spans="1:10" x14ac:dyDescent="0.35">
      <c r="A63" s="222" t="s">
        <v>12</v>
      </c>
      <c r="B63" s="223" t="s">
        <v>982</v>
      </c>
      <c r="C63" s="226" t="s">
        <v>942</v>
      </c>
      <c r="D63" s="223">
        <v>17</v>
      </c>
      <c r="E63" s="48" t="s">
        <v>16</v>
      </c>
      <c r="F63" s="48" t="s">
        <v>16</v>
      </c>
      <c r="G63" s="48" t="s">
        <v>16</v>
      </c>
      <c r="H63" s="48" t="s">
        <v>16</v>
      </c>
      <c r="I63" s="48" t="s">
        <v>16</v>
      </c>
      <c r="J63" s="264"/>
    </row>
    <row r="64" spans="1:10" ht="50.25" customHeight="1" x14ac:dyDescent="0.35">
      <c r="A64" s="354" t="s">
        <v>1065</v>
      </c>
      <c r="B64" s="354"/>
      <c r="C64" s="354"/>
      <c r="D64" s="354"/>
      <c r="E64" s="354"/>
      <c r="F64" s="354"/>
      <c r="G64" s="354"/>
      <c r="H64" s="354"/>
      <c r="I64" s="354"/>
      <c r="J64" s="264"/>
    </row>
    <row r="65" spans="1:10" ht="16.5" x14ac:dyDescent="0.35">
      <c r="A65" s="264" t="s">
        <v>985</v>
      </c>
      <c r="B65" s="264"/>
      <c r="C65" s="264"/>
      <c r="D65" s="264"/>
      <c r="E65" s="264"/>
      <c r="F65" s="264"/>
      <c r="G65" s="264"/>
      <c r="H65" s="264"/>
      <c r="I65" s="264"/>
      <c r="J65" s="264"/>
    </row>
    <row r="66" spans="1:10" x14ac:dyDescent="0.35">
      <c r="A66" s="264"/>
      <c r="B66" s="264"/>
      <c r="C66" s="264"/>
      <c r="D66" s="264"/>
      <c r="E66" s="264"/>
      <c r="F66" s="264"/>
      <c r="G66" s="264"/>
      <c r="H66" s="264"/>
      <c r="I66" s="264"/>
      <c r="J66" s="264"/>
    </row>
    <row r="67" spans="1:10" x14ac:dyDescent="0.35">
      <c r="A67" s="359"/>
      <c r="B67" s="322"/>
      <c r="C67" s="322"/>
      <c r="D67" s="322"/>
      <c r="E67" s="322"/>
      <c r="F67" s="322"/>
      <c r="G67" s="322"/>
      <c r="H67" s="322"/>
      <c r="I67" s="322"/>
      <c r="J67" s="264"/>
    </row>
    <row r="68" spans="1:10" ht="48.75" customHeight="1" x14ac:dyDescent="0.35">
      <c r="A68" s="322"/>
      <c r="B68" s="322"/>
      <c r="C68" s="322"/>
      <c r="D68" s="322"/>
      <c r="E68" s="322"/>
      <c r="F68" s="322"/>
      <c r="G68" s="322"/>
      <c r="H68" s="322"/>
      <c r="I68" s="322"/>
      <c r="J68" s="264"/>
    </row>
  </sheetData>
  <mergeCells count="4">
    <mergeCell ref="A64:I64"/>
    <mergeCell ref="A1:I1"/>
    <mergeCell ref="A67:I67"/>
    <mergeCell ref="A68:I68"/>
  </mergeCells>
  <phoneticPr fontId="34" type="noConversion"/>
  <pageMargins left="0.7" right="0.7" top="0.75" bottom="0.75" header="0.3" footer="0.3"/>
  <pageSetup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730AABDB1BD4D9A9535349D5EF5B7" ma:contentTypeVersion="18" ma:contentTypeDescription="Create a new document." ma:contentTypeScope="" ma:versionID="a08313a878f83d13f4ec2cf25719183b">
  <xsd:schema xmlns:xsd="http://www.w3.org/2001/XMLSchema" xmlns:xs="http://www.w3.org/2001/XMLSchema" xmlns:p="http://schemas.microsoft.com/office/2006/metadata/properties" xmlns:ns1="http://schemas.microsoft.com/sharepoint/v3" xmlns:ns2="d36856fe-d4a9-4f0b-87a7-8fa063632c32" xmlns:ns3="16aa3f2d-47b8-4a75-a8f5-1c0f60bcb387" xmlns:ns4="31062a0d-ede8-4112-b4bb-00a9c1bc8e16" targetNamespace="http://schemas.microsoft.com/office/2006/metadata/properties" ma:root="true" ma:fieldsID="7a028194aa5d7cfd43c5d5ddf89fa0b2" ns1:_="" ns2:_="" ns3:_="" ns4:_="">
    <xsd:import namespace="http://schemas.microsoft.com/sharepoint/v3"/>
    <xsd:import namespace="d36856fe-d4a9-4f0b-87a7-8fa063632c32"/>
    <xsd:import namespace="16aa3f2d-47b8-4a75-a8f5-1c0f60bcb387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856fe-d4a9-4f0b-87a7-8fa063632c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a3f2d-47b8-4a75-a8f5-1c0f60bcb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aac20b8-a5c6-4106-8989-b1e0cb32d0e4}" ma:internalName="TaxCatchAll" ma:showField="CatchAllData" ma:web="d36856fe-d4a9-4f0b-87a7-8fa063632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6aa3f2d-47b8-4a75-a8f5-1c0f60bcb387">
      <Terms xmlns="http://schemas.microsoft.com/office/infopath/2007/PartnerControls"/>
    </lcf76f155ced4ddcb4097134ff3c332f>
    <_ip_UnifiedCompliancePolicyProperties xmlns="http://schemas.microsoft.com/sharepoint/v3" xsi:nil="true"/>
    <TaxCatchAll xmlns="31062a0d-ede8-4112-b4bb-00a9c1bc8e16" xsi:nil="true"/>
  </documentManagement>
</p:properties>
</file>

<file path=customXml/itemProps1.xml><?xml version="1.0" encoding="utf-8"?>
<ds:datastoreItem xmlns:ds="http://schemas.openxmlformats.org/officeDocument/2006/customXml" ds:itemID="{836866C8-0083-4734-826E-1555FFD7C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6856fe-d4a9-4f0b-87a7-8fa063632c32"/>
    <ds:schemaRef ds:uri="16aa3f2d-47b8-4a75-a8f5-1c0f60bcb387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071C0-445A-4896-8AEE-6F2AC5A062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AB97D3-6280-4FCE-BB4E-4D4E5261A8F7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16aa3f2d-47b8-4a75-a8f5-1c0f60bcb387"/>
    <ds:schemaRef ds:uri="31062a0d-ede8-4112-b4bb-00a9c1bc8e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'Table 1.1'!Print_Area</vt:lpstr>
      <vt:lpstr>'Table 1.9'!Print_Area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Wright, Peter R.</dc:creator>
  <cp:keywords/>
  <dc:description/>
  <cp:lastModifiedBy>Amy Ketterer</cp:lastModifiedBy>
  <cp:revision/>
  <dcterms:created xsi:type="dcterms:W3CDTF">2021-01-25T15:21:48Z</dcterms:created>
  <dcterms:modified xsi:type="dcterms:W3CDTF">2025-05-13T18:18:16Z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0x01010076B730AABDB1BD4D9A9535349D5EF5B7</vt:lpwstr>
  </property>
  <property fmtid="{D5CDD505-2E9C-101B-9397-08002B2CF9AE}" pid="3" name="MediaServiceImageTags">
    <vt:lpwstr/>
  </property>
</Properties>
</file>