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40" yWindow="3640" windowWidth="25600" windowHeight="16060" tabRatio="500" activeTab="3"/>
  </bookViews>
  <sheets>
    <sheet name="T24_lims_tpc_9030" sheetId="2" r:id="rId1"/>
    <sheet name="T25_lims_tpc_9031" sheetId="3" r:id="rId2"/>
    <sheet name="T26_lims_2437_pblnk" sheetId="4" r:id="rId3"/>
    <sheet name="T27_lims_s2437_pspk" sheetId="5" r:id="rId4"/>
  </sheets>
  <definedNames>
    <definedName name="_xlnm.Print_Area" localSheetId="3">T27_lims_s2437_pspk!$A$1:$O$272</definedName>
    <definedName name="_xlnm.Print_Titles" localSheetId="0">T24_lims_tpc_9030!$2:$2</definedName>
    <definedName name="_xlnm.Print_Titles" localSheetId="1">T25_lims_tpc_9031!$2:$2</definedName>
    <definedName name="_xlnm.Print_Titles" localSheetId="2">T26_lims_2437_pblnk!$2:$2</definedName>
    <definedName name="_xlnm.Print_Titles" localSheetId="3">T27_lims_s2437_pspk!$2:$2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8" i="4" l="1"/>
  <c r="L26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62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3" i="4"/>
  <c r="E136" i="2"/>
  <c r="E135" i="2"/>
  <c r="O271" i="5"/>
  <c r="O270" i="5"/>
  <c r="O269" i="5"/>
  <c r="O268" i="5"/>
  <c r="O267" i="5"/>
  <c r="O266" i="5"/>
  <c r="O265" i="5"/>
  <c r="O264" i="5"/>
  <c r="O263" i="5"/>
  <c r="O262" i="5"/>
  <c r="O261" i="5"/>
  <c r="O260" i="5"/>
  <c r="O259" i="5"/>
  <c r="O258" i="5"/>
  <c r="O257" i="5"/>
  <c r="O256" i="5"/>
  <c r="O255" i="5"/>
  <c r="O254" i="5"/>
  <c r="O253" i="5"/>
  <c r="O252" i="5"/>
  <c r="O251" i="5"/>
  <c r="O250" i="5"/>
  <c r="O249" i="5"/>
  <c r="O248" i="5"/>
  <c r="O247" i="5"/>
  <c r="O246" i="5"/>
  <c r="O245" i="5"/>
  <c r="O244" i="5"/>
  <c r="O243" i="5"/>
  <c r="O242" i="5"/>
  <c r="O241" i="5"/>
  <c r="O240" i="5"/>
  <c r="O239" i="5"/>
  <c r="O238" i="5"/>
  <c r="O237" i="5"/>
  <c r="O236" i="5"/>
  <c r="O235" i="5"/>
  <c r="O234" i="5"/>
  <c r="O233" i="5"/>
  <c r="O232" i="5"/>
  <c r="O231" i="5"/>
  <c r="O230" i="5"/>
  <c r="O229" i="5"/>
  <c r="O228" i="5"/>
  <c r="O227" i="5"/>
  <c r="O226" i="5"/>
  <c r="O225" i="5"/>
  <c r="O224" i="5"/>
  <c r="O223" i="5"/>
  <c r="O222" i="5"/>
  <c r="O221" i="5"/>
  <c r="O220" i="5"/>
  <c r="O219" i="5"/>
  <c r="O218" i="5"/>
  <c r="O217" i="5"/>
  <c r="O216" i="5"/>
  <c r="O215" i="5"/>
  <c r="O214" i="5"/>
  <c r="O213" i="5"/>
  <c r="O212" i="5"/>
  <c r="O211" i="5"/>
  <c r="O210" i="5"/>
  <c r="O209" i="5"/>
  <c r="O208" i="5"/>
  <c r="O207" i="5"/>
  <c r="O206" i="5"/>
  <c r="O205" i="5"/>
  <c r="O204" i="5"/>
  <c r="O203" i="5"/>
  <c r="O202" i="5"/>
  <c r="O201" i="5"/>
  <c r="O200" i="5"/>
  <c r="O199" i="5"/>
  <c r="O198" i="5"/>
  <c r="O197" i="5"/>
  <c r="O196" i="5"/>
  <c r="O195" i="5"/>
  <c r="O194" i="5"/>
  <c r="O193" i="5"/>
  <c r="O192" i="5"/>
  <c r="O191" i="5"/>
  <c r="O190" i="5"/>
  <c r="O189" i="5"/>
  <c r="O188" i="5"/>
  <c r="O187" i="5"/>
  <c r="O186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8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K280" i="4"/>
  <c r="F280" i="4"/>
  <c r="K279" i="4"/>
  <c r="F279" i="4"/>
  <c r="E34" i="3"/>
  <c r="E33" i="3"/>
</calcChain>
</file>

<file path=xl/sharedStrings.xml><?xml version="1.0" encoding="utf-8"?>
<sst xmlns="http://schemas.openxmlformats.org/spreadsheetml/2006/main" count="2434" uniqueCount="382">
  <si>
    <t>Analytical use</t>
  </si>
  <si>
    <t>TPC spike mix</t>
  </si>
  <si>
    <t>Analyte</t>
  </si>
  <si>
    <t>N</t>
  </si>
  <si>
    <t>Mean (%)</t>
  </si>
  <si>
    <t>RSD (%)</t>
  </si>
  <si>
    <t>A</t>
  </si>
  <si>
    <t>2-Chloro-2,6-diethylacetanilide</t>
  </si>
  <si>
    <t>Acetochlor</t>
  </si>
  <si>
    <t>Alachlor</t>
  </si>
  <si>
    <t>Ametryn</t>
  </si>
  <si>
    <t>Atrazine</t>
  </si>
  <si>
    <t>Azinphos-methyl</t>
  </si>
  <si>
    <t>Azinphos-methyl oxon</t>
  </si>
  <si>
    <t>Bromacil</t>
  </si>
  <si>
    <t>Butylate</t>
  </si>
  <si>
    <t>Carbaryl</t>
  </si>
  <si>
    <t>Carbofuran</t>
  </si>
  <si>
    <t>Chlorpyrifos</t>
  </si>
  <si>
    <t>Chlorpyrifos oxon</t>
  </si>
  <si>
    <t>cis-Permethrin</t>
  </si>
  <si>
    <t>Cyanazine</t>
  </si>
  <si>
    <t>Deethylatrazine</t>
  </si>
  <si>
    <t>Deisopropylatrazine</t>
  </si>
  <si>
    <t>Diazinon</t>
  </si>
  <si>
    <t>Dichlorvos</t>
  </si>
  <si>
    <t>Dicrotophos</t>
  </si>
  <si>
    <t>Dimethoate</t>
  </si>
  <si>
    <t>Disulfoton</t>
  </si>
  <si>
    <t>Disulfoton sulfone</t>
  </si>
  <si>
    <t>EPTC</t>
  </si>
  <si>
    <t>Ethoprop</t>
  </si>
  <si>
    <t>Fenamiphos</t>
  </si>
  <si>
    <t>Fenamiphos sulfone</t>
  </si>
  <si>
    <t>Fenamiphos sulfoxide</t>
  </si>
  <si>
    <t>Fonofos</t>
  </si>
  <si>
    <t>Hexazinone</t>
  </si>
  <si>
    <t>Linuron</t>
  </si>
  <si>
    <t>Malaoxon</t>
  </si>
  <si>
    <t>Malathion</t>
  </si>
  <si>
    <t>Metalaxyl</t>
  </si>
  <si>
    <t>Methidathion</t>
  </si>
  <si>
    <t>Metolachlor</t>
  </si>
  <si>
    <t>Metribuzin</t>
  </si>
  <si>
    <t>Molinate</t>
  </si>
  <si>
    <t>Myclobutanil</t>
  </si>
  <si>
    <t>Paraoxon-methyl</t>
  </si>
  <si>
    <t>Pendimethalin</t>
  </si>
  <si>
    <t>Phorate</t>
  </si>
  <si>
    <t>Phorate oxon</t>
  </si>
  <si>
    <t>Prometon</t>
  </si>
  <si>
    <t>Prometryn</t>
  </si>
  <si>
    <t>Pronamide</t>
  </si>
  <si>
    <t>Propanil</t>
  </si>
  <si>
    <t>Propargite</t>
  </si>
  <si>
    <t>Propazine</t>
  </si>
  <si>
    <t>Propiconazole</t>
  </si>
  <si>
    <t>Simazine</t>
  </si>
  <si>
    <t>Tebuconazole</t>
  </si>
  <si>
    <t>Tebuthiuron</t>
  </si>
  <si>
    <t>Terbacil</t>
  </si>
  <si>
    <t>Terbufos</t>
  </si>
  <si>
    <t>Terbufos oxon sulfone</t>
  </si>
  <si>
    <t>Terbuthylazine</t>
  </si>
  <si>
    <t>Thiobencarb</t>
  </si>
  <si>
    <t>trans-Permethrin</t>
  </si>
  <si>
    <t>Triallate</t>
  </si>
  <si>
    <t>2-Hydroxyatrazine</t>
  </si>
  <si>
    <t>Aldicarb</t>
  </si>
  <si>
    <t>Aldicarb sulfone</t>
  </si>
  <si>
    <t>Aldicarb sulfoxide</t>
  </si>
  <si>
    <t>Chlorimuron-ethyl</t>
  </si>
  <si>
    <t>Diuron</t>
  </si>
  <si>
    <t>Fluometuron</t>
  </si>
  <si>
    <t>Imazaquin</t>
  </si>
  <si>
    <t>Imazethapyr</t>
  </si>
  <si>
    <t>Imidacloprid</t>
  </si>
  <si>
    <t>Methomyl</t>
  </si>
  <si>
    <t>Nicosulfuron</t>
  </si>
  <si>
    <t>Norflurazon</t>
  </si>
  <si>
    <t>Oxamyl</t>
  </si>
  <si>
    <t>Propoxur</t>
  </si>
  <si>
    <t>Siduron</t>
  </si>
  <si>
    <t>Sulfometuron-methyl</t>
  </si>
  <si>
    <t>E</t>
  </si>
  <si>
    <t>Diazinon oxon</t>
  </si>
  <si>
    <t>Oxyfluorfen</t>
  </si>
  <si>
    <t>Parathion-methyl</t>
  </si>
  <si>
    <t>Phosmet</t>
  </si>
  <si>
    <t>3-Hydroxycarbofuran</t>
  </si>
  <si>
    <t>Carbendazim</t>
  </si>
  <si>
    <t>Flumetsulam</t>
  </si>
  <si>
    <t>Surrogate</t>
  </si>
  <si>
    <t>Acetochlor-d11 (surrogate)</t>
  </si>
  <si>
    <t>Alachlor-d13 (surrogate)</t>
  </si>
  <si>
    <t>Carbaryl-d7 (surrogate)</t>
  </si>
  <si>
    <t>Carbendazim-d4 (surrogate)</t>
  </si>
  <si>
    <t>Carbofuran-d3 (surrogate)</t>
  </si>
  <si>
    <t>cis-Permethrin-13C6 (surrogate)</t>
  </si>
  <si>
    <t>Deethylatrazine-d6 (surrogate)</t>
  </si>
  <si>
    <t>Diazinon-d10 (surrogate)</t>
  </si>
  <si>
    <t>Diflubenzuron-d4 (surrogate)</t>
  </si>
  <si>
    <t>Diuron-d6 (surrogate)</t>
  </si>
  <si>
    <t>Hexazinone-d6 (surrogate)</t>
  </si>
  <si>
    <t>Linuron-d6 (surrogate)</t>
  </si>
  <si>
    <t>Malathion-d10 (surrogate)</t>
  </si>
  <si>
    <t>Metolachlor-d6 (surrogate)</t>
  </si>
  <si>
    <t>Nicosulfuron-d6 (surrogate)</t>
  </si>
  <si>
    <t>L903L</t>
  </si>
  <si>
    <t>Tebuconazole-d6 (surrogate)</t>
  </si>
  <si>
    <t>na</t>
  </si>
  <si>
    <t>Thiobencarb-d10 (surrogate)</t>
  </si>
  <si>
    <t>Analytes in schedule 2033</t>
  </si>
  <si>
    <t>Analytes in schedule 2060</t>
  </si>
  <si>
    <t>Qualified E analytes in 2033</t>
  </si>
  <si>
    <t>Qualified E analytes in 2060</t>
  </si>
  <si>
    <t>Legend:</t>
  </si>
  <si>
    <t>Recovery &lt;70 or &gt;130 percent</t>
  </si>
  <si>
    <t>Recovery &lt;80 or &gt;120 percent</t>
  </si>
  <si>
    <t>RSD &gt; 30 pecent</t>
  </si>
  <si>
    <t>Desulfinylfipronil</t>
  </si>
  <si>
    <t>Desulfinylfipronil amide</t>
  </si>
  <si>
    <t>Fipronil</t>
  </si>
  <si>
    <t>Fipronil sulfide</t>
  </si>
  <si>
    <t>Fipronil sulfone</t>
  </si>
  <si>
    <t>2,4-D</t>
  </si>
  <si>
    <t>Bentazon</t>
  </si>
  <si>
    <t>Bromoxynil</t>
  </si>
  <si>
    <t>MCPA</t>
  </si>
  <si>
    <t>Oryzalin</t>
  </si>
  <si>
    <t>Triclopyr</t>
  </si>
  <si>
    <t>Dicamba</t>
  </si>
  <si>
    <t>L903F</t>
  </si>
  <si>
    <t>L903C</t>
  </si>
  <si>
    <t>2,4-D-d3 (surrogate)</t>
  </si>
  <si>
    <t>3-Phenoxybenzoic acid-13C6 (surrogate)</t>
  </si>
  <si>
    <t>Butachlor SA (surrogate)</t>
  </si>
  <si>
    <t>Dimethachlor SA (surrogate)</t>
  </si>
  <si>
    <t>L903M</t>
  </si>
  <si>
    <t>L903K</t>
  </si>
  <si>
    <t>Lab code</t>
  </si>
  <si>
    <t>Median (ng/L)</t>
  </si>
  <si>
    <t>Number of detections</t>
  </si>
  <si>
    <t>2-(2-ethyl-6-methyl-phenyl)aminopropan-1-ol</t>
  </si>
  <si>
    <t>2-Amino-N-isopropylbenzamide</t>
  </si>
  <si>
    <t>2-Aminobenzimidazole</t>
  </si>
  <si>
    <t>2-Hydroxy-4-isopropylamino-6-amino-s-triazine</t>
  </si>
  <si>
    <t>2-Hydroxy-6-ethylamino-4-amino-s-triazine</t>
  </si>
  <si>
    <t>3,4-Dichlorophenylurea</t>
  </si>
  <si>
    <t>4-Chlorobenzylmethyl sulfoxide</t>
  </si>
  <si>
    <t>4-Hydroxy molinate</t>
  </si>
  <si>
    <t>4-Hydroxyhexazinone A</t>
  </si>
  <si>
    <t>Acephate</t>
  </si>
  <si>
    <t>Azoxystrobin</t>
  </si>
  <si>
    <t>Carboxy molinate</t>
  </si>
  <si>
    <t>Chlorsulfuron</t>
  </si>
  <si>
    <t>Dechlorometolachlor</t>
  </si>
  <si>
    <t>Deethylatrazine (CIAT)</t>
  </si>
  <si>
    <t>Deisopropyl prometryn</t>
  </si>
  <si>
    <t>Deisopropylatrazine (CEAT)</t>
  </si>
  <si>
    <t>Demethyl fluometuron</t>
  </si>
  <si>
    <t>Demethyl hexazinone B</t>
  </si>
  <si>
    <t>Demethyl norflurazon</t>
  </si>
  <si>
    <t>Desamino metribuzin</t>
  </si>
  <si>
    <t>Dideaklatrazine (CAAT)</t>
  </si>
  <si>
    <t>Didemethyl hexazinone F (Hexazione TP F)</t>
  </si>
  <si>
    <t>Diflubenzuron</t>
  </si>
  <si>
    <t>Dimethenamid</t>
  </si>
  <si>
    <t>Disulfoton oxon</t>
  </si>
  <si>
    <t>Disulfoton oxon sulfone</t>
  </si>
  <si>
    <t>Disulfoton oxon sulfoxide</t>
  </si>
  <si>
    <t>Disulfoton sulfoxide</t>
  </si>
  <si>
    <t>EPTC R248722</t>
  </si>
  <si>
    <t>Etoxazole</t>
  </si>
  <si>
    <t>Fentin</t>
  </si>
  <si>
    <t>Halosulfuron-methyl</t>
  </si>
  <si>
    <t>Hexazinone TP C</t>
  </si>
  <si>
    <t>Hexazinone TP G</t>
  </si>
  <si>
    <t>Hydroxy mono demethyl fluometuron</t>
  </si>
  <si>
    <t>Hydroxyacetochlor</t>
  </si>
  <si>
    <t>Hydroxyalachlor</t>
  </si>
  <si>
    <t>Hydroxydiazinon</t>
  </si>
  <si>
    <t>Hydroxydidemethyl fluometuron</t>
  </si>
  <si>
    <t>Hydroxyfluometuron</t>
  </si>
  <si>
    <t>Hydroxymetolachlor</t>
  </si>
  <si>
    <t>Hydroxyphthalazinone</t>
  </si>
  <si>
    <t>Hydroxysimazine</t>
  </si>
  <si>
    <t>Hydroxytebuthurion</t>
  </si>
  <si>
    <t>Imazamox</t>
  </si>
  <si>
    <t>Indoxacarb</t>
  </si>
  <si>
    <t>Isoxaflutole</t>
  </si>
  <si>
    <t>Kresoxim-methyl</t>
  </si>
  <si>
    <t>Lactofen</t>
  </si>
  <si>
    <t>Metconazole</t>
  </si>
  <si>
    <t>Methamidophos</t>
  </si>
  <si>
    <t>Methomyl oxime</t>
  </si>
  <si>
    <t>Methoxyfenozide</t>
  </si>
  <si>
    <t>Methyl paraoxon</t>
  </si>
  <si>
    <t>Metolachlor hydroxy morpholinone</t>
  </si>
  <si>
    <t>N-(3,4-Dichlorophenyl)-N-methylurea</t>
  </si>
  <si>
    <t>O-Ethyl-O-methyl-S-propylphosphorothioate</t>
  </si>
  <si>
    <t>Omethoate</t>
  </si>
  <si>
    <t>Orthosulfamuron</t>
  </si>
  <si>
    <t>Oxamyl oxime</t>
  </si>
  <si>
    <t>Paraoxon</t>
  </si>
  <si>
    <t>Phorate oxon sulfone</t>
  </si>
  <si>
    <t>Phorate oxon sulfoxide</t>
  </si>
  <si>
    <t>Phorate sulfone</t>
  </si>
  <si>
    <t>Phorate sulfoxide</t>
  </si>
  <si>
    <t>Phthalazinone</t>
  </si>
  <si>
    <t>Piperonyl butoxide</t>
  </si>
  <si>
    <t>Profenofos</t>
  </si>
  <si>
    <t>Propyzamide (Pronamide)</t>
  </si>
  <si>
    <t>Prosulfuron</t>
  </si>
  <si>
    <t>L903N</t>
  </si>
  <si>
    <t>Pymetrozine</t>
  </si>
  <si>
    <t>Pyraclostrobin</t>
  </si>
  <si>
    <t>Pyridaben</t>
  </si>
  <si>
    <t>Pyrimidinol</t>
  </si>
  <si>
    <t>Pyriproxyfen</t>
  </si>
  <si>
    <t>Sulfosulfuron</t>
  </si>
  <si>
    <t>Sulfosulfuron ethyl sulfone</t>
  </si>
  <si>
    <t>Tebufenozide</t>
  </si>
  <si>
    <t>Tebupirimfos</t>
  </si>
  <si>
    <t>Tebupirimfos oxon</t>
  </si>
  <si>
    <t>Tebuthiuron TP 104</t>
  </si>
  <si>
    <t>Tebuthiuron TP 106</t>
  </si>
  <si>
    <t>Tebuthiuron TP 108</t>
  </si>
  <si>
    <t>Tebuthiuron TP 109 (OH)</t>
  </si>
  <si>
    <t>Terbufos oxon</t>
  </si>
  <si>
    <t>Terbufos oxon sulfoxide</t>
  </si>
  <si>
    <t>Terbufos sulfone</t>
  </si>
  <si>
    <t>Terbufos sulfoxide</t>
  </si>
  <si>
    <t>Tetraconazole</t>
  </si>
  <si>
    <t>Trifloxystrobin</t>
  </si>
  <si>
    <t>3-Phenoxybenzoic acid</t>
  </si>
  <si>
    <t>4-(Hydroxymethyl)pendimethalin</t>
  </si>
  <si>
    <t>4-Hydroxychlorothalonil</t>
  </si>
  <si>
    <t>Acetochlor OA</t>
  </si>
  <si>
    <t>Acetochlor SA</t>
  </si>
  <si>
    <t>Acetochlor SAA</t>
  </si>
  <si>
    <t>Alachlor OA</t>
  </si>
  <si>
    <t>Alachlor SA</t>
  </si>
  <si>
    <t>Alachlor SAA</t>
  </si>
  <si>
    <t>cis-Cyhalothric acid</t>
  </si>
  <si>
    <t>Dechlorofipronil</t>
  </si>
  <si>
    <t>Desamino-diketo Metribuzin</t>
  </si>
  <si>
    <t>Diflufenzopyr</t>
  </si>
  <si>
    <t>Diketonitrile-isoxaflutole</t>
  </si>
  <si>
    <t>Dimethenamid OA</t>
  </si>
  <si>
    <t>Dimethenamid SA</t>
  </si>
  <si>
    <t>Dimethenamid SAA</t>
  </si>
  <si>
    <t>Fipronil amide</t>
  </si>
  <si>
    <t>Fipronil sulfonate</t>
  </si>
  <si>
    <t>Flubendiamide</t>
  </si>
  <si>
    <t>Hexazinone TP E</t>
  </si>
  <si>
    <t>Isoxaflutole Acid RPA 203328</t>
  </si>
  <si>
    <t>Metolachlor OA</t>
  </si>
  <si>
    <t>Metolachlor SA</t>
  </si>
  <si>
    <t>Metribuzin DK</t>
  </si>
  <si>
    <t>sec-Acetochlor OA</t>
  </si>
  <si>
    <t>sec-Alachlor OA</t>
  </si>
  <si>
    <t>Sulfentrazone</t>
  </si>
  <si>
    <t>TCPSA (Triallate-SA)</t>
  </si>
  <si>
    <t>Acetochlor-d11</t>
  </si>
  <si>
    <t>Alachlor-d13</t>
  </si>
  <si>
    <t>Carbaryl-d7</t>
  </si>
  <si>
    <t>Carbendazim-d4</t>
  </si>
  <si>
    <t>Carbofuran-d3</t>
  </si>
  <si>
    <t>cis-Permethrin-13C6</t>
  </si>
  <si>
    <t>Deethylatrazine-d6</t>
  </si>
  <si>
    <t>Diazinon-d10 (diethyl-d10)</t>
  </si>
  <si>
    <t>Diflubenzuron-d4 (4-chlorophenyl-d4)</t>
  </si>
  <si>
    <t>Diuron-d6</t>
  </si>
  <si>
    <t>Hexazinone-d6 (N,N-dimethyl-d6)</t>
  </si>
  <si>
    <t>Linuron-d6 (dimethyl-d6)</t>
  </si>
  <si>
    <t>Malathion-d10 (diethyl-d10)</t>
  </si>
  <si>
    <t>Metolachlor-d6</t>
  </si>
  <si>
    <t>Nicosulfuron-d6 (dimethoxy-d6)</t>
  </si>
  <si>
    <t>Tebuconazole-d6</t>
  </si>
  <si>
    <t>Thiobencarb-d10 (diethyl-d10)</t>
  </si>
  <si>
    <t>2,4-D-d3</t>
  </si>
  <si>
    <t>3-Phenoxybenzoic acid-13C6</t>
  </si>
  <si>
    <t>Butachlor SA, sur</t>
  </si>
  <si>
    <t>Dimethachlor SA, sur</t>
  </si>
  <si>
    <t>1H-1,2,4-Triazole</t>
  </si>
  <si>
    <t>2-(1-Hydroxyethyl)-6-methylaniline (HEMA)</t>
  </si>
  <si>
    <t>7-Hydroxycarbofuran</t>
  </si>
  <si>
    <t>Asulam</t>
  </si>
  <si>
    <t>Bifenthrin</t>
  </si>
  <si>
    <t>Butralin</t>
  </si>
  <si>
    <t>Famoxadone</t>
  </si>
  <si>
    <t>Fenbutatin oxide</t>
  </si>
  <si>
    <t>Methyl parathion</t>
  </si>
  <si>
    <t>Naled</t>
  </si>
  <si>
    <t>Novaluron</t>
  </si>
  <si>
    <t>Chlorosulfonamide acid</t>
  </si>
  <si>
    <t>DCPA monoacid (Chlorthal-monomethyl)</t>
  </si>
  <si>
    <t>Hexazinone TP D</t>
  </si>
  <si>
    <t>L903R</t>
  </si>
  <si>
    <t>L903J</t>
  </si>
  <si>
    <t>L903G</t>
  </si>
  <si>
    <t>D</t>
  </si>
  <si>
    <t>3-Ketocarbofuran</t>
  </si>
  <si>
    <t>Aminopyralid</t>
  </si>
  <si>
    <t>Bifenazate</t>
  </si>
  <si>
    <t>Bifenazate diazene</t>
  </si>
  <si>
    <t>Formetanate</t>
  </si>
  <si>
    <t>Phosmet oxon</t>
  </si>
  <si>
    <t>Ammelide</t>
  </si>
  <si>
    <t>Deisopropyliprodione</t>
  </si>
  <si>
    <t>Iprodione</t>
  </si>
  <si>
    <t>Count of 9030 detections:</t>
  </si>
  <si>
    <t>Count of 9031 detections:</t>
  </si>
  <si>
    <t>Analytical method group</t>
  </si>
  <si>
    <t>Pesticide group</t>
  </si>
  <si>
    <t>Mean recov. (%)</t>
  </si>
  <si>
    <t>Recovery 25th percentile (%)</t>
  </si>
  <si>
    <t>Recovery 75th percentile (%)</t>
  </si>
  <si>
    <t>acetanilide &amp; amide</t>
  </si>
  <si>
    <t>Acetochlor/Metolachlor</t>
  </si>
  <si>
    <t>acid</t>
  </si>
  <si>
    <t>Bentazone</t>
  </si>
  <si>
    <t>carbamate &amp; thiocarbamate</t>
  </si>
  <si>
    <t>thiobencarb</t>
  </si>
  <si>
    <t>fungicide</t>
  </si>
  <si>
    <t>Benomyl</t>
  </si>
  <si>
    <t>miscellaneous</t>
  </si>
  <si>
    <t>organophosphate</t>
  </si>
  <si>
    <t>Dimethoate oxon</t>
  </si>
  <si>
    <t>O-Ethyl-O-methyl-S-propyl phosphorothioate</t>
  </si>
  <si>
    <t>O-Ethyl-S-propyl phosphorothioate</t>
  </si>
  <si>
    <t>Parathion-ethyl</t>
  </si>
  <si>
    <t>pyrethroid &amp; organochlorine&amp; phenylpyrazine</t>
  </si>
  <si>
    <t>Permethrin</t>
  </si>
  <si>
    <t>sulfonylurea &amp; urea</t>
  </si>
  <si>
    <t>4-Hydroxy-tert-fluometuron</t>
  </si>
  <si>
    <t>triazine</t>
  </si>
  <si>
    <t>Didealkylatrazine</t>
  </si>
  <si>
    <t>Hexazinone TP F</t>
  </si>
  <si>
    <t>Metribuzin DA</t>
  </si>
  <si>
    <t>sec-Acetochlor-OA</t>
  </si>
  <si>
    <t>sec-Alachlor-OA</t>
  </si>
  <si>
    <t>2,3,3-trichloroprop-2-ene-1-SA</t>
  </si>
  <si>
    <t>Chlorothalonil</t>
  </si>
  <si>
    <t>Diketonitrile isoxaflutole</t>
  </si>
  <si>
    <t>Isoxaflutole acid RPA 203328</t>
  </si>
  <si>
    <t>Bifenthrin; lambda-cyhalothrin; Tefluthrin</t>
  </si>
  <si>
    <t>Metribuzin DADK</t>
  </si>
  <si>
    <t>Butachlor sulfonic acid (surrogate)</t>
  </si>
  <si>
    <t>Dimethachlor sulfonic acid (surrogate)</t>
  </si>
  <si>
    <t>2-(1-hydroxyethyl)-6-methylaniline (HEMA)</t>
  </si>
  <si>
    <t>Dacthal</t>
  </si>
  <si>
    <t>Note: results for bifenthrin, butralin, cis-permethrin, etoxazole, fenbutatin oxide, propargite, pyridaben, trans-permethrin, tribuphos in lab reagent spike 20123349001 were deleted because of interference</t>
  </si>
  <si>
    <t>flumiclorac-pentyl</t>
  </si>
  <si>
    <t>O-Ethyl-S-methyl-S-propyl phosphorodithioate</t>
  </si>
  <si>
    <t>2-Chloro-N-(2-ethyl-6-methylphenyl)acetamide</t>
  </si>
  <si>
    <t xml:space="preserve">Note: the nominal concentration of propargite for this lot of the schedule 2033 standard provided by the vendor did not match previous lots </t>
  </si>
  <si>
    <t>Pesticide compound</t>
  </si>
  <si>
    <t>pyrethroid &amp; phenylpyrazine</t>
  </si>
  <si>
    <t>Note: the TPC spike amount of carbendazim is the nominal concnetration of benomyl in the schedule 2060 TPC mixture; benomyl rapidly degrades to carbendzim in water.</t>
  </si>
  <si>
    <t>USGS parameter code</t>
  </si>
  <si>
    <t>TPC spike amount (ng/L)</t>
  </si>
  <si>
    <t>Min. (%)</t>
  </si>
  <si>
    <t>Max. (%)</t>
  </si>
  <si>
    <t>Mean    (%)</t>
  </si>
  <si>
    <t>95th percentile (ng/L)</t>
  </si>
  <si>
    <t>Max. (ng/L)</t>
  </si>
  <si>
    <t>Detection frequency (percent)</t>
  </si>
  <si>
    <t>Min. (ng/L)</t>
  </si>
  <si>
    <t>Median recov.   (%)</t>
  </si>
  <si>
    <t>Tribufos</t>
  </si>
  <si>
    <t>Desiodo flubendiamide</t>
  </si>
  <si>
    <t>Chlorthal-monomethyl</t>
  </si>
  <si>
    <t>Validation quality code</t>
  </si>
  <si>
    <t>Note: Blank results for ESI+ method blank sample 20121708011 analyzed June 19, 2012 were excluded based on analysts comments that blank was run first without any pre-wash sample (injection number 1 in table 8).</t>
  </si>
  <si>
    <t>F-pseu (%)</t>
  </si>
  <si>
    <t>LRL (ng/L)</t>
  </si>
  <si>
    <t>Table 24. Recovery of analytes in third-party check standards analyzed by direct aqueous-injection liquid chromatography-tandem mass spectrometry in positive electrospray ionization mode from September 2012 to March 2013
[Analytes in both 2033 and 2060 spike mixes are shown in bold. Recovery &lt;70 or &gt;130 percent or relative standard deviation (RSD)  &gt;30 percent are shown in bold, pink highlight. &lt;, less than; &gt;, greater than; Validation quality code: A, no qualification; E, estimated; na, not applicable; TPC, third-party check standard; USGS, U.S. Geological Survey; ng/L, nanograms per liter; N, number of samples; %, percent; Min., minimum; Max., maximum]</t>
  </si>
  <si>
    <t>Table 25. Recovery of analytes in third-party check standards analyzed by direct aqueous-injection liquid chromatography-tandem mass spectrometry in negative electrospray ionization mode from September 2012 to March 2013
[Positive electrospray ionization (ESI+) method is the preferred analysis mode. Analytes in both 2033 and 2060 spike mixes are shown in bold. Recovery &lt;70 or &gt;130 percent or relative standard deviation (RSD) &gt;30 percent are shown in bold, pink highlight. &lt;, less than; &gt;, greater than; Validation quality code: A, no qualification; E, estimated; na, not applicable; TPC, third-party check standard; USGS, U.S. Geological Survey; ng/L, nanograms per liter; N, number of samples; %, percent; Min., minimum; Max., maximum]</t>
  </si>
  <si>
    <t>Table 26. Occurrence and concentrations of pesticide compounds in laboratory reagent-blank samples analyzed by direct aqueous-injection liquid chromatography-tandem mass spectrometry between June 19, 2012,  and March 3, 2013
[Pesticide compounds with detection frequencies greater than 15 percent are highlighted in bold. Validation quality code: A, acceptable; E, estimated; na, not applicable; D, deleted;  9030, moved to positive electrospray ionization (ESI+) method; 9031,moved to ESI- method. Lab code 9030, ESI+ mode;  lab code 9031, ESI-mode; USGS, U.S. Geological Survey; LRL, laboratory reporting level; ng/L, nanograms per liter;  N, number of samples; Max., maximum]</t>
  </si>
  <si>
    <t>Table 27. Recovery of pesticides determined by direct aqueous-injection liquid chromatography-tandem mass spectrometry in laboratory reagent-spike samples collected during implementation of the method from May 2012 to June 2013
[Results are highlighted in bold if recovery outside study objectives of 100 ± 30 percent or relative standard deviation (RSD) &gt;30 percent. Validation quality code: A, no qualification; na, not applicable; E, estimated; D, deleted; 9030, moved to positive electrospray ionization (ESI+) method; 9031,moved to ESI- method. USGS, U.S. Geological Survey; LRL, laboratory reporting level; ng/L, nanograms per liter; N, number of spike samples; recov., recovery; %, percent; conc. concentration; Min., minimum; Max., maximum; F-pseu, F-pseudoigma, interquartile range/1.349]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</si>
</sst>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9"/>
      <color theme="1"/>
      <name val="Arial"/>
    </font>
    <font>
      <sz val="9"/>
      <color theme="1"/>
      <name val="Arial"/>
    </font>
    <font>
      <sz val="8"/>
      <name val="Calibri"/>
      <family val="2"/>
      <scheme val="minor"/>
    </font>
    <font>
      <sz val="12"/>
      <color theme="1"/>
      <name val="Arial"/>
    </font>
    <font>
      <b/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4">
    <xf numFmtId="0" fontId="0" fillId="0" borderId="0"/>
    <xf numFmtId="0" fontId="2" fillId="0" borderId="1">
      <alignment horizont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wrapText="1"/>
    </xf>
    <xf numFmtId="0" fontId="6" fillId="0" borderId="2">
      <alignment horizontal="left" wrapText="1"/>
    </xf>
    <xf numFmtId="0" fontId="9" fillId="0" borderId="1">
      <alignment horizontal="center" wrapText="1"/>
    </xf>
    <xf numFmtId="0" fontId="1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10" fillId="0" borderId="0" xfId="23"/>
    <xf numFmtId="0" fontId="10" fillId="0" borderId="2" xfId="23" applyBorder="1"/>
    <xf numFmtId="0" fontId="9" fillId="0" borderId="0" xfId="23" applyFont="1"/>
    <xf numFmtId="0" fontId="10" fillId="2" borderId="0" xfId="23" applyFill="1"/>
    <xf numFmtId="0" fontId="10" fillId="0" borderId="0" xfId="23" applyAlignment="1">
      <alignment horizontal="right"/>
    </xf>
    <xf numFmtId="164" fontId="10" fillId="0" borderId="0" xfId="23" applyNumberFormat="1"/>
    <xf numFmtId="164" fontId="10" fillId="2" borderId="0" xfId="23" applyNumberFormat="1" applyFill="1"/>
    <xf numFmtId="0" fontId="10" fillId="0" borderId="0" xfId="23" applyAlignment="1">
      <alignment horizontal="center"/>
    </xf>
    <xf numFmtId="0" fontId="10" fillId="0" borderId="2" xfId="23" applyBorder="1" applyAlignment="1">
      <alignment horizontal="center"/>
    </xf>
    <xf numFmtId="0" fontId="12" fillId="0" borderId="0" xfId="0" applyFont="1"/>
    <xf numFmtId="0" fontId="10" fillId="0" borderId="0" xfId="23" applyFont="1"/>
    <xf numFmtId="0" fontId="10" fillId="0" borderId="2" xfId="23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22" applyAlignment="1">
      <alignment horizontal="center" vertical="center" wrapText="1"/>
    </xf>
    <xf numFmtId="0" fontId="13" fillId="0" borderId="1" xfId="1" applyFont="1" applyAlignment="1">
      <alignment horizontal="center" vertical="center" wrapText="1"/>
    </xf>
    <xf numFmtId="0" fontId="9" fillId="0" borderId="1" xfId="22" applyFont="1" applyAlignment="1">
      <alignment horizontal="center" vertical="center" wrapText="1"/>
    </xf>
    <xf numFmtId="1" fontId="10" fillId="0" borderId="0" xfId="23" applyNumberFormat="1"/>
    <xf numFmtId="1" fontId="10" fillId="0" borderId="2" xfId="23" applyNumberFormat="1" applyBorder="1"/>
    <xf numFmtId="1" fontId="10" fillId="0" borderId="0" xfId="23" applyNumberFormat="1" applyFont="1"/>
    <xf numFmtId="1" fontId="10" fillId="0" borderId="2" xfId="23" applyNumberFormat="1" applyFont="1" applyBorder="1"/>
    <xf numFmtId="0" fontId="5" fillId="0" borderId="0" xfId="20">
      <alignment horizontal="left" wrapText="1"/>
    </xf>
    <xf numFmtId="0" fontId="10" fillId="0" borderId="0" xfId="23"/>
    <xf numFmtId="0" fontId="5" fillId="0" borderId="0" xfId="20" applyFont="1">
      <alignment horizontal="left" wrapText="1"/>
    </xf>
    <xf numFmtId="0" fontId="10" fillId="0" borderId="3" xfId="23" applyBorder="1" applyAlignment="1">
      <alignment wrapText="1"/>
    </xf>
    <xf numFmtId="0" fontId="5" fillId="0" borderId="2" xfId="20" applyBorder="1">
      <alignment horizontal="left" wrapText="1"/>
    </xf>
  </cellXfs>
  <cellStyles count="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Table cell" xfId="23"/>
    <cellStyle name="Table cell heading" xfId="22"/>
    <cellStyle name="Table heading" xfId="1"/>
    <cellStyle name="Table headnote" xfId="21"/>
    <cellStyle name="Table title" xfId="20"/>
  </cellStyles>
  <dxfs count="18"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34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34"/>
        </patternFill>
      </fill>
    </dxf>
    <dxf>
      <font>
        <b/>
        <i val="0"/>
      </font>
      <fill>
        <patternFill patternType="solid">
          <fgColor indexed="64"/>
          <bgColor theme="5" tint="0.5999938962981048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 patternType="solid">
          <fgColor indexed="64"/>
          <bgColor theme="5" tint="0.59999389629810485"/>
        </patternFill>
      </fill>
    </dxf>
    <dxf>
      <font>
        <b/>
        <i val="0"/>
      </font>
      <fill>
        <patternFill>
          <bgColor indexed="34"/>
        </patternFill>
      </fill>
    </dxf>
    <dxf>
      <font>
        <b/>
        <i val="0"/>
      </font>
      <fill>
        <patternFill patternType="solid">
          <fgColor indexed="64"/>
          <bgColor theme="5" tint="0.59999389629810485"/>
        </patternFill>
      </fill>
    </dxf>
    <dxf>
      <font>
        <b/>
        <i val="0"/>
      </font>
      <fill>
        <patternFill patternType="solid">
          <fgColor indexed="64"/>
          <bgColor theme="5" tint="0.5999938962981048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34"/>
        </patternFill>
      </fill>
    </dxf>
    <dxf>
      <font>
        <b/>
        <i val="0"/>
      </font>
      <fill>
        <patternFill patternType="solid">
          <fgColor indexed="64"/>
          <bgColor theme="5" tint="0.5999938962981048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34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45"/>
  <sheetViews>
    <sheetView workbookViewId="0">
      <pane ySplit="7080" topLeftCell="A131"/>
      <selection activeCell="L1" sqref="L1"/>
      <selection pane="bottomLeft" activeCell="H132" sqref="H132"/>
    </sheetView>
  </sheetViews>
  <sheetFormatPr baseColWidth="10" defaultRowHeight="15" x14ac:dyDescent="0"/>
  <cols>
    <col min="1" max="1" width="9.83203125" customWidth="1"/>
    <col min="2" max="2" width="8" customWidth="1"/>
    <col min="3" max="3" width="5.1640625" bestFit="1" customWidth="1"/>
    <col min="4" max="4" width="23" bestFit="1" customWidth="1"/>
    <col min="5" max="5" width="8.6640625" bestFit="1" customWidth="1"/>
    <col min="6" max="6" width="6.33203125" customWidth="1"/>
    <col min="7" max="7" width="3.1640625" bestFit="1" customWidth="1"/>
    <col min="8" max="8" width="6.33203125" customWidth="1"/>
    <col min="9" max="10" width="4.33203125" customWidth="1"/>
    <col min="11" max="11" width="4.6640625" customWidth="1"/>
  </cols>
  <sheetData>
    <row r="1" spans="1:12" ht="102" customHeight="1">
      <c r="A1" s="25" t="s">
        <v>378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2" ht="44">
      <c r="A2" s="17" t="s">
        <v>0</v>
      </c>
      <c r="B2" s="18" t="s">
        <v>374</v>
      </c>
      <c r="C2" s="18" t="s">
        <v>1</v>
      </c>
      <c r="D2" s="18" t="s">
        <v>2</v>
      </c>
      <c r="E2" s="18" t="s">
        <v>361</v>
      </c>
      <c r="F2" s="18" t="s">
        <v>362</v>
      </c>
      <c r="G2" s="18" t="s">
        <v>3</v>
      </c>
      <c r="H2" s="18" t="s">
        <v>4</v>
      </c>
      <c r="I2" s="18" t="s">
        <v>5</v>
      </c>
      <c r="J2" s="18" t="s">
        <v>363</v>
      </c>
      <c r="K2" s="18" t="s">
        <v>364</v>
      </c>
    </row>
    <row r="3" spans="1:12">
      <c r="A3" s="5" t="s">
        <v>2</v>
      </c>
      <c r="B3" s="5" t="s">
        <v>6</v>
      </c>
      <c r="C3" s="5">
        <v>2033</v>
      </c>
      <c r="D3" s="5" t="s">
        <v>7</v>
      </c>
      <c r="E3" s="5">
        <v>68525</v>
      </c>
      <c r="F3" s="5">
        <v>250</v>
      </c>
      <c r="G3" s="5">
        <v>11</v>
      </c>
      <c r="H3" s="21">
        <v>96.147592727000003</v>
      </c>
      <c r="I3" s="5">
        <v>11.201238875</v>
      </c>
      <c r="J3" s="5">
        <v>86.049319999999994</v>
      </c>
      <c r="K3" s="5">
        <v>121.29432</v>
      </c>
      <c r="L3" s="4"/>
    </row>
    <row r="4" spans="1:12">
      <c r="A4" s="5" t="s">
        <v>2</v>
      </c>
      <c r="B4" s="5" t="s">
        <v>6</v>
      </c>
      <c r="C4" s="5">
        <v>2060</v>
      </c>
      <c r="D4" s="5" t="s">
        <v>67</v>
      </c>
      <c r="E4" s="5">
        <v>68660</v>
      </c>
      <c r="F4" s="5">
        <v>250</v>
      </c>
      <c r="G4" s="5">
        <v>11</v>
      </c>
      <c r="H4" s="21">
        <v>90.819192727000001</v>
      </c>
      <c r="I4" s="5">
        <v>12.141435826</v>
      </c>
      <c r="J4" s="5">
        <v>77.004599999999996</v>
      </c>
      <c r="K4" s="5">
        <v>107.92956</v>
      </c>
      <c r="L4" s="4"/>
    </row>
    <row r="5" spans="1:12">
      <c r="A5" s="5" t="s">
        <v>2</v>
      </c>
      <c r="B5" s="5" t="s">
        <v>84</v>
      </c>
      <c r="C5" s="5">
        <v>2060</v>
      </c>
      <c r="D5" s="5" t="s">
        <v>89</v>
      </c>
      <c r="E5" s="5">
        <v>68508</v>
      </c>
      <c r="F5" s="5">
        <v>250</v>
      </c>
      <c r="G5" s="5">
        <v>11</v>
      </c>
      <c r="H5" s="21">
        <v>93.656800000000004</v>
      </c>
      <c r="I5" s="5">
        <v>10.588437507</v>
      </c>
      <c r="J5" s="5">
        <v>78.809880000000007</v>
      </c>
      <c r="K5" s="5">
        <v>109.55464000000001</v>
      </c>
      <c r="L5" s="4"/>
    </row>
    <row r="6" spans="1:12">
      <c r="A6" s="5" t="s">
        <v>2</v>
      </c>
      <c r="B6" s="5" t="s">
        <v>6</v>
      </c>
      <c r="C6" s="5">
        <v>2033</v>
      </c>
      <c r="D6" s="5" t="s">
        <v>8</v>
      </c>
      <c r="E6" s="5">
        <v>68520</v>
      </c>
      <c r="F6" s="5">
        <v>250</v>
      </c>
      <c r="G6" s="5">
        <v>11</v>
      </c>
      <c r="H6" s="21">
        <v>84.660269091000004</v>
      </c>
      <c r="I6" s="5">
        <v>11.082524539</v>
      </c>
      <c r="J6" s="5">
        <v>70.152559999999994</v>
      </c>
      <c r="K6" s="5">
        <v>95.401520000000005</v>
      </c>
      <c r="L6" s="4"/>
    </row>
    <row r="7" spans="1:12">
      <c r="A7" s="5" t="s">
        <v>2</v>
      </c>
      <c r="B7" s="5" t="s">
        <v>6</v>
      </c>
      <c r="C7" s="5">
        <v>2033</v>
      </c>
      <c r="D7" s="5" t="s">
        <v>9</v>
      </c>
      <c r="E7" s="5">
        <v>65064</v>
      </c>
      <c r="F7" s="5">
        <v>250</v>
      </c>
      <c r="G7" s="5">
        <v>11</v>
      </c>
      <c r="H7" s="21">
        <v>100.78728</v>
      </c>
      <c r="I7" s="5">
        <v>10.229196217</v>
      </c>
      <c r="J7" s="5">
        <v>79.051400000000001</v>
      </c>
      <c r="K7" s="5">
        <v>117.58144</v>
      </c>
      <c r="L7" s="4"/>
    </row>
    <row r="8" spans="1:12">
      <c r="A8" s="5" t="s">
        <v>2</v>
      </c>
      <c r="B8" s="5" t="s">
        <v>6</v>
      </c>
      <c r="C8" s="5">
        <v>2060</v>
      </c>
      <c r="D8" s="5" t="s">
        <v>68</v>
      </c>
      <c r="E8" s="5">
        <v>68528</v>
      </c>
      <c r="F8" s="5">
        <v>250</v>
      </c>
      <c r="G8" s="5">
        <v>11</v>
      </c>
      <c r="H8" s="21">
        <v>96.863039999999998</v>
      </c>
      <c r="I8" s="5">
        <v>14.927876398</v>
      </c>
      <c r="J8" s="5">
        <v>79.505120000000005</v>
      </c>
      <c r="K8" s="5">
        <v>129.637</v>
      </c>
      <c r="L8" s="4"/>
    </row>
    <row r="9" spans="1:12">
      <c r="A9" s="5" t="s">
        <v>2</v>
      </c>
      <c r="B9" s="5" t="s">
        <v>6</v>
      </c>
      <c r="C9" s="5">
        <v>2060</v>
      </c>
      <c r="D9" s="5" t="s">
        <v>69</v>
      </c>
      <c r="E9" s="5">
        <v>68529</v>
      </c>
      <c r="F9" s="5">
        <v>250</v>
      </c>
      <c r="G9" s="5">
        <v>11</v>
      </c>
      <c r="H9" s="21">
        <v>104.73313091</v>
      </c>
      <c r="I9" s="5">
        <v>8.9078532676000002</v>
      </c>
      <c r="J9" s="5">
        <v>87.435280000000006</v>
      </c>
      <c r="K9" s="5">
        <v>117.57299999999999</v>
      </c>
      <c r="L9" s="4"/>
    </row>
    <row r="10" spans="1:12">
      <c r="A10" s="5" t="s">
        <v>2</v>
      </c>
      <c r="B10" s="5" t="s">
        <v>6</v>
      </c>
      <c r="C10" s="5">
        <v>2060</v>
      </c>
      <c r="D10" s="5" t="s">
        <v>70</v>
      </c>
      <c r="E10" s="5">
        <v>68530</v>
      </c>
      <c r="F10" s="5">
        <v>250</v>
      </c>
      <c r="G10" s="5">
        <v>11</v>
      </c>
      <c r="H10" s="21">
        <v>67.776901817999999</v>
      </c>
      <c r="I10" s="5">
        <v>10.061312887</v>
      </c>
      <c r="J10" s="5">
        <v>55.84552</v>
      </c>
      <c r="K10" s="5">
        <v>78.146600000000007</v>
      </c>
      <c r="L10" s="4"/>
    </row>
    <row r="11" spans="1:12">
      <c r="A11" s="5" t="s">
        <v>2</v>
      </c>
      <c r="B11" s="5" t="s">
        <v>6</v>
      </c>
      <c r="C11" s="5">
        <v>2033</v>
      </c>
      <c r="D11" s="5" t="s">
        <v>10</v>
      </c>
      <c r="E11" s="5">
        <v>68533</v>
      </c>
      <c r="F11" s="5">
        <v>250</v>
      </c>
      <c r="G11" s="5">
        <v>11</v>
      </c>
      <c r="H11" s="21">
        <v>89.224341817999999</v>
      </c>
      <c r="I11" s="5">
        <v>10.018366889999999</v>
      </c>
      <c r="J11" s="5">
        <v>80.735479999999995</v>
      </c>
      <c r="K11" s="5">
        <v>104.96432</v>
      </c>
      <c r="L11" s="4"/>
    </row>
    <row r="12" spans="1:12">
      <c r="A12" s="5" t="s">
        <v>2</v>
      </c>
      <c r="B12" s="5" t="s">
        <v>6</v>
      </c>
      <c r="C12" s="5">
        <v>2033</v>
      </c>
      <c r="D12" s="7" t="s">
        <v>11</v>
      </c>
      <c r="E12" s="5">
        <v>65065</v>
      </c>
      <c r="F12" s="5">
        <v>250</v>
      </c>
      <c r="G12" s="5">
        <v>11</v>
      </c>
      <c r="H12" s="21">
        <v>98.780487273000006</v>
      </c>
      <c r="I12" s="5">
        <v>7.8742344549999999</v>
      </c>
      <c r="J12" s="5">
        <v>85.013639999999995</v>
      </c>
      <c r="K12" s="5">
        <v>110.8524</v>
      </c>
      <c r="L12" s="4"/>
    </row>
    <row r="13" spans="1:12">
      <c r="A13" s="5" t="s">
        <v>2</v>
      </c>
      <c r="B13" s="5" t="s">
        <v>6</v>
      </c>
      <c r="C13" s="5">
        <v>2060</v>
      </c>
      <c r="D13" s="7" t="s">
        <v>11</v>
      </c>
      <c r="E13" s="5">
        <v>65065</v>
      </c>
      <c r="F13" s="5">
        <v>250</v>
      </c>
      <c r="G13" s="5">
        <v>11</v>
      </c>
      <c r="H13" s="21">
        <v>99.670400000000001</v>
      </c>
      <c r="I13" s="5">
        <v>13.845571565</v>
      </c>
      <c r="J13" s="5">
        <v>86.763000000000005</v>
      </c>
      <c r="K13" s="5">
        <v>127.81676</v>
      </c>
      <c r="L13" s="4"/>
    </row>
    <row r="14" spans="1:12">
      <c r="A14" s="5" t="s">
        <v>2</v>
      </c>
      <c r="B14" s="5" t="s">
        <v>6</v>
      </c>
      <c r="C14" s="5">
        <v>2033</v>
      </c>
      <c r="D14" s="5" t="s">
        <v>12</v>
      </c>
      <c r="E14" s="5">
        <v>65066</v>
      </c>
      <c r="F14" s="5">
        <v>250</v>
      </c>
      <c r="G14" s="5">
        <v>11</v>
      </c>
      <c r="H14" s="21">
        <v>87.546876363999999</v>
      </c>
      <c r="I14" s="5">
        <v>14.929037859999999</v>
      </c>
      <c r="J14" s="5">
        <v>73.706879999999998</v>
      </c>
      <c r="K14" s="5">
        <v>121.27227999999999</v>
      </c>
      <c r="L14" s="4"/>
    </row>
    <row r="15" spans="1:12">
      <c r="A15" s="5" t="s">
        <v>2</v>
      </c>
      <c r="B15" s="5" t="s">
        <v>6</v>
      </c>
      <c r="C15" s="5">
        <v>2033</v>
      </c>
      <c r="D15" s="5" t="s">
        <v>13</v>
      </c>
      <c r="E15" s="5">
        <v>68211</v>
      </c>
      <c r="F15" s="5">
        <v>250</v>
      </c>
      <c r="G15" s="5">
        <v>11</v>
      </c>
      <c r="H15" s="21">
        <v>102.10055636</v>
      </c>
      <c r="I15" s="5">
        <v>12.190296348</v>
      </c>
      <c r="J15" s="5">
        <v>81.213560000000001</v>
      </c>
      <c r="K15" s="5">
        <v>123.08428000000001</v>
      </c>
      <c r="L15" s="4"/>
    </row>
    <row r="16" spans="1:12">
      <c r="A16" s="5" t="s">
        <v>2</v>
      </c>
      <c r="B16" s="5" t="s">
        <v>6</v>
      </c>
      <c r="C16" s="5">
        <v>2033</v>
      </c>
      <c r="D16" s="5" t="s">
        <v>14</v>
      </c>
      <c r="E16" s="5">
        <v>68542</v>
      </c>
      <c r="F16" s="5">
        <v>250</v>
      </c>
      <c r="G16" s="5">
        <v>11</v>
      </c>
      <c r="H16" s="21">
        <v>97.134134544999995</v>
      </c>
      <c r="I16" s="5">
        <v>12.633706919</v>
      </c>
      <c r="J16" s="5">
        <v>77.284679999999994</v>
      </c>
      <c r="K16" s="5">
        <v>121.28548000000001</v>
      </c>
      <c r="L16" s="4"/>
    </row>
    <row r="17" spans="1:12">
      <c r="A17" s="5" t="s">
        <v>2</v>
      </c>
      <c r="B17" s="5" t="s">
        <v>6</v>
      </c>
      <c r="C17" s="5">
        <v>2060</v>
      </c>
      <c r="D17" s="5" t="s">
        <v>14</v>
      </c>
      <c r="E17" s="5">
        <v>68542</v>
      </c>
      <c r="F17" s="5">
        <v>250</v>
      </c>
      <c r="G17" s="5">
        <v>11</v>
      </c>
      <c r="H17" s="21">
        <v>97.895978181999993</v>
      </c>
      <c r="I17" s="5">
        <v>12.316032248999999</v>
      </c>
      <c r="J17" s="5">
        <v>82.321439999999996</v>
      </c>
      <c r="K17" s="5">
        <v>120.03431999999999</v>
      </c>
      <c r="L17" s="4"/>
    </row>
    <row r="18" spans="1:12">
      <c r="A18" s="5" t="s">
        <v>2</v>
      </c>
      <c r="B18" s="5" t="s">
        <v>6</v>
      </c>
      <c r="C18" s="5">
        <v>2033</v>
      </c>
      <c r="D18" s="5" t="s">
        <v>15</v>
      </c>
      <c r="E18" s="5">
        <v>65068</v>
      </c>
      <c r="F18" s="5">
        <v>250</v>
      </c>
      <c r="G18" s="5">
        <v>11</v>
      </c>
      <c r="H18" s="21">
        <v>84.574323636000003</v>
      </c>
      <c r="I18" s="5">
        <v>10.787328044000001</v>
      </c>
      <c r="J18" s="5">
        <v>71.877160000000003</v>
      </c>
      <c r="K18" s="5">
        <v>105.82332</v>
      </c>
      <c r="L18" s="4"/>
    </row>
    <row r="19" spans="1:12">
      <c r="A19" s="5" t="s">
        <v>2</v>
      </c>
      <c r="B19" s="5" t="s">
        <v>6</v>
      </c>
      <c r="C19" s="5">
        <v>2033</v>
      </c>
      <c r="D19" s="7" t="s">
        <v>16</v>
      </c>
      <c r="E19" s="5">
        <v>65069</v>
      </c>
      <c r="F19" s="5">
        <v>250</v>
      </c>
      <c r="G19" s="5">
        <v>11</v>
      </c>
      <c r="H19" s="21">
        <v>105.4466</v>
      </c>
      <c r="I19" s="5">
        <v>9.3876876000999996</v>
      </c>
      <c r="J19" s="5">
        <v>87.108400000000003</v>
      </c>
      <c r="K19" s="5">
        <v>124.34596000000001</v>
      </c>
      <c r="L19" s="4"/>
    </row>
    <row r="20" spans="1:12">
      <c r="A20" s="5" t="s">
        <v>2</v>
      </c>
      <c r="B20" s="5" t="s">
        <v>6</v>
      </c>
      <c r="C20" s="5">
        <v>2060</v>
      </c>
      <c r="D20" s="7" t="s">
        <v>16</v>
      </c>
      <c r="E20" s="5">
        <v>65069</v>
      </c>
      <c r="F20" s="5">
        <v>250</v>
      </c>
      <c r="G20" s="5">
        <v>11</v>
      </c>
      <c r="H20" s="21">
        <v>106.83238909000001</v>
      </c>
      <c r="I20" s="5">
        <v>14.57084667</v>
      </c>
      <c r="J20" s="5">
        <v>88.332480000000004</v>
      </c>
      <c r="K20" s="5">
        <v>134.43984</v>
      </c>
      <c r="L20" s="4"/>
    </row>
    <row r="21" spans="1:12">
      <c r="A21" s="5" t="s">
        <v>2</v>
      </c>
      <c r="B21" s="5" t="s">
        <v>84</v>
      </c>
      <c r="C21" s="5">
        <v>2060</v>
      </c>
      <c r="D21" s="5" t="s">
        <v>90</v>
      </c>
      <c r="E21" s="5">
        <v>68548</v>
      </c>
      <c r="F21" s="5">
        <v>250</v>
      </c>
      <c r="G21" s="5">
        <v>11</v>
      </c>
      <c r="H21" s="21">
        <v>111.22402545</v>
      </c>
      <c r="I21" s="5">
        <v>32.811927701000002</v>
      </c>
      <c r="J21" s="5">
        <v>66.31832</v>
      </c>
      <c r="K21" s="5">
        <v>150.18907999999999</v>
      </c>
      <c r="L21" s="4"/>
    </row>
    <row r="22" spans="1:12">
      <c r="A22" s="5" t="s">
        <v>2</v>
      </c>
      <c r="B22" s="5" t="s">
        <v>6</v>
      </c>
      <c r="C22" s="5">
        <v>2033</v>
      </c>
      <c r="D22" s="7" t="s">
        <v>17</v>
      </c>
      <c r="E22" s="5">
        <v>65070</v>
      </c>
      <c r="F22" s="5">
        <v>250</v>
      </c>
      <c r="G22" s="5">
        <v>11</v>
      </c>
      <c r="H22" s="21">
        <v>109.65724</v>
      </c>
      <c r="I22" s="5">
        <v>7.7648343653999996</v>
      </c>
      <c r="J22" s="5">
        <v>99.815119999999993</v>
      </c>
      <c r="K22" s="5">
        <v>129.96655999999999</v>
      </c>
      <c r="L22" s="4"/>
    </row>
    <row r="23" spans="1:12">
      <c r="A23" s="5" t="s">
        <v>2</v>
      </c>
      <c r="B23" s="5" t="s">
        <v>6</v>
      </c>
      <c r="C23" s="5">
        <v>2060</v>
      </c>
      <c r="D23" s="7" t="s">
        <v>17</v>
      </c>
      <c r="E23" s="5">
        <v>65070</v>
      </c>
      <c r="F23" s="5">
        <v>250</v>
      </c>
      <c r="G23" s="5">
        <v>11</v>
      </c>
      <c r="H23" s="21">
        <v>110.83010182</v>
      </c>
      <c r="I23" s="5">
        <v>11.391206950000001</v>
      </c>
      <c r="J23" s="5">
        <v>93.717479999999995</v>
      </c>
      <c r="K23" s="5">
        <v>133.61624</v>
      </c>
      <c r="L23" s="4"/>
    </row>
    <row r="24" spans="1:12">
      <c r="A24" s="5" t="s">
        <v>2</v>
      </c>
      <c r="B24" s="5" t="s">
        <v>6</v>
      </c>
      <c r="C24" s="5">
        <v>2060</v>
      </c>
      <c r="D24" s="5" t="s">
        <v>71</v>
      </c>
      <c r="E24" s="5">
        <v>68872</v>
      </c>
      <c r="F24" s="5">
        <v>250</v>
      </c>
      <c r="G24" s="5">
        <v>11</v>
      </c>
      <c r="H24" s="21">
        <v>86.790407273</v>
      </c>
      <c r="I24" s="5">
        <v>10.826556989</v>
      </c>
      <c r="J24" s="5">
        <v>74.502039999999994</v>
      </c>
      <c r="K24" s="5">
        <v>105.84363999999999</v>
      </c>
      <c r="L24" s="4"/>
    </row>
    <row r="25" spans="1:12">
      <c r="A25" s="5" t="s">
        <v>2</v>
      </c>
      <c r="B25" s="5" t="s">
        <v>6</v>
      </c>
      <c r="C25" s="5">
        <v>2033</v>
      </c>
      <c r="D25" s="5" t="s">
        <v>18</v>
      </c>
      <c r="E25" s="5">
        <v>65072</v>
      </c>
      <c r="F25" s="5">
        <v>250</v>
      </c>
      <c r="G25" s="5">
        <v>11</v>
      </c>
      <c r="H25" s="21">
        <v>101.14661455</v>
      </c>
      <c r="I25" s="5">
        <v>10.857001693999999</v>
      </c>
      <c r="J25" s="5">
        <v>85.356039999999993</v>
      </c>
      <c r="K25" s="5">
        <v>115.1634</v>
      </c>
      <c r="L25" s="4"/>
    </row>
    <row r="26" spans="1:12">
      <c r="A26" s="5" t="s">
        <v>2</v>
      </c>
      <c r="B26" s="5" t="s">
        <v>6</v>
      </c>
      <c r="C26" s="5">
        <v>2033</v>
      </c>
      <c r="D26" s="5" t="s">
        <v>19</v>
      </c>
      <c r="E26" s="5">
        <v>68216</v>
      </c>
      <c r="F26" s="5">
        <v>250</v>
      </c>
      <c r="G26" s="5">
        <v>11</v>
      </c>
      <c r="H26" s="21">
        <v>112.26624364</v>
      </c>
      <c r="I26" s="5">
        <v>13.326069026000001</v>
      </c>
      <c r="J26" s="5">
        <v>84.532359999999997</v>
      </c>
      <c r="K26" s="5">
        <v>136.01396</v>
      </c>
      <c r="L26" s="4"/>
    </row>
    <row r="27" spans="1:12">
      <c r="A27" s="5" t="s">
        <v>2</v>
      </c>
      <c r="B27" s="5" t="s">
        <v>6</v>
      </c>
      <c r="C27" s="5">
        <v>2033</v>
      </c>
      <c r="D27" s="5" t="s">
        <v>20</v>
      </c>
      <c r="E27" s="5">
        <v>68769</v>
      </c>
      <c r="F27" s="5">
        <v>250</v>
      </c>
      <c r="G27" s="5">
        <v>11</v>
      </c>
      <c r="H27" s="21">
        <v>79.485785454999998</v>
      </c>
      <c r="I27" s="5">
        <v>20.950395434000001</v>
      </c>
      <c r="J27" s="5">
        <v>49.561199999999999</v>
      </c>
      <c r="K27" s="5">
        <v>108.82628</v>
      </c>
      <c r="L27" s="4"/>
    </row>
    <row r="28" spans="1:12">
      <c r="A28" s="5" t="s">
        <v>2</v>
      </c>
      <c r="B28" s="5" t="s">
        <v>6</v>
      </c>
      <c r="C28" s="5">
        <v>2033</v>
      </c>
      <c r="D28" s="5" t="s">
        <v>21</v>
      </c>
      <c r="E28" s="5">
        <v>66592</v>
      </c>
      <c r="F28" s="5">
        <v>250</v>
      </c>
      <c r="G28" s="5">
        <v>11</v>
      </c>
      <c r="H28" s="21">
        <v>69.554883636</v>
      </c>
      <c r="I28" s="5">
        <v>23.792383396000002</v>
      </c>
      <c r="J28" s="5">
        <v>48.92736</v>
      </c>
      <c r="K28" s="5">
        <v>102.08052000000001</v>
      </c>
      <c r="L28" s="4"/>
    </row>
    <row r="29" spans="1:12">
      <c r="A29" s="5" t="s">
        <v>2</v>
      </c>
      <c r="B29" s="5" t="s">
        <v>6</v>
      </c>
      <c r="C29" s="5">
        <v>2033</v>
      </c>
      <c r="D29" s="7" t="s">
        <v>22</v>
      </c>
      <c r="E29" s="5">
        <v>68552</v>
      </c>
      <c r="F29" s="5">
        <v>250</v>
      </c>
      <c r="G29" s="5">
        <v>11</v>
      </c>
      <c r="H29" s="21">
        <v>113.41421455</v>
      </c>
      <c r="I29" s="5">
        <v>13.019385943</v>
      </c>
      <c r="J29" s="5">
        <v>87.959800000000001</v>
      </c>
      <c r="K29" s="5">
        <v>137.00348</v>
      </c>
      <c r="L29" s="4"/>
    </row>
    <row r="30" spans="1:12">
      <c r="A30" s="5" t="s">
        <v>2</v>
      </c>
      <c r="B30" s="5" t="s">
        <v>6</v>
      </c>
      <c r="C30" s="5">
        <v>2060</v>
      </c>
      <c r="D30" s="7" t="s">
        <v>22</v>
      </c>
      <c r="E30" s="5">
        <v>68552</v>
      </c>
      <c r="F30" s="5">
        <v>250</v>
      </c>
      <c r="G30" s="5">
        <v>11</v>
      </c>
      <c r="H30" s="21">
        <v>115.95149818</v>
      </c>
      <c r="I30" s="5">
        <v>13.157400612</v>
      </c>
      <c r="J30" s="5">
        <v>95.117040000000003</v>
      </c>
      <c r="K30" s="5">
        <v>150.88220000000001</v>
      </c>
      <c r="L30" s="4"/>
    </row>
    <row r="31" spans="1:12">
      <c r="A31" s="5" t="s">
        <v>2</v>
      </c>
      <c r="B31" s="5" t="s">
        <v>6</v>
      </c>
      <c r="C31" s="5">
        <v>2033</v>
      </c>
      <c r="D31" s="7" t="s">
        <v>23</v>
      </c>
      <c r="E31" s="5">
        <v>68550</v>
      </c>
      <c r="F31" s="5">
        <v>250</v>
      </c>
      <c r="G31" s="5">
        <v>11</v>
      </c>
      <c r="H31" s="21">
        <v>99.727694545000006</v>
      </c>
      <c r="I31" s="5">
        <v>14.215343302000001</v>
      </c>
      <c r="J31" s="5">
        <v>81.766959999999997</v>
      </c>
      <c r="K31" s="5">
        <v>127.28616</v>
      </c>
      <c r="L31" s="4"/>
    </row>
    <row r="32" spans="1:12">
      <c r="A32" s="5" t="s">
        <v>2</v>
      </c>
      <c r="B32" s="5" t="s">
        <v>6</v>
      </c>
      <c r="C32" s="5">
        <v>2060</v>
      </c>
      <c r="D32" s="7" t="s">
        <v>23</v>
      </c>
      <c r="E32" s="5">
        <v>68550</v>
      </c>
      <c r="F32" s="5">
        <v>250</v>
      </c>
      <c r="G32" s="5">
        <v>11</v>
      </c>
      <c r="H32" s="21">
        <v>102.62417091</v>
      </c>
      <c r="I32" s="5">
        <v>12.071464585999999</v>
      </c>
      <c r="J32" s="5">
        <v>85.88252</v>
      </c>
      <c r="K32" s="5">
        <v>129.64576</v>
      </c>
      <c r="L32" s="4"/>
    </row>
    <row r="33" spans="1:12">
      <c r="A33" s="5" t="s">
        <v>2</v>
      </c>
      <c r="B33" s="5" t="s">
        <v>6</v>
      </c>
      <c r="C33" s="5">
        <v>2033</v>
      </c>
      <c r="D33" s="5" t="s">
        <v>24</v>
      </c>
      <c r="E33" s="5">
        <v>65078</v>
      </c>
      <c r="F33" s="5">
        <v>250</v>
      </c>
      <c r="G33" s="5">
        <v>11</v>
      </c>
      <c r="H33" s="21">
        <v>129.72800364</v>
      </c>
      <c r="I33" s="5">
        <v>12.378341931</v>
      </c>
      <c r="J33" s="5">
        <v>113.20268</v>
      </c>
      <c r="K33" s="5">
        <v>155.58611999999999</v>
      </c>
      <c r="L33" s="4"/>
    </row>
    <row r="34" spans="1:12">
      <c r="A34" s="5" t="s">
        <v>2</v>
      </c>
      <c r="B34" s="5" t="s">
        <v>84</v>
      </c>
      <c r="C34" s="5">
        <v>2033</v>
      </c>
      <c r="D34" s="5" t="s">
        <v>85</v>
      </c>
      <c r="E34" s="5">
        <v>68236</v>
      </c>
      <c r="F34" s="5">
        <v>250</v>
      </c>
      <c r="G34" s="5">
        <v>11</v>
      </c>
      <c r="H34" s="21">
        <v>109.38387272999999</v>
      </c>
      <c r="I34" s="5">
        <v>18.424710708999999</v>
      </c>
      <c r="J34" s="5">
        <v>89.817319999999995</v>
      </c>
      <c r="K34" s="5">
        <v>154.61403999999999</v>
      </c>
      <c r="L34" s="4"/>
    </row>
    <row r="35" spans="1:12">
      <c r="A35" s="5" t="s">
        <v>2</v>
      </c>
      <c r="B35" s="5" t="s">
        <v>6</v>
      </c>
      <c r="C35" s="5">
        <v>2033</v>
      </c>
      <c r="D35" s="5" t="s">
        <v>25</v>
      </c>
      <c r="E35" s="5">
        <v>68572</v>
      </c>
      <c r="F35" s="5">
        <v>250</v>
      </c>
      <c r="G35" s="5">
        <v>11</v>
      </c>
      <c r="H35" s="21">
        <v>150.95646181999999</v>
      </c>
      <c r="I35" s="5">
        <v>11.29583414</v>
      </c>
      <c r="J35" s="5">
        <v>129.39331999999999</v>
      </c>
      <c r="K35" s="5">
        <v>178.91332</v>
      </c>
      <c r="L35" s="4"/>
    </row>
    <row r="36" spans="1:12">
      <c r="A36" s="5" t="s">
        <v>2</v>
      </c>
      <c r="B36" s="5" t="s">
        <v>6</v>
      </c>
      <c r="C36" s="5">
        <v>2033</v>
      </c>
      <c r="D36" s="5" t="s">
        <v>26</v>
      </c>
      <c r="E36" s="5">
        <v>68573</v>
      </c>
      <c r="F36" s="5">
        <v>250</v>
      </c>
      <c r="G36" s="5">
        <v>11</v>
      </c>
      <c r="H36" s="21">
        <v>131.01210909</v>
      </c>
      <c r="I36" s="5">
        <v>13.429683825</v>
      </c>
      <c r="J36" s="5">
        <v>111.34052</v>
      </c>
      <c r="K36" s="5">
        <v>169.36707999999999</v>
      </c>
      <c r="L36" s="4"/>
    </row>
    <row r="37" spans="1:12">
      <c r="A37" s="5" t="s">
        <v>2</v>
      </c>
      <c r="B37" s="5" t="s">
        <v>6</v>
      </c>
      <c r="C37" s="5">
        <v>2033</v>
      </c>
      <c r="D37" s="5" t="s">
        <v>27</v>
      </c>
      <c r="E37" s="5">
        <v>66596</v>
      </c>
      <c r="F37" s="5">
        <v>250</v>
      </c>
      <c r="G37" s="5">
        <v>11</v>
      </c>
      <c r="H37" s="21">
        <v>97.074436363999993</v>
      </c>
      <c r="I37" s="5">
        <v>14.808068305999999</v>
      </c>
      <c r="J37" s="5">
        <v>83.834959999999995</v>
      </c>
      <c r="K37" s="5">
        <v>132.76532</v>
      </c>
      <c r="L37" s="4"/>
    </row>
    <row r="38" spans="1:12">
      <c r="A38" s="5" t="s">
        <v>2</v>
      </c>
      <c r="B38" s="5" t="s">
        <v>6</v>
      </c>
      <c r="C38" s="5">
        <v>2033</v>
      </c>
      <c r="D38" s="5" t="s">
        <v>28</v>
      </c>
      <c r="E38" s="5">
        <v>67595</v>
      </c>
      <c r="F38" s="5">
        <v>250</v>
      </c>
      <c r="G38" s="5">
        <v>11</v>
      </c>
      <c r="H38" s="21">
        <v>92.791952726999995</v>
      </c>
      <c r="I38" s="5">
        <v>11.573019864999999</v>
      </c>
      <c r="J38" s="5">
        <v>75.798919999999995</v>
      </c>
      <c r="K38" s="5">
        <v>109.11064</v>
      </c>
      <c r="L38" s="4"/>
    </row>
    <row r="39" spans="1:12">
      <c r="A39" s="5" t="s">
        <v>2</v>
      </c>
      <c r="B39" s="5" t="s">
        <v>6</v>
      </c>
      <c r="C39" s="5">
        <v>2033</v>
      </c>
      <c r="D39" s="5" t="s">
        <v>29</v>
      </c>
      <c r="E39" s="5">
        <v>68589</v>
      </c>
      <c r="F39" s="5">
        <v>250</v>
      </c>
      <c r="G39" s="5">
        <v>11</v>
      </c>
      <c r="H39" s="21">
        <v>101.55189455</v>
      </c>
      <c r="I39" s="5">
        <v>19.348486651999998</v>
      </c>
      <c r="J39" s="5">
        <v>72.979920000000007</v>
      </c>
      <c r="K39" s="5">
        <v>141.00631999999999</v>
      </c>
      <c r="L39" s="4"/>
    </row>
    <row r="40" spans="1:12">
      <c r="A40" s="5" t="s">
        <v>2</v>
      </c>
      <c r="B40" s="5" t="s">
        <v>6</v>
      </c>
      <c r="C40" s="5">
        <v>2060</v>
      </c>
      <c r="D40" s="5" t="s">
        <v>72</v>
      </c>
      <c r="E40" s="5">
        <v>66598</v>
      </c>
      <c r="F40" s="5">
        <v>250</v>
      </c>
      <c r="G40" s="5">
        <v>11</v>
      </c>
      <c r="H40" s="21">
        <v>101.51933818000001</v>
      </c>
      <c r="I40" s="5">
        <v>8.5551766099000002</v>
      </c>
      <c r="J40" s="5">
        <v>91.467839999999995</v>
      </c>
      <c r="K40" s="5">
        <v>119.9624</v>
      </c>
      <c r="L40" s="4"/>
    </row>
    <row r="41" spans="1:12">
      <c r="A41" s="5" t="s">
        <v>2</v>
      </c>
      <c r="B41" s="5" t="s">
        <v>6</v>
      </c>
      <c r="C41" s="5">
        <v>2033</v>
      </c>
      <c r="D41" s="5" t="s">
        <v>30</v>
      </c>
      <c r="E41" s="5">
        <v>65080</v>
      </c>
      <c r="F41" s="5">
        <v>250</v>
      </c>
      <c r="G41" s="5">
        <v>11</v>
      </c>
      <c r="H41" s="21">
        <v>88.606265454999999</v>
      </c>
      <c r="I41" s="5">
        <v>20.045582929999998</v>
      </c>
      <c r="J41" s="5">
        <v>57.946240000000003</v>
      </c>
      <c r="K41" s="5">
        <v>118.4836</v>
      </c>
      <c r="L41" s="4"/>
    </row>
    <row r="42" spans="1:12">
      <c r="A42" s="5" t="s">
        <v>2</v>
      </c>
      <c r="B42" s="5" t="s">
        <v>6</v>
      </c>
      <c r="C42" s="5">
        <v>2033</v>
      </c>
      <c r="D42" s="5" t="s">
        <v>31</v>
      </c>
      <c r="E42" s="5">
        <v>68596</v>
      </c>
      <c r="F42" s="5">
        <v>250</v>
      </c>
      <c r="G42" s="5">
        <v>11</v>
      </c>
      <c r="H42" s="21">
        <v>91.671352726999999</v>
      </c>
      <c r="I42" s="5">
        <v>13.649838953</v>
      </c>
      <c r="J42" s="5">
        <v>78.811800000000005</v>
      </c>
      <c r="K42" s="5">
        <v>119.06608</v>
      </c>
      <c r="L42" s="4"/>
    </row>
    <row r="43" spans="1:12">
      <c r="A43" s="5" t="s">
        <v>2</v>
      </c>
      <c r="B43" s="5" t="s">
        <v>6</v>
      </c>
      <c r="C43" s="5">
        <v>2033</v>
      </c>
      <c r="D43" s="5" t="s">
        <v>32</v>
      </c>
      <c r="E43" s="5">
        <v>68599</v>
      </c>
      <c r="F43" s="5">
        <v>250</v>
      </c>
      <c r="G43" s="5">
        <v>11</v>
      </c>
      <c r="H43" s="21">
        <v>66.373807272999997</v>
      </c>
      <c r="I43" s="5">
        <v>12.019203363000001</v>
      </c>
      <c r="J43" s="5">
        <v>54.846119999999999</v>
      </c>
      <c r="K43" s="5">
        <v>80.007199999999997</v>
      </c>
      <c r="L43" s="4"/>
    </row>
    <row r="44" spans="1:12">
      <c r="A44" s="5" t="s">
        <v>2</v>
      </c>
      <c r="B44" s="5" t="s">
        <v>6</v>
      </c>
      <c r="C44" s="5">
        <v>2033</v>
      </c>
      <c r="D44" s="5" t="s">
        <v>33</v>
      </c>
      <c r="E44" s="5">
        <v>68600</v>
      </c>
      <c r="F44" s="5">
        <v>250</v>
      </c>
      <c r="G44" s="5">
        <v>11</v>
      </c>
      <c r="H44" s="21">
        <v>95.240389090999997</v>
      </c>
      <c r="I44" s="5">
        <v>15.018433441000001</v>
      </c>
      <c r="J44" s="5">
        <v>80.264960000000002</v>
      </c>
      <c r="K44" s="5">
        <v>125.13036</v>
      </c>
      <c r="L44" s="4"/>
    </row>
    <row r="45" spans="1:12">
      <c r="A45" s="5" t="s">
        <v>2</v>
      </c>
      <c r="B45" s="5" t="s">
        <v>6</v>
      </c>
      <c r="C45" s="5">
        <v>2033</v>
      </c>
      <c r="D45" s="5" t="s">
        <v>34</v>
      </c>
      <c r="E45" s="5">
        <v>68601</v>
      </c>
      <c r="F45" s="5">
        <v>250</v>
      </c>
      <c r="G45" s="5">
        <v>11</v>
      </c>
      <c r="H45" s="21">
        <v>94.629523636000002</v>
      </c>
      <c r="I45" s="5">
        <v>14.526837951999999</v>
      </c>
      <c r="J45" s="5">
        <v>77.043040000000005</v>
      </c>
      <c r="K45" s="5">
        <v>127.14308</v>
      </c>
      <c r="L45" s="4"/>
    </row>
    <row r="46" spans="1:12">
      <c r="A46" s="5" t="s">
        <v>2</v>
      </c>
      <c r="B46" s="5" t="s">
        <v>84</v>
      </c>
      <c r="C46" s="5">
        <v>2060</v>
      </c>
      <c r="D46" s="5" t="s">
        <v>91</v>
      </c>
      <c r="E46" s="5">
        <v>61679</v>
      </c>
      <c r="F46" s="5">
        <v>250</v>
      </c>
      <c r="G46" s="5">
        <v>11</v>
      </c>
      <c r="H46" s="21">
        <v>112.25848727</v>
      </c>
      <c r="I46" s="5">
        <v>13.665108621</v>
      </c>
      <c r="J46" s="5">
        <v>91.702280000000002</v>
      </c>
      <c r="K46" s="5">
        <v>133.04795999999999</v>
      </c>
      <c r="L46" s="4"/>
    </row>
    <row r="47" spans="1:12">
      <c r="A47" s="5" t="s">
        <v>2</v>
      </c>
      <c r="B47" s="5" t="s">
        <v>6</v>
      </c>
      <c r="C47" s="5">
        <v>2060</v>
      </c>
      <c r="D47" s="5" t="s">
        <v>73</v>
      </c>
      <c r="E47" s="5">
        <v>68608</v>
      </c>
      <c r="F47" s="5">
        <v>250</v>
      </c>
      <c r="G47" s="5">
        <v>11</v>
      </c>
      <c r="H47" s="21">
        <v>115.38496727</v>
      </c>
      <c r="I47" s="5">
        <v>9.0735380667999994</v>
      </c>
      <c r="J47" s="5">
        <v>99.38852</v>
      </c>
      <c r="K47" s="5">
        <v>136.99644000000001</v>
      </c>
      <c r="L47" s="4"/>
    </row>
    <row r="48" spans="1:12">
      <c r="A48" s="5" t="s">
        <v>2</v>
      </c>
      <c r="B48" s="5" t="s">
        <v>6</v>
      </c>
      <c r="C48" s="5">
        <v>2033</v>
      </c>
      <c r="D48" s="5" t="s">
        <v>35</v>
      </c>
      <c r="E48" s="5">
        <v>65084</v>
      </c>
      <c r="F48" s="5">
        <v>250</v>
      </c>
      <c r="G48" s="5">
        <v>11</v>
      </c>
      <c r="H48" s="21">
        <v>99.221138182000004</v>
      </c>
      <c r="I48" s="5">
        <v>8.1791607918999993</v>
      </c>
      <c r="J48" s="5">
        <v>84.558400000000006</v>
      </c>
      <c r="K48" s="5">
        <v>109.07564000000001</v>
      </c>
      <c r="L48" s="4"/>
    </row>
    <row r="49" spans="1:12">
      <c r="A49" s="5" t="s">
        <v>2</v>
      </c>
      <c r="B49" s="5" t="s">
        <v>6</v>
      </c>
      <c r="C49" s="5">
        <v>2033</v>
      </c>
      <c r="D49" s="5" t="s">
        <v>36</v>
      </c>
      <c r="E49" s="5">
        <v>65085</v>
      </c>
      <c r="F49" s="5">
        <v>250</v>
      </c>
      <c r="G49" s="5">
        <v>11</v>
      </c>
      <c r="H49" s="21">
        <v>101.19038909</v>
      </c>
      <c r="I49" s="5">
        <v>8.2124032936999996</v>
      </c>
      <c r="J49" s="5">
        <v>86.388840000000002</v>
      </c>
      <c r="K49" s="5">
        <v>114.58448</v>
      </c>
      <c r="L49" s="4"/>
    </row>
    <row r="50" spans="1:12">
      <c r="A50" s="5" t="s">
        <v>2</v>
      </c>
      <c r="B50" s="5" t="s">
        <v>6</v>
      </c>
      <c r="C50" s="5">
        <v>2060</v>
      </c>
      <c r="D50" s="5" t="s">
        <v>74</v>
      </c>
      <c r="E50" s="5">
        <v>61682</v>
      </c>
      <c r="F50" s="5">
        <v>250</v>
      </c>
      <c r="G50" s="5">
        <v>11</v>
      </c>
      <c r="H50" s="21">
        <v>108.09848</v>
      </c>
      <c r="I50" s="5">
        <v>10.588126772000001</v>
      </c>
      <c r="J50" s="5">
        <v>89.922120000000007</v>
      </c>
      <c r="K50" s="5">
        <v>124.54971999999999</v>
      </c>
      <c r="L50" s="4"/>
    </row>
    <row r="51" spans="1:12">
      <c r="A51" s="5" t="s">
        <v>2</v>
      </c>
      <c r="B51" s="5" t="s">
        <v>6</v>
      </c>
      <c r="C51" s="5">
        <v>2060</v>
      </c>
      <c r="D51" s="5" t="s">
        <v>75</v>
      </c>
      <c r="E51" s="5">
        <v>61683</v>
      </c>
      <c r="F51" s="5">
        <v>250</v>
      </c>
      <c r="G51" s="5">
        <v>11</v>
      </c>
      <c r="H51" s="21">
        <v>126.99534909</v>
      </c>
      <c r="I51" s="5">
        <v>8.4222270873999996</v>
      </c>
      <c r="J51" s="5">
        <v>115.17388</v>
      </c>
      <c r="K51" s="5">
        <v>151.94888</v>
      </c>
      <c r="L51" s="4"/>
    </row>
    <row r="52" spans="1:12">
      <c r="A52" s="5" t="s">
        <v>2</v>
      </c>
      <c r="B52" s="5" t="s">
        <v>6</v>
      </c>
      <c r="C52" s="5">
        <v>2060</v>
      </c>
      <c r="D52" s="5" t="s">
        <v>76</v>
      </c>
      <c r="E52" s="5">
        <v>68426</v>
      </c>
      <c r="F52" s="5">
        <v>250</v>
      </c>
      <c r="G52" s="5">
        <v>11</v>
      </c>
      <c r="H52" s="21">
        <v>97.424607273000007</v>
      </c>
      <c r="I52" s="5">
        <v>6.9918828695000004</v>
      </c>
      <c r="J52" s="5">
        <v>87.267439999999993</v>
      </c>
      <c r="K52" s="5">
        <v>108.52328</v>
      </c>
      <c r="L52" s="4"/>
    </row>
    <row r="53" spans="1:12">
      <c r="A53" s="5" t="s">
        <v>2</v>
      </c>
      <c r="B53" s="5" t="s">
        <v>6</v>
      </c>
      <c r="C53" s="5">
        <v>2033</v>
      </c>
      <c r="D53" s="7" t="s">
        <v>37</v>
      </c>
      <c r="E53" s="5">
        <v>68639</v>
      </c>
      <c r="F53" s="5">
        <v>250</v>
      </c>
      <c r="G53" s="5">
        <v>11</v>
      </c>
      <c r="H53" s="21">
        <v>96.174316364000006</v>
      </c>
      <c r="I53" s="5">
        <v>9.8254992484999999</v>
      </c>
      <c r="J53" s="5">
        <v>75.707840000000004</v>
      </c>
      <c r="K53" s="5">
        <v>108.32212</v>
      </c>
      <c r="L53" s="4"/>
    </row>
    <row r="54" spans="1:12">
      <c r="A54" s="5" t="s">
        <v>2</v>
      </c>
      <c r="B54" s="5" t="s">
        <v>6</v>
      </c>
      <c r="C54" s="5">
        <v>2060</v>
      </c>
      <c r="D54" s="7" t="s">
        <v>37</v>
      </c>
      <c r="E54" s="5">
        <v>68639</v>
      </c>
      <c r="F54" s="5">
        <v>250</v>
      </c>
      <c r="G54" s="5">
        <v>11</v>
      </c>
      <c r="H54" s="21">
        <v>97.267563636000006</v>
      </c>
      <c r="I54" s="5">
        <v>10.167288443</v>
      </c>
      <c r="J54" s="5">
        <v>83.432680000000005</v>
      </c>
      <c r="K54" s="5">
        <v>117.20752</v>
      </c>
      <c r="L54" s="4"/>
    </row>
    <row r="55" spans="1:12">
      <c r="A55" s="5" t="s">
        <v>2</v>
      </c>
      <c r="B55" s="5" t="s">
        <v>6</v>
      </c>
      <c r="C55" s="5">
        <v>2033</v>
      </c>
      <c r="D55" s="5" t="s">
        <v>38</v>
      </c>
      <c r="E55" s="5">
        <v>68240</v>
      </c>
      <c r="F55" s="5">
        <v>250</v>
      </c>
      <c r="G55" s="5">
        <v>11</v>
      </c>
      <c r="H55" s="21">
        <v>99.883923636000006</v>
      </c>
      <c r="I55" s="5">
        <v>14.763035973999999</v>
      </c>
      <c r="J55" s="5">
        <v>74.49212</v>
      </c>
      <c r="K55" s="5">
        <v>127.16928</v>
      </c>
      <c r="L55" s="4"/>
    </row>
    <row r="56" spans="1:12">
      <c r="A56" s="5" t="s">
        <v>2</v>
      </c>
      <c r="B56" s="5" t="s">
        <v>6</v>
      </c>
      <c r="C56" s="5">
        <v>2033</v>
      </c>
      <c r="D56" s="5" t="s">
        <v>39</v>
      </c>
      <c r="E56" s="5">
        <v>65087</v>
      </c>
      <c r="F56" s="5">
        <v>250</v>
      </c>
      <c r="G56" s="5">
        <v>11</v>
      </c>
      <c r="H56" s="21">
        <v>110.17650182</v>
      </c>
      <c r="I56" s="5">
        <v>10.367442068000001</v>
      </c>
      <c r="J56" s="5">
        <v>91.567760000000007</v>
      </c>
      <c r="K56" s="5">
        <v>132.76388</v>
      </c>
      <c r="L56" s="4"/>
    </row>
    <row r="57" spans="1:12">
      <c r="A57" s="5" t="s">
        <v>2</v>
      </c>
      <c r="B57" s="5" t="s">
        <v>6</v>
      </c>
      <c r="C57" s="5">
        <v>2033</v>
      </c>
      <c r="D57" s="7" t="s">
        <v>40</v>
      </c>
      <c r="E57" s="5">
        <v>68437</v>
      </c>
      <c r="F57" s="5">
        <v>250</v>
      </c>
      <c r="G57" s="5">
        <v>11</v>
      </c>
      <c r="H57" s="21">
        <v>105.56517454999999</v>
      </c>
      <c r="I57" s="5">
        <v>9.1078948408000002</v>
      </c>
      <c r="J57" s="5">
        <v>95.876599999999996</v>
      </c>
      <c r="K57" s="5">
        <v>128.20808</v>
      </c>
      <c r="L57" s="4"/>
    </row>
    <row r="58" spans="1:12">
      <c r="A58" s="5" t="s">
        <v>2</v>
      </c>
      <c r="B58" s="5" t="s">
        <v>6</v>
      </c>
      <c r="C58" s="5">
        <v>2060</v>
      </c>
      <c r="D58" s="7" t="s">
        <v>40</v>
      </c>
      <c r="E58" s="5">
        <v>68437</v>
      </c>
      <c r="F58" s="5">
        <v>250</v>
      </c>
      <c r="G58" s="5">
        <v>11</v>
      </c>
      <c r="H58" s="21">
        <v>103.4294</v>
      </c>
      <c r="I58" s="5">
        <v>9.0299067155999992</v>
      </c>
      <c r="J58" s="5">
        <v>92.213880000000003</v>
      </c>
      <c r="K58" s="5">
        <v>117.94764000000001</v>
      </c>
      <c r="L58" s="4"/>
    </row>
    <row r="59" spans="1:12">
      <c r="A59" s="5" t="s">
        <v>2</v>
      </c>
      <c r="B59" s="5" t="s">
        <v>6</v>
      </c>
      <c r="C59" s="5">
        <v>2033</v>
      </c>
      <c r="D59" s="5" t="s">
        <v>41</v>
      </c>
      <c r="E59" s="5">
        <v>65088</v>
      </c>
      <c r="F59" s="5">
        <v>250</v>
      </c>
      <c r="G59" s="5">
        <v>11</v>
      </c>
      <c r="H59" s="21">
        <v>92.672701817999993</v>
      </c>
      <c r="I59" s="5">
        <v>15.225650668</v>
      </c>
      <c r="J59" s="5">
        <v>81.187920000000005</v>
      </c>
      <c r="K59" s="5">
        <v>128.46260000000001</v>
      </c>
      <c r="L59" s="4"/>
    </row>
    <row r="60" spans="1:12">
      <c r="A60" s="5" t="s">
        <v>2</v>
      </c>
      <c r="B60" s="5" t="s">
        <v>6</v>
      </c>
      <c r="C60" s="5">
        <v>2060</v>
      </c>
      <c r="D60" s="5" t="s">
        <v>77</v>
      </c>
      <c r="E60" s="5">
        <v>68645</v>
      </c>
      <c r="F60" s="5">
        <v>250</v>
      </c>
      <c r="G60" s="5">
        <v>11</v>
      </c>
      <c r="H60" s="21">
        <v>89.747138182</v>
      </c>
      <c r="I60" s="5">
        <v>13.470234733</v>
      </c>
      <c r="J60" s="5">
        <v>73.250600000000006</v>
      </c>
      <c r="K60" s="5">
        <v>114.71184</v>
      </c>
      <c r="L60" s="4"/>
    </row>
    <row r="61" spans="1:12">
      <c r="A61" s="5" t="s">
        <v>2</v>
      </c>
      <c r="B61" s="5" t="s">
        <v>6</v>
      </c>
      <c r="C61" s="5">
        <v>2033</v>
      </c>
      <c r="D61" s="5" t="s">
        <v>42</v>
      </c>
      <c r="E61" s="5">
        <v>65090</v>
      </c>
      <c r="F61" s="5">
        <v>250</v>
      </c>
      <c r="G61" s="5">
        <v>11</v>
      </c>
      <c r="H61" s="21">
        <v>89.084647273000002</v>
      </c>
      <c r="I61" s="5">
        <v>8.3712639684999992</v>
      </c>
      <c r="J61" s="5">
        <v>76.088440000000006</v>
      </c>
      <c r="K61" s="5">
        <v>102.34164</v>
      </c>
      <c r="L61" s="4"/>
    </row>
    <row r="62" spans="1:12">
      <c r="A62" s="5" t="s">
        <v>2</v>
      </c>
      <c r="B62" s="5" t="s">
        <v>6</v>
      </c>
      <c r="C62" s="5">
        <v>2033</v>
      </c>
      <c r="D62" s="5" t="s">
        <v>43</v>
      </c>
      <c r="E62" s="5">
        <v>68652</v>
      </c>
      <c r="F62" s="5">
        <v>250</v>
      </c>
      <c r="G62" s="5">
        <v>11</v>
      </c>
      <c r="H62" s="21">
        <v>108.94538545</v>
      </c>
      <c r="I62" s="5">
        <v>17.688218742</v>
      </c>
      <c r="J62" s="5">
        <v>84.565719999999999</v>
      </c>
      <c r="K62" s="5">
        <v>158.14768000000001</v>
      </c>
      <c r="L62" s="4"/>
    </row>
    <row r="63" spans="1:12">
      <c r="A63" s="5" t="s">
        <v>2</v>
      </c>
      <c r="B63" s="5" t="s">
        <v>6</v>
      </c>
      <c r="C63" s="5">
        <v>2033</v>
      </c>
      <c r="D63" s="5" t="s">
        <v>44</v>
      </c>
      <c r="E63" s="5">
        <v>65091</v>
      </c>
      <c r="F63" s="5">
        <v>250</v>
      </c>
      <c r="G63" s="5">
        <v>11</v>
      </c>
      <c r="H63" s="21">
        <v>127.54792727</v>
      </c>
      <c r="I63" s="5">
        <v>7.2539717657000002</v>
      </c>
      <c r="J63" s="5">
        <v>113.52495999999999</v>
      </c>
      <c r="K63" s="5">
        <v>143.32679999999999</v>
      </c>
      <c r="L63" s="4"/>
    </row>
    <row r="64" spans="1:12">
      <c r="A64" s="5" t="s">
        <v>2</v>
      </c>
      <c r="B64" s="5" t="s">
        <v>6</v>
      </c>
      <c r="C64" s="5">
        <v>2033</v>
      </c>
      <c r="D64" s="5" t="s">
        <v>45</v>
      </c>
      <c r="E64" s="5">
        <v>66632</v>
      </c>
      <c r="F64" s="5">
        <v>250</v>
      </c>
      <c r="G64" s="5">
        <v>11</v>
      </c>
      <c r="H64" s="21">
        <v>99.708658181999994</v>
      </c>
      <c r="I64" s="5">
        <v>9.9743815015999999</v>
      </c>
      <c r="J64" s="5">
        <v>80.175319999999999</v>
      </c>
      <c r="K64" s="5">
        <v>116.79656</v>
      </c>
      <c r="L64" s="4"/>
    </row>
    <row r="65" spans="1:12">
      <c r="A65" s="5" t="s">
        <v>2</v>
      </c>
      <c r="B65" s="5" t="s">
        <v>6</v>
      </c>
      <c r="C65" s="5">
        <v>2060</v>
      </c>
      <c r="D65" s="5" t="s">
        <v>78</v>
      </c>
      <c r="E65" s="5">
        <v>61685</v>
      </c>
      <c r="F65" s="5">
        <v>250</v>
      </c>
      <c r="G65" s="5">
        <v>11</v>
      </c>
      <c r="H65" s="21">
        <v>115.24553455</v>
      </c>
      <c r="I65" s="5">
        <v>12.948282372</v>
      </c>
      <c r="J65" s="5">
        <v>101.4796</v>
      </c>
      <c r="K65" s="5">
        <v>152.18523999999999</v>
      </c>
      <c r="L65" s="4"/>
    </row>
    <row r="66" spans="1:12">
      <c r="A66" s="5" t="s">
        <v>2</v>
      </c>
      <c r="B66" s="5" t="s">
        <v>6</v>
      </c>
      <c r="C66" s="5">
        <v>2060</v>
      </c>
      <c r="D66" s="5" t="s">
        <v>79</v>
      </c>
      <c r="E66" s="5">
        <v>67685</v>
      </c>
      <c r="F66" s="5">
        <v>250</v>
      </c>
      <c r="G66" s="5">
        <v>11</v>
      </c>
      <c r="H66" s="21">
        <v>107.45265818</v>
      </c>
      <c r="I66" s="5">
        <v>8.4005557509000006</v>
      </c>
      <c r="J66" s="5">
        <v>93.296800000000005</v>
      </c>
      <c r="K66" s="5">
        <v>120.05096</v>
      </c>
      <c r="L66" s="4"/>
    </row>
    <row r="67" spans="1:12">
      <c r="A67" s="5" t="s">
        <v>2</v>
      </c>
      <c r="B67" s="5" t="s">
        <v>6</v>
      </c>
      <c r="C67" s="5">
        <v>2060</v>
      </c>
      <c r="D67" s="5" t="s">
        <v>80</v>
      </c>
      <c r="E67" s="5">
        <v>68664</v>
      </c>
      <c r="F67" s="5">
        <v>250</v>
      </c>
      <c r="G67" s="5">
        <v>11</v>
      </c>
      <c r="H67" s="21">
        <v>96.256596364000004</v>
      </c>
      <c r="I67" s="5">
        <v>10.123764396</v>
      </c>
      <c r="J67" s="5">
        <v>74.675960000000003</v>
      </c>
      <c r="K67" s="5">
        <v>106.62352</v>
      </c>
      <c r="L67" s="4"/>
    </row>
    <row r="68" spans="1:12">
      <c r="A68" s="5" t="s">
        <v>2</v>
      </c>
      <c r="B68" s="5" t="s">
        <v>84</v>
      </c>
      <c r="C68" s="5">
        <v>2033</v>
      </c>
      <c r="D68" s="5" t="s">
        <v>86</v>
      </c>
      <c r="E68" s="5">
        <v>65093</v>
      </c>
      <c r="F68" s="5">
        <v>250</v>
      </c>
      <c r="G68" s="5">
        <v>11</v>
      </c>
      <c r="H68" s="21">
        <v>80.501469091000004</v>
      </c>
      <c r="I68" s="5">
        <v>65.120393536999998</v>
      </c>
      <c r="J68" s="5">
        <v>34.458120000000001</v>
      </c>
      <c r="K68" s="5">
        <v>210.30112</v>
      </c>
      <c r="L68" s="4"/>
    </row>
    <row r="69" spans="1:12">
      <c r="A69" s="5" t="s">
        <v>2</v>
      </c>
      <c r="B69" s="5" t="s">
        <v>6</v>
      </c>
      <c r="C69" s="5">
        <v>2033</v>
      </c>
      <c r="D69" s="5" t="s">
        <v>46</v>
      </c>
      <c r="E69" s="5">
        <v>68648</v>
      </c>
      <c r="F69" s="5">
        <v>250</v>
      </c>
      <c r="G69" s="5">
        <v>11</v>
      </c>
      <c r="H69" s="21">
        <v>101.18734182</v>
      </c>
      <c r="I69" s="5">
        <v>15.1904865</v>
      </c>
      <c r="J69" s="5">
        <v>80.186920000000001</v>
      </c>
      <c r="K69" s="5">
        <v>126.37728</v>
      </c>
      <c r="L69" s="4"/>
    </row>
    <row r="70" spans="1:12">
      <c r="A70" s="5" t="s">
        <v>2</v>
      </c>
      <c r="B70" s="5" t="s">
        <v>84</v>
      </c>
      <c r="C70" s="5">
        <v>2033</v>
      </c>
      <c r="D70" s="5" t="s">
        <v>87</v>
      </c>
      <c r="E70" s="5">
        <v>65089</v>
      </c>
      <c r="F70" s="5">
        <v>250</v>
      </c>
      <c r="G70" s="5">
        <v>11</v>
      </c>
      <c r="H70" s="21">
        <v>98.928472726999999</v>
      </c>
      <c r="I70" s="5">
        <v>41.834180701000001</v>
      </c>
      <c r="J70" s="5">
        <v>36.160760000000003</v>
      </c>
      <c r="K70" s="5">
        <v>159.89439999999999</v>
      </c>
      <c r="L70" s="4"/>
    </row>
    <row r="71" spans="1:12">
      <c r="A71" s="5" t="s">
        <v>2</v>
      </c>
      <c r="B71" s="5" t="s">
        <v>6</v>
      </c>
      <c r="C71" s="5">
        <v>2033</v>
      </c>
      <c r="D71" s="5" t="s">
        <v>47</v>
      </c>
      <c r="E71" s="5">
        <v>65098</v>
      </c>
      <c r="F71" s="5">
        <v>250</v>
      </c>
      <c r="G71" s="5">
        <v>11</v>
      </c>
      <c r="H71" s="21">
        <v>99.859316363999994</v>
      </c>
      <c r="I71" s="5">
        <v>10.044734731</v>
      </c>
      <c r="J71" s="5">
        <v>87.045079999999999</v>
      </c>
      <c r="K71" s="5">
        <v>113.25664</v>
      </c>
      <c r="L71" s="4"/>
    </row>
    <row r="72" spans="1:12">
      <c r="A72" s="5" t="s">
        <v>2</v>
      </c>
      <c r="B72" s="5" t="s">
        <v>6</v>
      </c>
      <c r="C72" s="5">
        <v>2033</v>
      </c>
      <c r="D72" s="5" t="s">
        <v>48</v>
      </c>
      <c r="E72" s="5">
        <v>68668</v>
      </c>
      <c r="F72" s="5">
        <v>250</v>
      </c>
      <c r="G72" s="5">
        <v>11</v>
      </c>
      <c r="H72" s="21">
        <v>108.89454545</v>
      </c>
      <c r="I72" s="5">
        <v>13.163486766</v>
      </c>
      <c r="J72" s="5">
        <v>87.970879999999994</v>
      </c>
      <c r="K72" s="5">
        <v>129.02771999999999</v>
      </c>
      <c r="L72" s="4"/>
    </row>
    <row r="73" spans="1:12">
      <c r="A73" s="5" t="s">
        <v>2</v>
      </c>
      <c r="B73" s="5" t="s">
        <v>6</v>
      </c>
      <c r="C73" s="5">
        <v>2033</v>
      </c>
      <c r="D73" s="5" t="s">
        <v>49</v>
      </c>
      <c r="E73" s="5">
        <v>68669</v>
      </c>
      <c r="F73" s="5">
        <v>250</v>
      </c>
      <c r="G73" s="5">
        <v>11</v>
      </c>
      <c r="H73" s="21">
        <v>108.33842909000001</v>
      </c>
      <c r="I73" s="5">
        <v>12.435953255999999</v>
      </c>
      <c r="J73" s="5">
        <v>91.011480000000006</v>
      </c>
      <c r="K73" s="5">
        <v>135.86768000000001</v>
      </c>
      <c r="L73" s="4"/>
    </row>
    <row r="74" spans="1:12">
      <c r="A74" s="5" t="s">
        <v>2</v>
      </c>
      <c r="B74" s="5" t="s">
        <v>84</v>
      </c>
      <c r="C74" s="5">
        <v>2033</v>
      </c>
      <c r="D74" s="5" t="s">
        <v>88</v>
      </c>
      <c r="E74" s="5">
        <v>65101</v>
      </c>
      <c r="F74" s="5">
        <v>250</v>
      </c>
      <c r="G74" s="5">
        <v>11</v>
      </c>
      <c r="H74" s="21">
        <v>55.425392727000002</v>
      </c>
      <c r="I74" s="5">
        <v>51.640400004999996</v>
      </c>
      <c r="J74" s="5">
        <v>23.620640000000002</v>
      </c>
      <c r="K74" s="5">
        <v>123.29064</v>
      </c>
      <c r="L74" s="4"/>
    </row>
    <row r="75" spans="1:12">
      <c r="A75" s="5" t="s">
        <v>2</v>
      </c>
      <c r="B75" s="5" t="s">
        <v>6</v>
      </c>
      <c r="C75" s="5">
        <v>2033</v>
      </c>
      <c r="D75" s="5" t="s">
        <v>50</v>
      </c>
      <c r="E75" s="5">
        <v>67702</v>
      </c>
      <c r="F75" s="5">
        <v>250</v>
      </c>
      <c r="G75" s="5">
        <v>11</v>
      </c>
      <c r="H75" s="21">
        <v>102.07725091</v>
      </c>
      <c r="I75" s="5">
        <v>8.5400738188999998</v>
      </c>
      <c r="J75" s="5">
        <v>87.156959999999998</v>
      </c>
      <c r="K75" s="5">
        <v>118.91540000000001</v>
      </c>
      <c r="L75" s="4"/>
    </row>
    <row r="76" spans="1:12">
      <c r="A76" s="5" t="s">
        <v>2</v>
      </c>
      <c r="B76" s="5" t="s">
        <v>6</v>
      </c>
      <c r="C76" s="5">
        <v>2033</v>
      </c>
      <c r="D76" s="5" t="s">
        <v>51</v>
      </c>
      <c r="E76" s="5">
        <v>65103</v>
      </c>
      <c r="F76" s="5">
        <v>250</v>
      </c>
      <c r="G76" s="5">
        <v>11</v>
      </c>
      <c r="H76" s="21">
        <v>91.082352727</v>
      </c>
      <c r="I76" s="5">
        <v>7.6915656152</v>
      </c>
      <c r="J76" s="5">
        <v>77.541200000000003</v>
      </c>
      <c r="K76" s="5">
        <v>99.902240000000006</v>
      </c>
      <c r="L76" s="4"/>
    </row>
    <row r="77" spans="1:12">
      <c r="A77" s="5" t="s">
        <v>2</v>
      </c>
      <c r="B77" s="5" t="s">
        <v>6</v>
      </c>
      <c r="C77" s="5">
        <v>2033</v>
      </c>
      <c r="D77" s="5" t="s">
        <v>52</v>
      </c>
      <c r="E77" s="5">
        <v>67706</v>
      </c>
      <c r="F77" s="5">
        <v>500</v>
      </c>
      <c r="G77" s="5">
        <v>11</v>
      </c>
      <c r="H77" s="21">
        <v>109.14152545</v>
      </c>
      <c r="I77" s="5">
        <v>11.524496574</v>
      </c>
      <c r="J77" s="5">
        <v>86.368279999999999</v>
      </c>
      <c r="K77" s="5">
        <v>125.20963999999999</v>
      </c>
      <c r="L77" s="4"/>
    </row>
    <row r="78" spans="1:12">
      <c r="A78" s="5" t="s">
        <v>2</v>
      </c>
      <c r="B78" s="5" t="s">
        <v>6</v>
      </c>
      <c r="C78" s="5">
        <v>2033</v>
      </c>
      <c r="D78" s="5" t="s">
        <v>53</v>
      </c>
      <c r="E78" s="5">
        <v>66641</v>
      </c>
      <c r="F78" s="5">
        <v>250</v>
      </c>
      <c r="G78" s="5">
        <v>11</v>
      </c>
      <c r="H78" s="21">
        <v>115.98916364</v>
      </c>
      <c r="I78" s="5">
        <v>10.863926164</v>
      </c>
      <c r="J78" s="5">
        <v>94.608800000000002</v>
      </c>
      <c r="K78" s="5">
        <v>129.89967999999999</v>
      </c>
      <c r="L78" s="4"/>
    </row>
    <row r="79" spans="1:12">
      <c r="A79" s="5" t="s">
        <v>2</v>
      </c>
      <c r="B79" s="5" t="s">
        <v>6</v>
      </c>
      <c r="C79" s="5">
        <v>2033</v>
      </c>
      <c r="D79" s="5" t="s">
        <v>54</v>
      </c>
      <c r="E79" s="5">
        <v>68677</v>
      </c>
      <c r="F79" s="5">
        <v>83</v>
      </c>
      <c r="G79" s="5">
        <v>11</v>
      </c>
      <c r="H79" s="21">
        <v>140.26486309000001</v>
      </c>
      <c r="I79" s="5">
        <v>13.058720414</v>
      </c>
      <c r="J79" s="5">
        <v>115.6113253</v>
      </c>
      <c r="K79" s="5">
        <v>170.99168675000001</v>
      </c>
      <c r="L79" s="4"/>
    </row>
    <row r="80" spans="1:12">
      <c r="A80" s="5" t="s">
        <v>2</v>
      </c>
      <c r="B80" s="5" t="s">
        <v>6</v>
      </c>
      <c r="C80" s="5">
        <v>2033</v>
      </c>
      <c r="D80" s="5" t="s">
        <v>55</v>
      </c>
      <c r="E80" s="5">
        <v>68678</v>
      </c>
      <c r="F80" s="5">
        <v>250</v>
      </c>
      <c r="G80" s="5">
        <v>11</v>
      </c>
      <c r="H80" s="21">
        <v>99.465745455000004</v>
      </c>
      <c r="I80" s="5">
        <v>7.8008974562000004</v>
      </c>
      <c r="J80" s="5">
        <v>88.266559999999998</v>
      </c>
      <c r="K80" s="5">
        <v>112.17100000000001</v>
      </c>
      <c r="L80" s="4"/>
    </row>
    <row r="81" spans="1:12">
      <c r="A81" s="5" t="s">
        <v>2</v>
      </c>
      <c r="B81" s="5" t="s">
        <v>6</v>
      </c>
      <c r="C81" s="5">
        <v>2033</v>
      </c>
      <c r="D81" s="7" t="s">
        <v>56</v>
      </c>
      <c r="E81" s="5">
        <v>66643</v>
      </c>
      <c r="F81" s="5">
        <v>250</v>
      </c>
      <c r="G81" s="5">
        <v>11</v>
      </c>
      <c r="H81" s="21">
        <v>90.904174545000004</v>
      </c>
      <c r="I81" s="5">
        <v>7.2170148905999998</v>
      </c>
      <c r="J81" s="5">
        <v>79.801959999999994</v>
      </c>
      <c r="K81" s="5">
        <v>100.35444</v>
      </c>
      <c r="L81" s="4"/>
    </row>
    <row r="82" spans="1:12">
      <c r="A82" s="5" t="s">
        <v>2</v>
      </c>
      <c r="B82" s="5" t="s">
        <v>6</v>
      </c>
      <c r="C82" s="5">
        <v>2060</v>
      </c>
      <c r="D82" s="7" t="s">
        <v>56</v>
      </c>
      <c r="E82" s="5">
        <v>66643</v>
      </c>
      <c r="F82" s="5">
        <v>250</v>
      </c>
      <c r="G82" s="5">
        <v>11</v>
      </c>
      <c r="H82" s="21">
        <v>91.543305454999995</v>
      </c>
      <c r="I82" s="5">
        <v>9.9139497659</v>
      </c>
      <c r="J82" s="5">
        <v>76.675359999999998</v>
      </c>
      <c r="K82" s="5">
        <v>108.22328</v>
      </c>
      <c r="L82" s="4"/>
    </row>
    <row r="83" spans="1:12">
      <c r="A83" s="5" t="s">
        <v>2</v>
      </c>
      <c r="B83" s="5" t="s">
        <v>6</v>
      </c>
      <c r="C83" s="5">
        <v>2060</v>
      </c>
      <c r="D83" s="5" t="s">
        <v>81</v>
      </c>
      <c r="E83" s="5">
        <v>68679</v>
      </c>
      <c r="F83" s="5">
        <v>250</v>
      </c>
      <c r="G83" s="5">
        <v>11</v>
      </c>
      <c r="H83" s="21">
        <v>106.17602545</v>
      </c>
      <c r="I83" s="5">
        <v>13.789705239</v>
      </c>
      <c r="J83" s="5">
        <v>88.710400000000007</v>
      </c>
      <c r="K83" s="5">
        <v>129.53451999999999</v>
      </c>
      <c r="L83" s="4"/>
    </row>
    <row r="84" spans="1:12">
      <c r="A84" s="5" t="s">
        <v>2</v>
      </c>
      <c r="B84" s="5" t="s">
        <v>6</v>
      </c>
      <c r="C84" s="5">
        <v>2060</v>
      </c>
      <c r="D84" s="5" t="s">
        <v>82</v>
      </c>
      <c r="E84" s="5">
        <v>68686</v>
      </c>
      <c r="F84" s="5">
        <v>250</v>
      </c>
      <c r="G84" s="5">
        <v>11</v>
      </c>
      <c r="H84" s="21">
        <v>99.019083636000005</v>
      </c>
      <c r="I84" s="5">
        <v>8.1071530644000003</v>
      </c>
      <c r="J84" s="5">
        <v>89.161680000000004</v>
      </c>
      <c r="K84" s="5">
        <v>119.98428</v>
      </c>
      <c r="L84" s="4"/>
    </row>
    <row r="85" spans="1:12">
      <c r="A85" s="5" t="s">
        <v>2</v>
      </c>
      <c r="B85" s="5" t="s">
        <v>6</v>
      </c>
      <c r="C85" s="5">
        <v>2033</v>
      </c>
      <c r="D85" s="5" t="s">
        <v>57</v>
      </c>
      <c r="E85" s="5">
        <v>65105</v>
      </c>
      <c r="F85" s="5">
        <v>250</v>
      </c>
      <c r="G85" s="5">
        <v>11</v>
      </c>
      <c r="H85" s="21">
        <v>100.89332727</v>
      </c>
      <c r="I85" s="5">
        <v>15.326094363999999</v>
      </c>
      <c r="J85" s="5">
        <v>75.490920000000003</v>
      </c>
      <c r="K85" s="5">
        <v>128.77356</v>
      </c>
      <c r="L85" s="4"/>
    </row>
    <row r="86" spans="1:12">
      <c r="A86" s="5" t="s">
        <v>2</v>
      </c>
      <c r="B86" s="5" t="s">
        <v>6</v>
      </c>
      <c r="C86" s="5">
        <v>2060</v>
      </c>
      <c r="D86" s="5" t="s">
        <v>83</v>
      </c>
      <c r="E86" s="5">
        <v>68688</v>
      </c>
      <c r="F86" s="5">
        <v>250</v>
      </c>
      <c r="G86" s="5">
        <v>11</v>
      </c>
      <c r="H86" s="21">
        <v>102.45256000000001</v>
      </c>
      <c r="I86" s="5">
        <v>9.9168794156000004</v>
      </c>
      <c r="J86" s="5">
        <v>89.596040000000002</v>
      </c>
      <c r="K86" s="5">
        <v>127.48648</v>
      </c>
      <c r="L86" s="4"/>
    </row>
    <row r="87" spans="1:12">
      <c r="A87" s="5" t="s">
        <v>2</v>
      </c>
      <c r="B87" s="5" t="s">
        <v>6</v>
      </c>
      <c r="C87" s="5">
        <v>2033</v>
      </c>
      <c r="D87" s="5" t="s">
        <v>58</v>
      </c>
      <c r="E87" s="5">
        <v>66649</v>
      </c>
      <c r="F87" s="5">
        <v>250</v>
      </c>
      <c r="G87" s="5">
        <v>11</v>
      </c>
      <c r="H87" s="21">
        <v>98.101530909000004</v>
      </c>
      <c r="I87" s="5">
        <v>7.2332903124000003</v>
      </c>
      <c r="J87" s="5">
        <v>84.822879999999998</v>
      </c>
      <c r="K87" s="5">
        <v>107.43944</v>
      </c>
      <c r="L87" s="4"/>
    </row>
    <row r="88" spans="1:12">
      <c r="A88" s="5" t="s">
        <v>2</v>
      </c>
      <c r="B88" s="5" t="s">
        <v>6</v>
      </c>
      <c r="C88" s="5">
        <v>2033</v>
      </c>
      <c r="D88" s="7" t="s">
        <v>59</v>
      </c>
      <c r="E88" s="5">
        <v>68695</v>
      </c>
      <c r="F88" s="5">
        <v>250</v>
      </c>
      <c r="G88" s="5">
        <v>11</v>
      </c>
      <c r="H88" s="21">
        <v>97.432250909000004</v>
      </c>
      <c r="I88" s="5">
        <v>9.5553401123999997</v>
      </c>
      <c r="J88" s="5">
        <v>81.456360000000004</v>
      </c>
      <c r="K88" s="5">
        <v>112.40172</v>
      </c>
      <c r="L88" s="4"/>
    </row>
    <row r="89" spans="1:12">
      <c r="A89" s="5" t="s">
        <v>2</v>
      </c>
      <c r="B89" s="5" t="s">
        <v>6</v>
      </c>
      <c r="C89" s="5">
        <v>2060</v>
      </c>
      <c r="D89" s="7" t="s">
        <v>59</v>
      </c>
      <c r="E89" s="5">
        <v>68695</v>
      </c>
      <c r="F89" s="5">
        <v>250</v>
      </c>
      <c r="G89" s="5">
        <v>11</v>
      </c>
      <c r="H89" s="21">
        <v>99.506240000000005</v>
      </c>
      <c r="I89" s="5">
        <v>9.4717966607000008</v>
      </c>
      <c r="J89" s="5">
        <v>90.625360000000001</v>
      </c>
      <c r="K89" s="5">
        <v>119.79228000000001</v>
      </c>
      <c r="L89" s="4"/>
    </row>
    <row r="90" spans="1:12">
      <c r="A90" s="5" t="s">
        <v>2</v>
      </c>
      <c r="B90" s="5" t="s">
        <v>6</v>
      </c>
      <c r="C90" s="5">
        <v>2033</v>
      </c>
      <c r="D90" s="7" t="s">
        <v>60</v>
      </c>
      <c r="E90" s="5">
        <v>68698</v>
      </c>
      <c r="F90" s="5">
        <v>250</v>
      </c>
      <c r="G90" s="5">
        <v>11</v>
      </c>
      <c r="H90" s="21">
        <v>98.531505455000001</v>
      </c>
      <c r="I90" s="5">
        <v>13.434482342000001</v>
      </c>
      <c r="J90" s="5">
        <v>72.867720000000006</v>
      </c>
      <c r="K90" s="5">
        <v>122.68052</v>
      </c>
      <c r="L90" s="4"/>
    </row>
    <row r="91" spans="1:12">
      <c r="A91" s="5" t="s">
        <v>2</v>
      </c>
      <c r="B91" s="5" t="s">
        <v>6</v>
      </c>
      <c r="C91" s="5">
        <v>2060</v>
      </c>
      <c r="D91" s="7" t="s">
        <v>60</v>
      </c>
      <c r="E91" s="5">
        <v>68698</v>
      </c>
      <c r="F91" s="5">
        <v>250</v>
      </c>
      <c r="G91" s="5">
        <v>11</v>
      </c>
      <c r="H91" s="21">
        <v>105.12573091</v>
      </c>
      <c r="I91" s="5">
        <v>15.123803832</v>
      </c>
      <c r="J91" s="5">
        <v>86.494320000000002</v>
      </c>
      <c r="K91" s="5">
        <v>140.42655999999999</v>
      </c>
      <c r="L91" s="4"/>
    </row>
    <row r="92" spans="1:12">
      <c r="A92" s="5" t="s">
        <v>2</v>
      </c>
      <c r="B92" s="5" t="s">
        <v>6</v>
      </c>
      <c r="C92" s="5">
        <v>2033</v>
      </c>
      <c r="D92" s="5" t="s">
        <v>61</v>
      </c>
      <c r="E92" s="5">
        <v>68699</v>
      </c>
      <c r="F92" s="5">
        <v>250</v>
      </c>
      <c r="G92" s="5">
        <v>11</v>
      </c>
      <c r="H92" s="21">
        <v>89.337334545000004</v>
      </c>
      <c r="I92" s="5">
        <v>13.252337632</v>
      </c>
      <c r="J92" s="5">
        <v>72.847080000000005</v>
      </c>
      <c r="K92" s="5">
        <v>106.59627999999999</v>
      </c>
      <c r="L92" s="4"/>
    </row>
    <row r="93" spans="1:12">
      <c r="A93" s="5" t="s">
        <v>2</v>
      </c>
      <c r="B93" s="5" t="s">
        <v>6</v>
      </c>
      <c r="C93" s="5">
        <v>2033</v>
      </c>
      <c r="D93" s="5" t="s">
        <v>62</v>
      </c>
      <c r="E93" s="5">
        <v>68701</v>
      </c>
      <c r="F93" s="5">
        <v>250</v>
      </c>
      <c r="G93" s="5">
        <v>11</v>
      </c>
      <c r="H93" s="21">
        <v>124.25681091</v>
      </c>
      <c r="I93" s="5">
        <v>12.568307243</v>
      </c>
      <c r="J93" s="5">
        <v>96.825400000000002</v>
      </c>
      <c r="K93" s="5">
        <v>146.36439999999999</v>
      </c>
      <c r="L93" s="4"/>
    </row>
    <row r="94" spans="1:12">
      <c r="A94" s="5" t="s">
        <v>2</v>
      </c>
      <c r="B94" s="5" t="s">
        <v>6</v>
      </c>
      <c r="C94" s="5">
        <v>2033</v>
      </c>
      <c r="D94" s="5" t="s">
        <v>63</v>
      </c>
      <c r="E94" s="5">
        <v>66651</v>
      </c>
      <c r="F94" s="5">
        <v>250</v>
      </c>
      <c r="G94" s="5">
        <v>11</v>
      </c>
      <c r="H94" s="21">
        <v>97.467083635999998</v>
      </c>
      <c r="I94" s="5">
        <v>9.4177805534000001</v>
      </c>
      <c r="J94" s="5">
        <v>85.230400000000003</v>
      </c>
      <c r="K94" s="5">
        <v>114.74456000000001</v>
      </c>
      <c r="L94" s="4"/>
    </row>
    <row r="95" spans="1:12">
      <c r="A95" s="5" t="s">
        <v>2</v>
      </c>
      <c r="B95" s="5" t="s">
        <v>6</v>
      </c>
      <c r="C95" s="5">
        <v>2033</v>
      </c>
      <c r="D95" s="5" t="s">
        <v>64</v>
      </c>
      <c r="E95" s="5">
        <v>65107</v>
      </c>
      <c r="F95" s="5">
        <v>250</v>
      </c>
      <c r="G95" s="5">
        <v>11</v>
      </c>
      <c r="H95" s="21">
        <v>79.886698182000003</v>
      </c>
      <c r="I95" s="5">
        <v>8.2324642311999998</v>
      </c>
      <c r="J95" s="5">
        <v>70.424239999999998</v>
      </c>
      <c r="K95" s="5">
        <v>92.743120000000005</v>
      </c>
      <c r="L95" s="4"/>
    </row>
    <row r="96" spans="1:12">
      <c r="A96" s="5" t="s">
        <v>2</v>
      </c>
      <c r="B96" s="5" t="s">
        <v>6</v>
      </c>
      <c r="C96" s="5">
        <v>2033</v>
      </c>
      <c r="D96" s="5" t="s">
        <v>65</v>
      </c>
      <c r="E96" s="5">
        <v>68708</v>
      </c>
      <c r="F96" s="5">
        <v>250</v>
      </c>
      <c r="G96" s="5">
        <v>11</v>
      </c>
      <c r="H96" s="21">
        <v>73.329476364000001</v>
      </c>
      <c r="I96" s="5">
        <v>21.464983531000001</v>
      </c>
      <c r="J96" s="5">
        <v>44.015000000000001</v>
      </c>
      <c r="K96" s="5">
        <v>95.357439999999997</v>
      </c>
      <c r="L96" s="4"/>
    </row>
    <row r="97" spans="1:12">
      <c r="A97" s="5" t="s">
        <v>2</v>
      </c>
      <c r="B97" s="5" t="s">
        <v>6</v>
      </c>
      <c r="C97" s="5">
        <v>2033</v>
      </c>
      <c r="D97" s="5" t="s">
        <v>66</v>
      </c>
      <c r="E97" s="5">
        <v>68710</v>
      </c>
      <c r="F97" s="5">
        <v>250</v>
      </c>
      <c r="G97" s="5">
        <v>11</v>
      </c>
      <c r="H97" s="21">
        <v>88.521360000000001</v>
      </c>
      <c r="I97" s="5">
        <v>7.1695214865999999</v>
      </c>
      <c r="J97" s="5">
        <v>79.900480000000002</v>
      </c>
      <c r="K97" s="5">
        <v>95.749480000000005</v>
      </c>
      <c r="L97" s="4"/>
    </row>
    <row r="98" spans="1:12">
      <c r="A98" s="5" t="s">
        <v>2</v>
      </c>
      <c r="B98" s="5" t="s">
        <v>6</v>
      </c>
      <c r="C98" s="5">
        <v>2033</v>
      </c>
      <c r="D98" s="5" t="s">
        <v>371</v>
      </c>
      <c r="E98" s="5">
        <v>68711</v>
      </c>
      <c r="F98" s="5">
        <v>250</v>
      </c>
      <c r="G98" s="5">
        <v>11</v>
      </c>
      <c r="H98" s="21">
        <v>101.41144</v>
      </c>
      <c r="I98" s="5">
        <v>17.580725706999999</v>
      </c>
      <c r="J98" s="5">
        <v>70.723240000000004</v>
      </c>
      <c r="K98" s="5">
        <v>125.99948000000001</v>
      </c>
      <c r="L98" s="4"/>
    </row>
    <row r="99" spans="1:12">
      <c r="A99" s="5" t="s">
        <v>92</v>
      </c>
      <c r="B99" s="5" t="s">
        <v>110</v>
      </c>
      <c r="C99" s="5">
        <v>2033</v>
      </c>
      <c r="D99" s="5" t="s">
        <v>93</v>
      </c>
      <c r="E99" s="5">
        <v>90517</v>
      </c>
      <c r="F99" s="5">
        <v>100</v>
      </c>
      <c r="G99" s="5">
        <v>11</v>
      </c>
      <c r="H99" s="21">
        <v>96.892518182000003</v>
      </c>
      <c r="I99" s="5">
        <v>5.4139617888</v>
      </c>
      <c r="J99" s="5">
        <v>89.150999999999996</v>
      </c>
      <c r="K99" s="5">
        <v>107.0896</v>
      </c>
      <c r="L99" s="4"/>
    </row>
    <row r="100" spans="1:12">
      <c r="A100" s="5" t="s">
        <v>92</v>
      </c>
      <c r="B100" s="5" t="s">
        <v>110</v>
      </c>
      <c r="C100" s="5">
        <v>2033</v>
      </c>
      <c r="D100" s="5" t="s">
        <v>94</v>
      </c>
      <c r="E100" s="5">
        <v>90518</v>
      </c>
      <c r="F100" s="5">
        <v>100</v>
      </c>
      <c r="G100" s="5">
        <v>11</v>
      </c>
      <c r="H100" s="21">
        <v>97.322963635999997</v>
      </c>
      <c r="I100" s="5">
        <v>8.5798530581999994</v>
      </c>
      <c r="J100" s="5">
        <v>85.054699999999997</v>
      </c>
      <c r="K100" s="5">
        <v>109.845</v>
      </c>
      <c r="L100" s="4"/>
    </row>
    <row r="101" spans="1:12">
      <c r="A101" s="5" t="s">
        <v>92</v>
      </c>
      <c r="B101" s="5" t="s">
        <v>110</v>
      </c>
      <c r="C101" s="5">
        <v>2033</v>
      </c>
      <c r="D101" s="5" t="s">
        <v>95</v>
      </c>
      <c r="E101" s="5">
        <v>90519</v>
      </c>
      <c r="F101" s="5">
        <v>100</v>
      </c>
      <c r="G101" s="5">
        <v>11</v>
      </c>
      <c r="H101" s="21">
        <v>99.356727273000004</v>
      </c>
      <c r="I101" s="5">
        <v>7.8459854023000002</v>
      </c>
      <c r="J101" s="5">
        <v>86.692700000000002</v>
      </c>
      <c r="K101" s="5">
        <v>113.456</v>
      </c>
      <c r="L101" s="4"/>
    </row>
    <row r="102" spans="1:12">
      <c r="A102" s="5" t="s">
        <v>92</v>
      </c>
      <c r="B102" s="5" t="s">
        <v>110</v>
      </c>
      <c r="C102" s="5">
        <v>2033</v>
      </c>
      <c r="D102" s="5" t="s">
        <v>96</v>
      </c>
      <c r="E102" s="5">
        <v>90520</v>
      </c>
      <c r="F102" s="5">
        <v>100</v>
      </c>
      <c r="G102" s="5">
        <v>11</v>
      </c>
      <c r="H102" s="21">
        <v>94.168054545000004</v>
      </c>
      <c r="I102" s="5">
        <v>4.0089871402000004</v>
      </c>
      <c r="J102" s="5">
        <v>87.2684</v>
      </c>
      <c r="K102" s="5">
        <v>99.180599999999998</v>
      </c>
      <c r="L102" s="4"/>
    </row>
    <row r="103" spans="1:12">
      <c r="A103" s="5" t="s">
        <v>92</v>
      </c>
      <c r="B103" s="5" t="s">
        <v>110</v>
      </c>
      <c r="C103" s="5">
        <v>2033</v>
      </c>
      <c r="D103" s="5" t="s">
        <v>97</v>
      </c>
      <c r="E103" s="5">
        <v>90521</v>
      </c>
      <c r="F103" s="5">
        <v>100</v>
      </c>
      <c r="G103" s="5">
        <v>11</v>
      </c>
      <c r="H103" s="21">
        <v>100.34332727</v>
      </c>
      <c r="I103" s="5">
        <v>4.1802214610000004</v>
      </c>
      <c r="J103" s="5">
        <v>93.263199999999998</v>
      </c>
      <c r="K103" s="5">
        <v>106.2824</v>
      </c>
      <c r="L103" s="4"/>
    </row>
    <row r="104" spans="1:12">
      <c r="A104" s="5" t="s">
        <v>92</v>
      </c>
      <c r="B104" s="5" t="s">
        <v>110</v>
      </c>
      <c r="C104" s="5">
        <v>2033</v>
      </c>
      <c r="D104" s="5" t="s">
        <v>98</v>
      </c>
      <c r="E104" s="5">
        <v>90558</v>
      </c>
      <c r="F104" s="5">
        <v>100</v>
      </c>
      <c r="G104" s="5">
        <v>11</v>
      </c>
      <c r="H104" s="21">
        <v>81.128718182</v>
      </c>
      <c r="I104" s="5">
        <v>22.152159796999999</v>
      </c>
      <c r="J104" s="5">
        <v>54.924500000000002</v>
      </c>
      <c r="K104" s="5">
        <v>119.4837</v>
      </c>
      <c r="L104" s="4"/>
    </row>
    <row r="105" spans="1:12">
      <c r="A105" s="5" t="s">
        <v>92</v>
      </c>
      <c r="B105" s="5" t="s">
        <v>110</v>
      </c>
      <c r="C105" s="5">
        <v>2033</v>
      </c>
      <c r="D105" s="5" t="s">
        <v>99</v>
      </c>
      <c r="E105" s="5">
        <v>90522</v>
      </c>
      <c r="F105" s="5">
        <v>100</v>
      </c>
      <c r="G105" s="5">
        <v>11</v>
      </c>
      <c r="H105" s="21">
        <v>102.54474544999999</v>
      </c>
      <c r="I105" s="5">
        <v>6.7544187464999998</v>
      </c>
      <c r="J105" s="5">
        <v>94.206699999999998</v>
      </c>
      <c r="K105" s="5">
        <v>120.83759999999999</v>
      </c>
      <c r="L105" s="4"/>
    </row>
    <row r="106" spans="1:12">
      <c r="A106" s="5" t="s">
        <v>92</v>
      </c>
      <c r="B106" s="5" t="s">
        <v>110</v>
      </c>
      <c r="C106" s="5">
        <v>2033</v>
      </c>
      <c r="D106" s="5" t="s">
        <v>100</v>
      </c>
      <c r="E106" s="5">
        <v>90523</v>
      </c>
      <c r="F106" s="5">
        <v>100</v>
      </c>
      <c r="G106" s="5">
        <v>11</v>
      </c>
      <c r="H106" s="21">
        <v>96.536363636000004</v>
      </c>
      <c r="I106" s="5">
        <v>5.3467111445000004</v>
      </c>
      <c r="J106" s="5">
        <v>86.614999999999995</v>
      </c>
      <c r="K106" s="5">
        <v>105.5202</v>
      </c>
      <c r="L106" s="4"/>
    </row>
    <row r="107" spans="1:12">
      <c r="A107" s="5" t="s">
        <v>92</v>
      </c>
      <c r="B107" s="5" t="s">
        <v>110</v>
      </c>
      <c r="C107" s="5">
        <v>2033</v>
      </c>
      <c r="D107" s="5" t="s">
        <v>101</v>
      </c>
      <c r="E107" s="5">
        <v>90524</v>
      </c>
      <c r="F107" s="5">
        <v>100</v>
      </c>
      <c r="G107" s="5">
        <v>11</v>
      </c>
      <c r="H107" s="21">
        <v>95.764754545000002</v>
      </c>
      <c r="I107" s="5">
        <v>4.6659345289000003</v>
      </c>
      <c r="J107" s="5">
        <v>89.8964</v>
      </c>
      <c r="K107" s="5">
        <v>103.1116</v>
      </c>
      <c r="L107" s="4"/>
    </row>
    <row r="108" spans="1:12">
      <c r="A108" s="5" t="s">
        <v>92</v>
      </c>
      <c r="B108" s="5" t="s">
        <v>110</v>
      </c>
      <c r="C108" s="5">
        <v>2033</v>
      </c>
      <c r="D108" s="5" t="s">
        <v>102</v>
      </c>
      <c r="E108" s="5">
        <v>90808</v>
      </c>
      <c r="F108" s="5">
        <v>100</v>
      </c>
      <c r="G108" s="5">
        <v>11</v>
      </c>
      <c r="H108" s="21">
        <v>96.319299999999998</v>
      </c>
      <c r="I108" s="5">
        <v>4.5348468197000003</v>
      </c>
      <c r="J108" s="5">
        <v>89.572199999999995</v>
      </c>
      <c r="K108" s="5">
        <v>104.501</v>
      </c>
      <c r="L108" s="4"/>
    </row>
    <row r="109" spans="1:12">
      <c r="A109" s="5" t="s">
        <v>92</v>
      </c>
      <c r="B109" s="5" t="s">
        <v>110</v>
      </c>
      <c r="C109" s="5">
        <v>2033</v>
      </c>
      <c r="D109" s="5" t="s">
        <v>103</v>
      </c>
      <c r="E109" s="5">
        <v>90527</v>
      </c>
      <c r="F109" s="5">
        <v>100</v>
      </c>
      <c r="G109" s="5">
        <v>11</v>
      </c>
      <c r="H109" s="21">
        <v>99.785090909000004</v>
      </c>
      <c r="I109" s="5">
        <v>5.4815402408000002</v>
      </c>
      <c r="J109" s="5">
        <v>93.242500000000007</v>
      </c>
      <c r="K109" s="5">
        <v>111.1229</v>
      </c>
      <c r="L109" s="4"/>
    </row>
    <row r="110" spans="1:12">
      <c r="A110" s="5" t="s">
        <v>92</v>
      </c>
      <c r="B110" s="5" t="s">
        <v>110</v>
      </c>
      <c r="C110" s="5">
        <v>2033</v>
      </c>
      <c r="D110" s="5" t="s">
        <v>104</v>
      </c>
      <c r="E110" s="5">
        <v>90529</v>
      </c>
      <c r="F110" s="5">
        <v>100</v>
      </c>
      <c r="G110" s="5">
        <v>11</v>
      </c>
      <c r="H110" s="21">
        <v>97.855463635999996</v>
      </c>
      <c r="I110" s="5">
        <v>3.9811763933000002</v>
      </c>
      <c r="J110" s="5">
        <v>92.117900000000006</v>
      </c>
      <c r="K110" s="5">
        <v>103.3415</v>
      </c>
      <c r="L110" s="4"/>
    </row>
    <row r="111" spans="1:12">
      <c r="A111" s="5" t="s">
        <v>92</v>
      </c>
      <c r="B111" s="5" t="s">
        <v>110</v>
      </c>
      <c r="C111" s="5">
        <v>2033</v>
      </c>
      <c r="D111" s="5" t="s">
        <v>105</v>
      </c>
      <c r="E111" s="5">
        <v>90552</v>
      </c>
      <c r="F111" s="5">
        <v>100</v>
      </c>
      <c r="G111" s="5">
        <v>11</v>
      </c>
      <c r="H111" s="21">
        <v>90.322054545</v>
      </c>
      <c r="I111" s="5">
        <v>7.4754874619000002</v>
      </c>
      <c r="J111" s="5">
        <v>74.370400000000004</v>
      </c>
      <c r="K111" s="5">
        <v>98.157700000000006</v>
      </c>
      <c r="L111" s="4"/>
    </row>
    <row r="112" spans="1:12">
      <c r="A112" s="5" t="s">
        <v>92</v>
      </c>
      <c r="B112" s="5" t="s">
        <v>110</v>
      </c>
      <c r="C112" s="5">
        <v>2033</v>
      </c>
      <c r="D112" s="5" t="s">
        <v>106</v>
      </c>
      <c r="E112" s="5">
        <v>90553</v>
      </c>
      <c r="F112" s="5">
        <v>100</v>
      </c>
      <c r="G112" s="5">
        <v>11</v>
      </c>
      <c r="H112" s="21">
        <v>99.485563635999995</v>
      </c>
      <c r="I112" s="5">
        <v>4.2917955222000002</v>
      </c>
      <c r="J112" s="5">
        <v>93.797200000000004</v>
      </c>
      <c r="K112" s="5">
        <v>109.694</v>
      </c>
      <c r="L112" s="4"/>
    </row>
    <row r="113" spans="1:12">
      <c r="A113" s="5" t="s">
        <v>92</v>
      </c>
      <c r="B113" s="5" t="s">
        <v>110</v>
      </c>
      <c r="C113" s="5">
        <v>2033</v>
      </c>
      <c r="D113" s="5" t="s">
        <v>107</v>
      </c>
      <c r="E113" s="5" t="s">
        <v>108</v>
      </c>
      <c r="F113" s="5">
        <v>100</v>
      </c>
      <c r="G113" s="5">
        <v>11</v>
      </c>
      <c r="H113" s="21">
        <v>97.097318181999995</v>
      </c>
      <c r="I113" s="5">
        <v>4.3770825432000002</v>
      </c>
      <c r="J113" s="5">
        <v>91.7089</v>
      </c>
      <c r="K113" s="5">
        <v>104.52500000000001</v>
      </c>
      <c r="L113" s="4"/>
    </row>
    <row r="114" spans="1:12">
      <c r="A114" s="5" t="s">
        <v>92</v>
      </c>
      <c r="B114" s="5" t="s">
        <v>110</v>
      </c>
      <c r="C114" s="5">
        <v>2033</v>
      </c>
      <c r="D114" s="5" t="s">
        <v>109</v>
      </c>
      <c r="E114" s="5">
        <v>90555</v>
      </c>
      <c r="F114" s="5">
        <v>100</v>
      </c>
      <c r="G114" s="5">
        <v>11</v>
      </c>
      <c r="H114" s="21" t="s">
        <v>110</v>
      </c>
      <c r="I114" s="5" t="s">
        <v>110</v>
      </c>
      <c r="J114" s="5" t="s">
        <v>110</v>
      </c>
      <c r="K114" s="5" t="s">
        <v>110</v>
      </c>
      <c r="L114" s="4"/>
    </row>
    <row r="115" spans="1:12">
      <c r="A115" s="5" t="s">
        <v>92</v>
      </c>
      <c r="B115" s="5" t="s">
        <v>110</v>
      </c>
      <c r="C115" s="5">
        <v>2033</v>
      </c>
      <c r="D115" s="5" t="s">
        <v>111</v>
      </c>
      <c r="E115" s="5">
        <v>90556</v>
      </c>
      <c r="F115" s="5">
        <v>100</v>
      </c>
      <c r="G115" s="5">
        <v>11</v>
      </c>
      <c r="H115" s="21">
        <v>96.158027273000002</v>
      </c>
      <c r="I115" s="5">
        <v>5.9954110947999997</v>
      </c>
      <c r="J115" s="5">
        <v>86.213899999999995</v>
      </c>
      <c r="K115" s="5">
        <v>102.5376</v>
      </c>
      <c r="L115" s="4"/>
    </row>
    <row r="116" spans="1:12">
      <c r="A116" s="5" t="s">
        <v>92</v>
      </c>
      <c r="B116" s="5" t="s">
        <v>110</v>
      </c>
      <c r="C116" s="5">
        <v>2060</v>
      </c>
      <c r="D116" s="5" t="s">
        <v>93</v>
      </c>
      <c r="E116" s="5">
        <v>90517</v>
      </c>
      <c r="F116" s="5">
        <v>100</v>
      </c>
      <c r="G116" s="5">
        <v>11</v>
      </c>
      <c r="H116" s="21">
        <v>99.651845455</v>
      </c>
      <c r="I116" s="5">
        <v>9.4801031441999992</v>
      </c>
      <c r="J116" s="5">
        <v>86.961399999999998</v>
      </c>
      <c r="K116" s="5">
        <v>119.8657</v>
      </c>
      <c r="L116" s="4"/>
    </row>
    <row r="117" spans="1:12">
      <c r="A117" s="5" t="s">
        <v>92</v>
      </c>
      <c r="B117" s="5" t="s">
        <v>110</v>
      </c>
      <c r="C117" s="5">
        <v>2060</v>
      </c>
      <c r="D117" s="5" t="s">
        <v>94</v>
      </c>
      <c r="E117" s="5">
        <v>90518</v>
      </c>
      <c r="F117" s="5">
        <v>100</v>
      </c>
      <c r="G117" s="5">
        <v>11</v>
      </c>
      <c r="H117" s="21">
        <v>103.06727273</v>
      </c>
      <c r="I117" s="5">
        <v>8.9782797122000009</v>
      </c>
      <c r="J117" s="5">
        <v>91.687700000000007</v>
      </c>
      <c r="K117" s="5">
        <v>124.44450000000001</v>
      </c>
      <c r="L117" s="4"/>
    </row>
    <row r="118" spans="1:12">
      <c r="A118" s="5" t="s">
        <v>92</v>
      </c>
      <c r="B118" s="5" t="s">
        <v>110</v>
      </c>
      <c r="C118" s="5">
        <v>2060</v>
      </c>
      <c r="D118" s="5" t="s">
        <v>95</v>
      </c>
      <c r="E118" s="5">
        <v>90519</v>
      </c>
      <c r="F118" s="5">
        <v>100</v>
      </c>
      <c r="G118" s="5">
        <v>11</v>
      </c>
      <c r="H118" s="21">
        <v>102.04205455</v>
      </c>
      <c r="I118" s="5">
        <v>8.8411379855999996</v>
      </c>
      <c r="J118" s="5">
        <v>81.453199999999995</v>
      </c>
      <c r="K118" s="5">
        <v>112.5498</v>
      </c>
      <c r="L118" s="4"/>
    </row>
    <row r="119" spans="1:12">
      <c r="A119" s="5" t="s">
        <v>92</v>
      </c>
      <c r="B119" s="5" t="s">
        <v>110</v>
      </c>
      <c r="C119" s="5">
        <v>2060</v>
      </c>
      <c r="D119" s="5" t="s">
        <v>96</v>
      </c>
      <c r="E119" s="5">
        <v>90520</v>
      </c>
      <c r="F119" s="5">
        <v>100</v>
      </c>
      <c r="G119" s="5">
        <v>11</v>
      </c>
      <c r="H119" s="21">
        <v>99.909181817999993</v>
      </c>
      <c r="I119" s="5">
        <v>5.5661653910000002</v>
      </c>
      <c r="J119" s="5">
        <v>86.744699999999995</v>
      </c>
      <c r="K119" s="5">
        <v>107.3605</v>
      </c>
      <c r="L119" s="4"/>
    </row>
    <row r="120" spans="1:12">
      <c r="A120" s="5" t="s">
        <v>92</v>
      </c>
      <c r="B120" s="5" t="s">
        <v>110</v>
      </c>
      <c r="C120" s="5">
        <v>2060</v>
      </c>
      <c r="D120" s="5" t="s">
        <v>97</v>
      </c>
      <c r="E120" s="5">
        <v>90521</v>
      </c>
      <c r="F120" s="5">
        <v>100</v>
      </c>
      <c r="G120" s="5">
        <v>11</v>
      </c>
      <c r="H120" s="21">
        <v>103.61584544999999</v>
      </c>
      <c r="I120" s="5">
        <v>6.4213348680999998</v>
      </c>
      <c r="J120" s="5">
        <v>93.389099999999999</v>
      </c>
      <c r="K120" s="5">
        <v>112.60980000000001</v>
      </c>
      <c r="L120" s="4"/>
    </row>
    <row r="121" spans="1:12">
      <c r="A121" s="5" t="s">
        <v>92</v>
      </c>
      <c r="B121" s="5" t="s">
        <v>110</v>
      </c>
      <c r="C121" s="5">
        <v>2060</v>
      </c>
      <c r="D121" s="5" t="s">
        <v>98</v>
      </c>
      <c r="E121" s="5">
        <v>90558</v>
      </c>
      <c r="F121" s="5">
        <v>100</v>
      </c>
      <c r="G121" s="5">
        <v>11</v>
      </c>
      <c r="H121" s="21">
        <v>83.821672727000006</v>
      </c>
      <c r="I121" s="5">
        <v>20.815644042999999</v>
      </c>
      <c r="J121" s="5">
        <v>60.793700000000001</v>
      </c>
      <c r="K121" s="5">
        <v>116.9619</v>
      </c>
      <c r="L121" s="4"/>
    </row>
    <row r="122" spans="1:12">
      <c r="A122" s="5" t="s">
        <v>92</v>
      </c>
      <c r="B122" s="5" t="s">
        <v>110</v>
      </c>
      <c r="C122" s="5">
        <v>2060</v>
      </c>
      <c r="D122" s="5" t="s">
        <v>99</v>
      </c>
      <c r="E122" s="5">
        <v>90522</v>
      </c>
      <c r="F122" s="5">
        <v>100</v>
      </c>
      <c r="G122" s="5">
        <v>11</v>
      </c>
      <c r="H122" s="21">
        <v>102.79632727000001</v>
      </c>
      <c r="I122" s="5">
        <v>9.8803394665000006</v>
      </c>
      <c r="J122" s="5">
        <v>87.111800000000002</v>
      </c>
      <c r="K122" s="5">
        <v>121.7666</v>
      </c>
      <c r="L122" s="4"/>
    </row>
    <row r="123" spans="1:12">
      <c r="A123" s="5" t="s">
        <v>92</v>
      </c>
      <c r="B123" s="5" t="s">
        <v>110</v>
      </c>
      <c r="C123" s="5">
        <v>2060</v>
      </c>
      <c r="D123" s="5" t="s">
        <v>100</v>
      </c>
      <c r="E123" s="5">
        <v>90523</v>
      </c>
      <c r="F123" s="5">
        <v>100</v>
      </c>
      <c r="G123" s="5">
        <v>11</v>
      </c>
      <c r="H123" s="21">
        <v>99.906154545000007</v>
      </c>
      <c r="I123" s="5">
        <v>9.5924951218000007</v>
      </c>
      <c r="J123" s="5">
        <v>89.552199999999999</v>
      </c>
      <c r="K123" s="5">
        <v>118.4311</v>
      </c>
      <c r="L123" s="4"/>
    </row>
    <row r="124" spans="1:12">
      <c r="A124" s="5" t="s">
        <v>92</v>
      </c>
      <c r="B124" s="5" t="s">
        <v>110</v>
      </c>
      <c r="C124" s="5">
        <v>2060</v>
      </c>
      <c r="D124" s="5" t="s">
        <v>101</v>
      </c>
      <c r="E124" s="5">
        <v>90524</v>
      </c>
      <c r="F124" s="5">
        <v>100</v>
      </c>
      <c r="G124" s="5">
        <v>11</v>
      </c>
      <c r="H124" s="21">
        <v>96.678527273</v>
      </c>
      <c r="I124" s="5">
        <v>7.6321022208000002</v>
      </c>
      <c r="J124" s="5">
        <v>87.548100000000005</v>
      </c>
      <c r="K124" s="5">
        <v>111.49939999999999</v>
      </c>
      <c r="L124" s="4"/>
    </row>
    <row r="125" spans="1:12">
      <c r="A125" s="5" t="s">
        <v>92</v>
      </c>
      <c r="B125" s="5" t="s">
        <v>110</v>
      </c>
      <c r="C125" s="5">
        <v>2060</v>
      </c>
      <c r="D125" s="5" t="s">
        <v>102</v>
      </c>
      <c r="E125" s="5">
        <v>90808</v>
      </c>
      <c r="F125" s="5">
        <v>100</v>
      </c>
      <c r="G125" s="5">
        <v>11</v>
      </c>
      <c r="H125" s="21">
        <v>99.493636363999997</v>
      </c>
      <c r="I125" s="5">
        <v>4.6237265228000002</v>
      </c>
      <c r="J125" s="5">
        <v>92.3065</v>
      </c>
      <c r="K125" s="5">
        <v>105.9258</v>
      </c>
      <c r="L125" s="4"/>
    </row>
    <row r="126" spans="1:12">
      <c r="A126" s="5" t="s">
        <v>92</v>
      </c>
      <c r="B126" s="5" t="s">
        <v>110</v>
      </c>
      <c r="C126" s="5">
        <v>2060</v>
      </c>
      <c r="D126" s="5" t="s">
        <v>103</v>
      </c>
      <c r="E126" s="5">
        <v>90527</v>
      </c>
      <c r="F126" s="5">
        <v>100</v>
      </c>
      <c r="G126" s="5">
        <v>11</v>
      </c>
      <c r="H126" s="21">
        <v>101.18662727</v>
      </c>
      <c r="I126" s="5">
        <v>6.5675064970000001</v>
      </c>
      <c r="J126" s="5">
        <v>93.32</v>
      </c>
      <c r="K126" s="5">
        <v>115.4226</v>
      </c>
      <c r="L126" s="4"/>
    </row>
    <row r="127" spans="1:12">
      <c r="A127" s="5" t="s">
        <v>92</v>
      </c>
      <c r="B127" s="5" t="s">
        <v>110</v>
      </c>
      <c r="C127" s="5">
        <v>2060</v>
      </c>
      <c r="D127" s="5" t="s">
        <v>104</v>
      </c>
      <c r="E127" s="5">
        <v>90529</v>
      </c>
      <c r="F127" s="5">
        <v>100</v>
      </c>
      <c r="G127" s="5">
        <v>11</v>
      </c>
      <c r="H127" s="21">
        <v>101.37466363999999</v>
      </c>
      <c r="I127" s="5">
        <v>6.3423635275999999</v>
      </c>
      <c r="J127" s="5">
        <v>94.653000000000006</v>
      </c>
      <c r="K127" s="5">
        <v>113.8794</v>
      </c>
      <c r="L127" s="4"/>
    </row>
    <row r="128" spans="1:12">
      <c r="A128" s="5" t="s">
        <v>92</v>
      </c>
      <c r="B128" s="5" t="s">
        <v>110</v>
      </c>
      <c r="C128" s="5">
        <v>2060</v>
      </c>
      <c r="D128" s="5" t="s">
        <v>105</v>
      </c>
      <c r="E128" s="5">
        <v>90552</v>
      </c>
      <c r="F128" s="5">
        <v>100</v>
      </c>
      <c r="G128" s="5">
        <v>11</v>
      </c>
      <c r="H128" s="21">
        <v>97.698072726999996</v>
      </c>
      <c r="I128" s="5">
        <v>10.135497459</v>
      </c>
      <c r="J128" s="5">
        <v>86.008899999999997</v>
      </c>
      <c r="K128" s="5">
        <v>115.63849999999999</v>
      </c>
      <c r="L128" s="4"/>
    </row>
    <row r="129" spans="1:12">
      <c r="A129" s="5" t="s">
        <v>92</v>
      </c>
      <c r="B129" s="5" t="s">
        <v>110</v>
      </c>
      <c r="C129" s="5">
        <v>2060</v>
      </c>
      <c r="D129" s="5" t="s">
        <v>106</v>
      </c>
      <c r="E129" s="5">
        <v>90553</v>
      </c>
      <c r="F129" s="5">
        <v>100</v>
      </c>
      <c r="G129" s="5">
        <v>11</v>
      </c>
      <c r="H129" s="21">
        <v>101.78934545</v>
      </c>
      <c r="I129" s="5">
        <v>6.0844666994000001</v>
      </c>
      <c r="J129" s="5">
        <v>93.173400000000001</v>
      </c>
      <c r="K129" s="5">
        <v>110.371</v>
      </c>
      <c r="L129" s="4"/>
    </row>
    <row r="130" spans="1:12">
      <c r="A130" s="5" t="s">
        <v>92</v>
      </c>
      <c r="B130" s="5" t="s">
        <v>110</v>
      </c>
      <c r="C130" s="5">
        <v>2060</v>
      </c>
      <c r="D130" s="5" t="s">
        <v>107</v>
      </c>
      <c r="E130" s="5" t="s">
        <v>108</v>
      </c>
      <c r="F130" s="5">
        <v>100</v>
      </c>
      <c r="G130" s="5">
        <v>11</v>
      </c>
      <c r="H130" s="21">
        <v>98.722700000000003</v>
      </c>
      <c r="I130" s="5">
        <v>7.7167043354000002</v>
      </c>
      <c r="J130" s="5">
        <v>88.975800000000007</v>
      </c>
      <c r="K130" s="5">
        <v>111.3665</v>
      </c>
      <c r="L130" s="4"/>
    </row>
    <row r="131" spans="1:12">
      <c r="A131" s="5" t="s">
        <v>92</v>
      </c>
      <c r="B131" s="5" t="s">
        <v>110</v>
      </c>
      <c r="C131" s="5">
        <v>2060</v>
      </c>
      <c r="D131" s="5" t="s">
        <v>109</v>
      </c>
      <c r="E131" s="5">
        <v>90555</v>
      </c>
      <c r="F131" s="5">
        <v>100</v>
      </c>
      <c r="G131" s="5">
        <v>11</v>
      </c>
      <c r="H131" s="21" t="s">
        <v>110</v>
      </c>
      <c r="I131" s="5" t="s">
        <v>110</v>
      </c>
      <c r="J131" s="5" t="s">
        <v>110</v>
      </c>
      <c r="K131" s="5" t="s">
        <v>110</v>
      </c>
      <c r="L131" s="4"/>
    </row>
    <row r="132" spans="1:12" ht="15" customHeight="1">
      <c r="A132" s="6" t="s">
        <v>92</v>
      </c>
      <c r="B132" s="6" t="s">
        <v>110</v>
      </c>
      <c r="C132" s="6">
        <v>2060</v>
      </c>
      <c r="D132" s="6" t="s">
        <v>111</v>
      </c>
      <c r="E132" s="6">
        <v>90556</v>
      </c>
      <c r="F132" s="6">
        <v>100</v>
      </c>
      <c r="G132" s="6">
        <v>11</v>
      </c>
      <c r="H132" s="22">
        <v>100.62363636000001</v>
      </c>
      <c r="I132" s="6">
        <v>5.9680354227999999</v>
      </c>
      <c r="J132" s="6">
        <v>92.603200000000001</v>
      </c>
      <c r="K132" s="6">
        <v>112.9101</v>
      </c>
      <c r="L132" s="4"/>
    </row>
    <row r="133" spans="1:12" ht="15" customHeight="1">
      <c r="A133" s="26" t="s">
        <v>360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4"/>
    </row>
    <row r="134" spans="1:12" ht="15" customHeight="1">
      <c r="A134" s="5" t="s">
        <v>357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4"/>
    </row>
    <row r="135" spans="1:12">
      <c r="A135" s="5"/>
      <c r="B135" s="5"/>
      <c r="C135" s="5"/>
      <c r="D135" s="5" t="s">
        <v>112</v>
      </c>
      <c r="E135" s="5">
        <f>COUNTIF(C3:C98,"2033")</f>
        <v>65</v>
      </c>
      <c r="F135" s="5"/>
      <c r="G135" s="5"/>
      <c r="H135" s="5"/>
      <c r="I135" s="5"/>
      <c r="J135" s="5"/>
      <c r="K135" s="5"/>
      <c r="L135" s="4"/>
    </row>
    <row r="136" spans="1:12">
      <c r="A136" s="5"/>
      <c r="B136" s="5"/>
      <c r="C136" s="5"/>
      <c r="D136" s="5" t="s">
        <v>113</v>
      </c>
      <c r="E136" s="5">
        <f>COUNTIF(C3:C98,"2060")</f>
        <v>31</v>
      </c>
      <c r="F136" s="5"/>
      <c r="G136" s="5"/>
      <c r="H136" s="5"/>
      <c r="I136" s="5"/>
      <c r="J136" s="5"/>
      <c r="K136" s="5"/>
      <c r="L136" s="4"/>
    </row>
    <row r="137" spans="1:12">
      <c r="A137" s="5"/>
      <c r="B137" s="5"/>
      <c r="C137" s="5"/>
      <c r="D137" s="5" t="s">
        <v>114</v>
      </c>
      <c r="E137" s="5">
        <v>4</v>
      </c>
      <c r="F137" s="5"/>
      <c r="G137" s="5"/>
      <c r="H137" s="5"/>
      <c r="I137" s="5"/>
      <c r="J137" s="5"/>
      <c r="K137" s="5"/>
      <c r="L137" s="4"/>
    </row>
    <row r="138" spans="1:12">
      <c r="A138" s="5"/>
      <c r="B138" s="5"/>
      <c r="C138" s="5"/>
      <c r="D138" s="5" t="s">
        <v>115</v>
      </c>
      <c r="E138" s="5">
        <v>3</v>
      </c>
      <c r="F138" s="5"/>
      <c r="G138" s="5"/>
      <c r="H138" s="5"/>
      <c r="I138" s="5"/>
      <c r="J138" s="5"/>
      <c r="K138" s="5"/>
      <c r="L138" s="4"/>
    </row>
    <row r="139" spans="1:1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4"/>
    </row>
    <row r="140" spans="1:12">
      <c r="A140" s="5"/>
      <c r="B140" s="5"/>
      <c r="C140" s="5"/>
      <c r="D140" s="5" t="s">
        <v>116</v>
      </c>
      <c r="E140" s="5"/>
      <c r="F140" s="5"/>
      <c r="G140" s="5"/>
      <c r="H140" s="5"/>
      <c r="I140" s="5"/>
      <c r="J140" s="5"/>
      <c r="K140" s="5"/>
      <c r="L140" s="4"/>
    </row>
    <row r="141" spans="1:12">
      <c r="A141" s="5"/>
      <c r="B141" s="5"/>
      <c r="C141" s="5"/>
      <c r="D141" s="5" t="s">
        <v>117</v>
      </c>
      <c r="E141" s="5"/>
      <c r="F141" s="5"/>
      <c r="G141" s="5"/>
      <c r="H141" s="5">
        <v>60</v>
      </c>
      <c r="I141" s="5"/>
      <c r="J141" s="5"/>
      <c r="K141" s="5"/>
      <c r="L141" s="4"/>
    </row>
    <row r="142" spans="1:12">
      <c r="A142" s="5"/>
      <c r="B142" s="5"/>
      <c r="C142" s="5"/>
      <c r="D142" s="5" t="s">
        <v>118</v>
      </c>
      <c r="E142" s="5"/>
      <c r="F142" s="5"/>
      <c r="G142" s="5"/>
      <c r="H142" s="5">
        <v>126.99534909</v>
      </c>
      <c r="I142" s="5"/>
      <c r="J142" s="5"/>
      <c r="K142" s="5"/>
      <c r="L142" s="4"/>
    </row>
    <row r="143" spans="1:12">
      <c r="A143" s="5"/>
      <c r="B143" s="5"/>
      <c r="C143" s="5"/>
      <c r="D143" s="5" t="s">
        <v>119</v>
      </c>
      <c r="E143" s="5"/>
      <c r="F143" s="5"/>
      <c r="G143" s="5"/>
      <c r="H143" s="5">
        <v>32.811927701000002</v>
      </c>
      <c r="I143" s="5"/>
      <c r="J143" s="5"/>
      <c r="K143" s="5"/>
      <c r="L143" s="4"/>
    </row>
    <row r="144" spans="1:1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4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4"/>
    </row>
  </sheetData>
  <sortState ref="A6:K101">
    <sortCondition ref="D6:D101"/>
    <sortCondition ref="C6:C101"/>
  </sortState>
  <mergeCells count="2">
    <mergeCell ref="A1:K1"/>
    <mergeCell ref="A133:K133"/>
  </mergeCells>
  <phoneticPr fontId="11" type="noConversion"/>
  <conditionalFormatting sqref="H3:H93 H115:H130 H132 H95:H113">
    <cfRule type="cellIs" dxfId="17" priority="10" stopIfTrue="1" operator="notBetween">
      <formula>79</formula>
      <formula>121</formula>
    </cfRule>
  </conditionalFormatting>
  <conditionalFormatting sqref="I3:I93 I115:I130 I132 I95:I113">
    <cfRule type="cellIs" dxfId="16" priority="9" stopIfTrue="1" operator="greaterThan">
      <formula>30</formula>
    </cfRule>
  </conditionalFormatting>
  <conditionalFormatting sqref="H3:H93 H95:H113 H132 H115:H130">
    <cfRule type="cellIs" dxfId="15" priority="8" stopIfTrue="1" operator="notBetween">
      <formula>69</formula>
      <formula>131</formula>
    </cfRule>
  </conditionalFormatting>
  <conditionalFormatting sqref="H94">
    <cfRule type="cellIs" dxfId="14" priority="7" stopIfTrue="1" operator="notBetween">
      <formula>79</formula>
      <formula>121</formula>
    </cfRule>
  </conditionalFormatting>
  <conditionalFormatting sqref="I94">
    <cfRule type="cellIs" dxfId="13" priority="6" stopIfTrue="1" operator="greaterThan">
      <formula>30</formula>
    </cfRule>
  </conditionalFormatting>
  <conditionalFormatting sqref="H94">
    <cfRule type="cellIs" dxfId="12" priority="5" stopIfTrue="1" operator="notBetween">
      <formula>69</formula>
      <formula>131</formula>
    </cfRule>
  </conditionalFormatting>
  <conditionalFormatting sqref="H141">
    <cfRule type="cellIs" dxfId="11" priority="4" stopIfTrue="1" operator="notBetween">
      <formula>69</formula>
      <formula>131</formula>
    </cfRule>
  </conditionalFormatting>
  <conditionalFormatting sqref="H142">
    <cfRule type="cellIs" dxfId="10" priority="3" stopIfTrue="1" operator="notBetween">
      <formula>79</formula>
      <formula>121</formula>
    </cfRule>
  </conditionalFormatting>
  <conditionalFormatting sqref="H142">
    <cfRule type="cellIs" dxfId="9" priority="2" stopIfTrue="1" operator="notBetween">
      <formula>69</formula>
      <formula>131</formula>
    </cfRule>
  </conditionalFormatting>
  <conditionalFormatting sqref="H143">
    <cfRule type="cellIs" dxfId="8" priority="1" stopIfTrue="1" operator="greaterThan">
      <formula>30</formula>
    </cfRule>
  </conditionalFormatting>
  <pageMargins left="0.75" right="0.75" top="1" bottom="1" header="0.5" footer="0.5"/>
  <pageSetup scale="89" fitToHeight="99" orientation="portrait" horizontalDpi="4294967292" verticalDpi="4294967292"/>
  <headerFooter>
    <oddFooter>&amp;C&amp;P&amp;R&amp;F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6"/>
  <sheetViews>
    <sheetView workbookViewId="0">
      <selection sqref="A1:K1"/>
    </sheetView>
  </sheetViews>
  <sheetFormatPr baseColWidth="10" defaultRowHeight="15" x14ac:dyDescent="0"/>
  <cols>
    <col min="1" max="1" width="9.1640625" style="14" customWidth="1"/>
    <col min="2" max="2" width="8" style="14" customWidth="1"/>
    <col min="3" max="3" width="5.1640625" style="14" bestFit="1" customWidth="1"/>
    <col min="4" max="4" width="29" style="14" bestFit="1" customWidth="1"/>
    <col min="5" max="5" width="9.33203125" style="14" bestFit="1" customWidth="1"/>
    <col min="6" max="6" width="7.5" style="14" customWidth="1"/>
    <col min="7" max="7" width="3.1640625" style="14" bestFit="1" customWidth="1"/>
    <col min="8" max="8" width="7.33203125" style="14" customWidth="1"/>
    <col min="9" max="9" width="5.83203125" style="14" customWidth="1"/>
    <col min="10" max="10" width="4.83203125" style="14" customWidth="1"/>
    <col min="11" max="11" width="5.5" style="14" customWidth="1"/>
    <col min="12" max="16384" width="10.83203125" style="14"/>
  </cols>
  <sheetData>
    <row r="1" spans="1:11" ht="95" customHeight="1">
      <c r="A1" s="27" t="s">
        <v>379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44">
      <c r="A2" s="19" t="s">
        <v>0</v>
      </c>
      <c r="B2" s="19" t="s">
        <v>374</v>
      </c>
      <c r="C2" s="19" t="s">
        <v>1</v>
      </c>
      <c r="D2" s="19" t="s">
        <v>2</v>
      </c>
      <c r="E2" s="19" t="s">
        <v>361</v>
      </c>
      <c r="F2" s="19" t="s">
        <v>362</v>
      </c>
      <c r="G2" s="19" t="s">
        <v>3</v>
      </c>
      <c r="H2" s="19" t="s">
        <v>365</v>
      </c>
      <c r="I2" s="19" t="s">
        <v>5</v>
      </c>
      <c r="J2" s="19" t="s">
        <v>363</v>
      </c>
      <c r="K2" s="19" t="s">
        <v>364</v>
      </c>
    </row>
    <row r="3" spans="1:11">
      <c r="A3" s="15" t="s">
        <v>2</v>
      </c>
      <c r="B3" s="15" t="s">
        <v>6</v>
      </c>
      <c r="C3" s="15">
        <v>2033</v>
      </c>
      <c r="D3" s="15" t="s">
        <v>120</v>
      </c>
      <c r="E3" s="15">
        <v>66607</v>
      </c>
      <c r="F3" s="15">
        <v>250</v>
      </c>
      <c r="G3" s="15">
        <v>11</v>
      </c>
      <c r="H3" s="23">
        <v>93.463392726999999</v>
      </c>
      <c r="I3" s="23">
        <v>11.270757907</v>
      </c>
      <c r="J3" s="23">
        <v>73.094480000000004</v>
      </c>
      <c r="K3" s="15">
        <v>106.64964000000001</v>
      </c>
    </row>
    <row r="4" spans="1:11">
      <c r="A4" s="15" t="s">
        <v>2</v>
      </c>
      <c r="B4" s="15" t="s">
        <v>6</v>
      </c>
      <c r="C4" s="15">
        <v>2033</v>
      </c>
      <c r="D4" s="15" t="s">
        <v>121</v>
      </c>
      <c r="E4" s="15">
        <v>68570</v>
      </c>
      <c r="F4" s="15">
        <v>250</v>
      </c>
      <c r="G4" s="15">
        <v>11</v>
      </c>
      <c r="H4" s="23">
        <v>97.698498181999994</v>
      </c>
      <c r="I4" s="23">
        <v>8.4563273821999996</v>
      </c>
      <c r="J4" s="23">
        <v>82.29992</v>
      </c>
      <c r="K4" s="15">
        <v>106.57259999999999</v>
      </c>
    </row>
    <row r="5" spans="1:11">
      <c r="A5" s="15" t="s">
        <v>2</v>
      </c>
      <c r="B5" s="15" t="s">
        <v>6</v>
      </c>
      <c r="C5" s="15">
        <v>2033</v>
      </c>
      <c r="D5" s="15" t="s">
        <v>122</v>
      </c>
      <c r="E5" s="15">
        <v>66604</v>
      </c>
      <c r="F5" s="15">
        <v>250</v>
      </c>
      <c r="G5" s="15">
        <v>11</v>
      </c>
      <c r="H5" s="23">
        <v>89.191247273000002</v>
      </c>
      <c r="I5" s="23">
        <v>14.017340775999999</v>
      </c>
      <c r="J5" s="23">
        <v>70.343559999999997</v>
      </c>
      <c r="K5" s="15">
        <v>104.12724</v>
      </c>
    </row>
    <row r="6" spans="1:11">
      <c r="A6" s="15" t="s">
        <v>2</v>
      </c>
      <c r="B6" s="15" t="s">
        <v>6</v>
      </c>
      <c r="C6" s="15">
        <v>2033</v>
      </c>
      <c r="D6" s="15" t="s">
        <v>123</v>
      </c>
      <c r="E6" s="15">
        <v>66610</v>
      </c>
      <c r="F6" s="15">
        <v>500</v>
      </c>
      <c r="G6" s="15">
        <v>11</v>
      </c>
      <c r="H6" s="23">
        <v>91.840825455000001</v>
      </c>
      <c r="I6" s="23">
        <v>16.774291755</v>
      </c>
      <c r="J6" s="23">
        <v>62.135339999999999</v>
      </c>
      <c r="K6" s="15">
        <v>106.71544</v>
      </c>
    </row>
    <row r="7" spans="1:11">
      <c r="A7" s="15" t="s">
        <v>2</v>
      </c>
      <c r="B7" s="15" t="s">
        <v>6</v>
      </c>
      <c r="C7" s="15">
        <v>2033</v>
      </c>
      <c r="D7" s="15" t="s">
        <v>124</v>
      </c>
      <c r="E7" s="15">
        <v>66613</v>
      </c>
      <c r="F7" s="15">
        <v>500</v>
      </c>
      <c r="G7" s="15">
        <v>11</v>
      </c>
      <c r="H7" s="23">
        <v>84.425780000000003</v>
      </c>
      <c r="I7" s="23">
        <v>20.938129397000001</v>
      </c>
      <c r="J7" s="23">
        <v>51.743040000000001</v>
      </c>
      <c r="K7" s="15">
        <v>103.0284</v>
      </c>
    </row>
    <row r="8" spans="1:11">
      <c r="A8" s="15" t="s">
        <v>2</v>
      </c>
      <c r="B8" s="15" t="s">
        <v>6</v>
      </c>
      <c r="C8" s="15">
        <v>2060</v>
      </c>
      <c r="D8" s="15" t="s">
        <v>125</v>
      </c>
      <c r="E8" s="15">
        <v>68500</v>
      </c>
      <c r="F8" s="15">
        <v>250</v>
      </c>
      <c r="G8" s="15">
        <v>11</v>
      </c>
      <c r="H8" s="23">
        <v>90.174258182000003</v>
      </c>
      <c r="I8" s="23">
        <v>9.9337122187000002</v>
      </c>
      <c r="J8" s="23">
        <v>78.875320000000002</v>
      </c>
      <c r="K8" s="15">
        <v>104.95972</v>
      </c>
    </row>
    <row r="9" spans="1:11">
      <c r="A9" s="15" t="s">
        <v>2</v>
      </c>
      <c r="B9" s="15" t="s">
        <v>6</v>
      </c>
      <c r="C9" s="15">
        <v>2060</v>
      </c>
      <c r="D9" s="15" t="s">
        <v>126</v>
      </c>
      <c r="E9" s="15">
        <v>68538</v>
      </c>
      <c r="F9" s="15">
        <v>250</v>
      </c>
      <c r="G9" s="15">
        <v>11</v>
      </c>
      <c r="H9" s="23">
        <v>101.95598182000001</v>
      </c>
      <c r="I9" s="23">
        <v>11.303204704000001</v>
      </c>
      <c r="J9" s="23">
        <v>83.969560000000001</v>
      </c>
      <c r="K9" s="15">
        <v>119.7688</v>
      </c>
    </row>
    <row r="10" spans="1:11">
      <c r="A10" s="15" t="s">
        <v>2</v>
      </c>
      <c r="B10" s="15" t="s">
        <v>6</v>
      </c>
      <c r="C10" s="15">
        <v>2060</v>
      </c>
      <c r="D10" s="15" t="s">
        <v>127</v>
      </c>
      <c r="E10" s="15">
        <v>68543</v>
      </c>
      <c r="F10" s="15">
        <v>250</v>
      </c>
      <c r="G10" s="15">
        <v>11</v>
      </c>
      <c r="H10" s="23">
        <v>101.20188</v>
      </c>
      <c r="I10" s="23">
        <v>11.188409694000001</v>
      </c>
      <c r="J10" s="23">
        <v>86.010080000000002</v>
      </c>
      <c r="K10" s="15">
        <v>121.43648</v>
      </c>
    </row>
    <row r="11" spans="1:11">
      <c r="A11" s="15" t="s">
        <v>2</v>
      </c>
      <c r="B11" s="15" t="s">
        <v>6</v>
      </c>
      <c r="C11" s="15">
        <v>2060</v>
      </c>
      <c r="D11" s="15" t="s">
        <v>128</v>
      </c>
      <c r="E11" s="15">
        <v>68641</v>
      </c>
      <c r="F11" s="15">
        <v>250</v>
      </c>
      <c r="G11" s="15">
        <v>11</v>
      </c>
      <c r="H11" s="23">
        <v>87.753534544999994</v>
      </c>
      <c r="I11" s="23">
        <v>21.55670237</v>
      </c>
      <c r="J11" s="23">
        <v>53.798760000000001</v>
      </c>
      <c r="K11" s="15">
        <v>114.28664000000001</v>
      </c>
    </row>
    <row r="12" spans="1:11">
      <c r="A12" s="15" t="s">
        <v>2</v>
      </c>
      <c r="B12" s="15" t="s">
        <v>6</v>
      </c>
      <c r="C12" s="15">
        <v>2060</v>
      </c>
      <c r="D12" s="15" t="s">
        <v>129</v>
      </c>
      <c r="E12" s="15">
        <v>68663</v>
      </c>
      <c r="F12" s="15">
        <v>250</v>
      </c>
      <c r="G12" s="15">
        <v>11</v>
      </c>
      <c r="H12" s="23">
        <v>95.660381818000005</v>
      </c>
      <c r="I12" s="23">
        <v>6.3222337567000002</v>
      </c>
      <c r="J12" s="23">
        <v>85.286079999999998</v>
      </c>
      <c r="K12" s="15">
        <v>103.84815999999999</v>
      </c>
    </row>
    <row r="13" spans="1:11">
      <c r="A13" s="15" t="s">
        <v>2</v>
      </c>
      <c r="B13" s="15" t="s">
        <v>6</v>
      </c>
      <c r="C13" s="15">
        <v>2060</v>
      </c>
      <c r="D13" s="15" t="s">
        <v>130</v>
      </c>
      <c r="E13" s="15">
        <v>68712</v>
      </c>
      <c r="F13" s="15">
        <v>250</v>
      </c>
      <c r="G13" s="15">
        <v>11</v>
      </c>
      <c r="H13" s="23">
        <v>86.920232726999998</v>
      </c>
      <c r="I13" s="23">
        <v>15.973510559999999</v>
      </c>
      <c r="J13" s="23">
        <v>66.911280000000005</v>
      </c>
      <c r="K13" s="15">
        <v>119.34412</v>
      </c>
    </row>
    <row r="14" spans="1:11">
      <c r="A14" s="15" t="s">
        <v>2</v>
      </c>
      <c r="B14" s="15" t="s">
        <v>84</v>
      </c>
      <c r="C14" s="15">
        <v>2060</v>
      </c>
      <c r="D14" s="15" t="s">
        <v>373</v>
      </c>
      <c r="E14" s="15">
        <v>68560</v>
      </c>
      <c r="F14" s="15">
        <v>250</v>
      </c>
      <c r="G14" s="15">
        <v>11</v>
      </c>
      <c r="H14" s="23">
        <v>102.80878545</v>
      </c>
      <c r="I14" s="23">
        <v>35.194064730999997</v>
      </c>
      <c r="J14" s="23">
        <v>65.601839999999996</v>
      </c>
      <c r="K14" s="15">
        <v>169.96852000000001</v>
      </c>
    </row>
    <row r="15" spans="1:11">
      <c r="A15" s="15" t="s">
        <v>2</v>
      </c>
      <c r="B15" s="15" t="s">
        <v>84</v>
      </c>
      <c r="C15" s="15">
        <v>2060</v>
      </c>
      <c r="D15" s="15" t="s">
        <v>131</v>
      </c>
      <c r="E15" s="15">
        <v>68571</v>
      </c>
      <c r="F15" s="15">
        <v>250</v>
      </c>
      <c r="G15" s="15">
        <v>11</v>
      </c>
      <c r="H15" s="23">
        <v>95.257683635999996</v>
      </c>
      <c r="I15" s="23">
        <v>27.928024681</v>
      </c>
      <c r="J15" s="23">
        <v>51.809399999999997</v>
      </c>
      <c r="K15" s="15">
        <v>157.38012000000001</v>
      </c>
    </row>
    <row r="16" spans="1:11">
      <c r="A16" s="15" t="s">
        <v>2</v>
      </c>
      <c r="B16" s="15">
        <v>9030</v>
      </c>
      <c r="C16" s="15">
        <v>2033</v>
      </c>
      <c r="D16" s="15" t="s">
        <v>53</v>
      </c>
      <c r="E16" s="15" t="s">
        <v>132</v>
      </c>
      <c r="F16" s="15">
        <v>250</v>
      </c>
      <c r="G16" s="15">
        <v>11</v>
      </c>
      <c r="H16" s="23">
        <v>103.85433091</v>
      </c>
      <c r="I16" s="23">
        <v>6.1541689294999999</v>
      </c>
      <c r="J16" s="23">
        <v>94.051280000000006</v>
      </c>
      <c r="K16" s="15">
        <v>114.59376</v>
      </c>
    </row>
    <row r="17" spans="1:11">
      <c r="A17" s="15" t="s">
        <v>2</v>
      </c>
      <c r="B17" s="15">
        <v>9030</v>
      </c>
      <c r="C17" s="15">
        <v>2060</v>
      </c>
      <c r="D17" s="15" t="s">
        <v>71</v>
      </c>
      <c r="E17" s="15" t="s">
        <v>133</v>
      </c>
      <c r="F17" s="15">
        <v>250</v>
      </c>
      <c r="G17" s="15">
        <v>11</v>
      </c>
      <c r="H17" s="23">
        <v>98.570127272999997</v>
      </c>
      <c r="I17" s="23">
        <v>27.319686566000001</v>
      </c>
      <c r="J17" s="23">
        <v>59.127400000000002</v>
      </c>
      <c r="K17" s="15">
        <v>134.10607999999999</v>
      </c>
    </row>
    <row r="18" spans="1:11">
      <c r="A18" s="15" t="s">
        <v>92</v>
      </c>
      <c r="B18" s="15" t="s">
        <v>110</v>
      </c>
      <c r="C18" s="15">
        <v>2033</v>
      </c>
      <c r="D18" s="15" t="s">
        <v>134</v>
      </c>
      <c r="E18" s="15">
        <v>91986</v>
      </c>
      <c r="F18" s="15">
        <v>100</v>
      </c>
      <c r="G18" s="15">
        <v>11</v>
      </c>
      <c r="H18" s="23">
        <v>88.989027273000005</v>
      </c>
      <c r="I18" s="23">
        <v>10.393699244</v>
      </c>
      <c r="J18" s="23">
        <v>72.920599999999993</v>
      </c>
      <c r="K18" s="15">
        <v>102.18429999999999</v>
      </c>
    </row>
    <row r="19" spans="1:11">
      <c r="A19" s="15" t="s">
        <v>92</v>
      </c>
      <c r="B19" s="15" t="s">
        <v>110</v>
      </c>
      <c r="C19" s="15">
        <v>2033</v>
      </c>
      <c r="D19" s="15" t="s">
        <v>135</v>
      </c>
      <c r="E19" s="15">
        <v>90516</v>
      </c>
      <c r="F19" s="15">
        <v>100</v>
      </c>
      <c r="G19" s="15">
        <v>11</v>
      </c>
      <c r="H19" s="23">
        <v>102.142</v>
      </c>
      <c r="I19" s="23">
        <v>4.1734796230000004</v>
      </c>
      <c r="J19" s="23">
        <v>97.056100000000001</v>
      </c>
      <c r="K19" s="15">
        <v>109.6477</v>
      </c>
    </row>
    <row r="20" spans="1:11">
      <c r="A20" s="15" t="s">
        <v>92</v>
      </c>
      <c r="B20" s="15" t="s">
        <v>110</v>
      </c>
      <c r="C20" s="15">
        <v>2033</v>
      </c>
      <c r="D20" s="15" t="s">
        <v>136</v>
      </c>
      <c r="E20" s="15">
        <v>90624</v>
      </c>
      <c r="F20" s="15">
        <v>100</v>
      </c>
      <c r="G20" s="15">
        <v>11</v>
      </c>
      <c r="H20" s="23">
        <v>101.82959090999999</v>
      </c>
      <c r="I20" s="23">
        <v>6.4150582599000003</v>
      </c>
      <c r="J20" s="23">
        <v>90.257000000000005</v>
      </c>
      <c r="K20" s="15">
        <v>113.1554</v>
      </c>
    </row>
    <row r="21" spans="1:11">
      <c r="A21" s="15" t="s">
        <v>92</v>
      </c>
      <c r="B21" s="15" t="s">
        <v>110</v>
      </c>
      <c r="C21" s="15">
        <v>2033</v>
      </c>
      <c r="D21" s="15" t="s">
        <v>137</v>
      </c>
      <c r="E21" s="15">
        <v>90625</v>
      </c>
      <c r="F21" s="15">
        <v>100</v>
      </c>
      <c r="G21" s="15">
        <v>11</v>
      </c>
      <c r="H21" s="23">
        <v>102.39299090999999</v>
      </c>
      <c r="I21" s="23">
        <v>11.689021582000001</v>
      </c>
      <c r="J21" s="23">
        <v>86.430999999999997</v>
      </c>
      <c r="K21" s="15">
        <v>118.6181</v>
      </c>
    </row>
    <row r="22" spans="1:11">
      <c r="A22" s="15" t="s">
        <v>92</v>
      </c>
      <c r="B22" s="15" t="s">
        <v>110</v>
      </c>
      <c r="C22" s="15">
        <v>2033</v>
      </c>
      <c r="D22" s="15" t="s">
        <v>102</v>
      </c>
      <c r="E22" s="15" t="s">
        <v>138</v>
      </c>
      <c r="F22" s="15">
        <v>100</v>
      </c>
      <c r="G22" s="15">
        <v>11</v>
      </c>
      <c r="H22" s="23">
        <v>99.478409091000003</v>
      </c>
      <c r="I22" s="23">
        <v>7.634745315</v>
      </c>
      <c r="J22" s="23">
        <v>90.072400000000002</v>
      </c>
      <c r="K22" s="15">
        <v>112.1842</v>
      </c>
    </row>
    <row r="23" spans="1:11">
      <c r="A23" s="15" t="s">
        <v>92</v>
      </c>
      <c r="B23" s="15" t="s">
        <v>110</v>
      </c>
      <c r="C23" s="15">
        <v>2033</v>
      </c>
      <c r="D23" s="15" t="s">
        <v>104</v>
      </c>
      <c r="E23" s="15" t="s">
        <v>139</v>
      </c>
      <c r="F23" s="15">
        <v>100</v>
      </c>
      <c r="G23" s="15">
        <v>11</v>
      </c>
      <c r="H23" s="23">
        <v>103.87189091</v>
      </c>
      <c r="I23" s="23">
        <v>9.4598409570000008</v>
      </c>
      <c r="J23" s="23">
        <v>86.725399999999993</v>
      </c>
      <c r="K23" s="15">
        <v>124.27930000000001</v>
      </c>
    </row>
    <row r="24" spans="1:11">
      <c r="A24" s="15" t="s">
        <v>92</v>
      </c>
      <c r="B24" s="15" t="s">
        <v>110</v>
      </c>
      <c r="C24" s="15">
        <v>2033</v>
      </c>
      <c r="D24" s="15" t="s">
        <v>107</v>
      </c>
      <c r="E24" s="15">
        <v>90554</v>
      </c>
      <c r="F24" s="15">
        <v>100</v>
      </c>
      <c r="G24" s="15">
        <v>11</v>
      </c>
      <c r="H24" s="23">
        <v>92.786672726999996</v>
      </c>
      <c r="I24" s="23">
        <v>12.408612436</v>
      </c>
      <c r="J24" s="23">
        <v>76.496399999999994</v>
      </c>
      <c r="K24" s="15">
        <v>116.02849999999999</v>
      </c>
    </row>
    <row r="25" spans="1:11">
      <c r="A25" s="15" t="s">
        <v>92</v>
      </c>
      <c r="B25" s="15" t="s">
        <v>110</v>
      </c>
      <c r="C25" s="15">
        <v>2060</v>
      </c>
      <c r="D25" s="15" t="s">
        <v>134</v>
      </c>
      <c r="E25" s="15">
        <v>91986</v>
      </c>
      <c r="F25" s="15">
        <v>100</v>
      </c>
      <c r="G25" s="15">
        <v>11</v>
      </c>
      <c r="H25" s="23">
        <v>90.575772727</v>
      </c>
      <c r="I25" s="23">
        <v>11.165698509</v>
      </c>
      <c r="J25" s="23">
        <v>75.351600000000005</v>
      </c>
      <c r="K25" s="15">
        <v>106.0822</v>
      </c>
    </row>
    <row r="26" spans="1:11">
      <c r="A26" s="15" t="s">
        <v>92</v>
      </c>
      <c r="B26" s="15" t="s">
        <v>110</v>
      </c>
      <c r="C26" s="15">
        <v>2060</v>
      </c>
      <c r="D26" s="15" t="s">
        <v>135</v>
      </c>
      <c r="E26" s="15">
        <v>90516</v>
      </c>
      <c r="F26" s="15">
        <v>100</v>
      </c>
      <c r="G26" s="15">
        <v>11</v>
      </c>
      <c r="H26" s="23">
        <v>101.98969090999999</v>
      </c>
      <c r="I26" s="23">
        <v>3.7491042748000001</v>
      </c>
      <c r="J26" s="23">
        <v>97.154300000000006</v>
      </c>
      <c r="K26" s="15">
        <v>109.37269999999999</v>
      </c>
    </row>
    <row r="27" spans="1:11">
      <c r="A27" s="15" t="s">
        <v>92</v>
      </c>
      <c r="B27" s="15" t="s">
        <v>110</v>
      </c>
      <c r="C27" s="15">
        <v>2060</v>
      </c>
      <c r="D27" s="15" t="s">
        <v>136</v>
      </c>
      <c r="E27" s="15">
        <v>90624</v>
      </c>
      <c r="F27" s="15">
        <v>100</v>
      </c>
      <c r="G27" s="15">
        <v>11</v>
      </c>
      <c r="H27" s="23">
        <v>101.82712727000001</v>
      </c>
      <c r="I27" s="23">
        <v>4.3236429253999997</v>
      </c>
      <c r="J27" s="23">
        <v>93.695300000000003</v>
      </c>
      <c r="K27" s="15">
        <v>107.5299</v>
      </c>
    </row>
    <row r="28" spans="1:11">
      <c r="A28" s="15" t="s">
        <v>92</v>
      </c>
      <c r="B28" s="15" t="s">
        <v>110</v>
      </c>
      <c r="C28" s="15">
        <v>2060</v>
      </c>
      <c r="D28" s="15" t="s">
        <v>137</v>
      </c>
      <c r="E28" s="15">
        <v>90625</v>
      </c>
      <c r="F28" s="15">
        <v>100</v>
      </c>
      <c r="G28" s="15">
        <v>11</v>
      </c>
      <c r="H28" s="23">
        <v>103.13118181999999</v>
      </c>
      <c r="I28" s="23">
        <v>9.1588172609999994</v>
      </c>
      <c r="J28" s="23">
        <v>91.534899999999993</v>
      </c>
      <c r="K28" s="15">
        <v>122.9509</v>
      </c>
    </row>
    <row r="29" spans="1:11">
      <c r="A29" s="15" t="s">
        <v>92</v>
      </c>
      <c r="B29" s="15" t="s">
        <v>110</v>
      </c>
      <c r="C29" s="15">
        <v>2060</v>
      </c>
      <c r="D29" s="15" t="s">
        <v>102</v>
      </c>
      <c r="E29" s="15" t="s">
        <v>138</v>
      </c>
      <c r="F29" s="15">
        <v>100</v>
      </c>
      <c r="G29" s="15">
        <v>11</v>
      </c>
      <c r="H29" s="23">
        <v>100.0551</v>
      </c>
      <c r="I29" s="23">
        <v>11.193014626</v>
      </c>
      <c r="J29" s="23">
        <v>85.968400000000003</v>
      </c>
      <c r="K29" s="15">
        <v>119.3931</v>
      </c>
    </row>
    <row r="30" spans="1:11">
      <c r="A30" s="15" t="s">
        <v>92</v>
      </c>
      <c r="B30" s="15" t="s">
        <v>110</v>
      </c>
      <c r="C30" s="15">
        <v>2060</v>
      </c>
      <c r="D30" s="15" t="s">
        <v>104</v>
      </c>
      <c r="E30" s="15" t="s">
        <v>139</v>
      </c>
      <c r="F30" s="15">
        <v>100</v>
      </c>
      <c r="G30" s="15">
        <v>11</v>
      </c>
      <c r="H30" s="23">
        <v>101.2161</v>
      </c>
      <c r="I30" s="23">
        <v>8.8944687993000002</v>
      </c>
      <c r="J30" s="23">
        <v>88.098299999999995</v>
      </c>
      <c r="K30" s="15">
        <v>118.4639</v>
      </c>
    </row>
    <row r="31" spans="1:11">
      <c r="A31" s="16" t="s">
        <v>92</v>
      </c>
      <c r="B31" s="16" t="s">
        <v>110</v>
      </c>
      <c r="C31" s="16">
        <v>2060</v>
      </c>
      <c r="D31" s="16" t="s">
        <v>107</v>
      </c>
      <c r="E31" s="16">
        <v>90554</v>
      </c>
      <c r="F31" s="16">
        <v>100</v>
      </c>
      <c r="G31" s="16">
        <v>11</v>
      </c>
      <c r="H31" s="24">
        <v>94.081081818000001</v>
      </c>
      <c r="I31" s="24">
        <v>22.258493575999999</v>
      </c>
      <c r="J31" s="24">
        <v>66.517799999999994</v>
      </c>
      <c r="K31" s="16">
        <v>129.40389999999999</v>
      </c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 t="s">
        <v>112</v>
      </c>
      <c r="E33" s="15">
        <f>COUNTIF(C3:C13,"2033")</f>
        <v>5</v>
      </c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 t="s">
        <v>113</v>
      </c>
      <c r="E34" s="15">
        <f>COUNTIF(C3:C13,"2060")</f>
        <v>6</v>
      </c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 t="s">
        <v>114</v>
      </c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 t="s">
        <v>114</v>
      </c>
      <c r="E36" s="15">
        <v>2</v>
      </c>
      <c r="F36" s="15"/>
      <c r="G36" s="15"/>
      <c r="H36" s="15"/>
      <c r="I36" s="15"/>
      <c r="J36" s="15"/>
      <c r="K36" s="15"/>
    </row>
  </sheetData>
  <mergeCells count="1">
    <mergeCell ref="A1:K1"/>
  </mergeCells>
  <phoneticPr fontId="11" type="noConversion"/>
  <conditionalFormatting sqref="H3:H31">
    <cfRule type="cellIs" dxfId="7" priority="1" stopIfTrue="1" operator="notBetween">
      <formula>69</formula>
      <formula>131</formula>
    </cfRule>
    <cfRule type="cellIs" dxfId="6" priority="3" stopIfTrue="1" operator="notBetween">
      <formula>79</formula>
      <formula>121</formula>
    </cfRule>
  </conditionalFormatting>
  <conditionalFormatting sqref="I3:I31">
    <cfRule type="cellIs" dxfId="5" priority="2" stopIfTrue="1" operator="greaterThan">
      <formula>30</formula>
    </cfRule>
  </conditionalFormatting>
  <pageMargins left="0.75" right="0.75" top="1" bottom="1" header="0.5" footer="0.5"/>
  <pageSetup scale="88" fitToHeight="99" orientation="portrait" horizontalDpi="4294967292" verticalDpi="4294967292"/>
  <headerFooter>
    <oddFooter>&amp;C&amp;P&amp;R&amp;F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80"/>
  <sheetViews>
    <sheetView workbookViewId="0">
      <pane ySplit="3260" topLeftCell="A255"/>
      <selection sqref="A1:L1"/>
      <selection pane="bottomLeft" activeCell="A273" sqref="A273"/>
    </sheetView>
  </sheetViews>
  <sheetFormatPr baseColWidth="10" defaultRowHeight="15" x14ac:dyDescent="0"/>
  <cols>
    <col min="1" max="1" width="8.83203125" style="3" customWidth="1"/>
    <col min="2" max="2" width="11.5" bestFit="1" customWidth="1"/>
    <col min="3" max="3" width="5.1640625" bestFit="1" customWidth="1"/>
    <col min="4" max="4" width="32.83203125" customWidth="1"/>
    <col min="5" max="5" width="8.6640625" style="3" bestFit="1" customWidth="1"/>
    <col min="6" max="6" width="6.1640625" style="3" bestFit="1" customWidth="1"/>
    <col min="7" max="7" width="3.1640625" bestFit="1" customWidth="1"/>
    <col min="8" max="8" width="6.33203125" bestFit="1" customWidth="1"/>
    <col min="9" max="9" width="8.5" bestFit="1" customWidth="1"/>
    <col min="10" max="10" width="6.1640625" bestFit="1" customWidth="1"/>
    <col min="11" max="11" width="8.83203125" bestFit="1" customWidth="1"/>
    <col min="12" max="12" width="8.5" bestFit="1" customWidth="1"/>
  </cols>
  <sheetData>
    <row r="1" spans="1:13" ht="73" customHeight="1">
      <c r="A1" s="25" t="s">
        <v>380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33">
      <c r="A2" s="18" t="s">
        <v>374</v>
      </c>
      <c r="B2" s="18" t="s">
        <v>0</v>
      </c>
      <c r="C2" s="18" t="s">
        <v>140</v>
      </c>
      <c r="D2" s="18" t="s">
        <v>358</v>
      </c>
      <c r="E2" s="20" t="s">
        <v>361</v>
      </c>
      <c r="F2" s="18" t="s">
        <v>377</v>
      </c>
      <c r="G2" s="18" t="s">
        <v>3</v>
      </c>
      <c r="H2" s="18" t="s">
        <v>141</v>
      </c>
      <c r="I2" s="20" t="s">
        <v>366</v>
      </c>
      <c r="J2" s="20" t="s">
        <v>367</v>
      </c>
      <c r="K2" s="18" t="s">
        <v>142</v>
      </c>
      <c r="L2" s="18" t="s">
        <v>368</v>
      </c>
      <c r="M2" s="2"/>
    </row>
    <row r="3" spans="1:13">
      <c r="A3" s="5" t="s">
        <v>6</v>
      </c>
      <c r="B3" s="5" t="s">
        <v>2</v>
      </c>
      <c r="C3" s="5">
        <v>9030</v>
      </c>
      <c r="D3" s="5" t="s">
        <v>143</v>
      </c>
      <c r="E3" s="5">
        <v>68595</v>
      </c>
      <c r="F3" s="5">
        <v>5</v>
      </c>
      <c r="G3" s="5">
        <v>17</v>
      </c>
      <c r="H3" s="5">
        <v>0</v>
      </c>
      <c r="I3" s="5">
        <v>0</v>
      </c>
      <c r="J3" s="5">
        <v>0</v>
      </c>
      <c r="K3" s="5">
        <v>0</v>
      </c>
      <c r="L3" s="5">
        <f t="shared" ref="L3:L34" si="0">(K3/G3)*100</f>
        <v>0</v>
      </c>
    </row>
    <row r="4" spans="1:13">
      <c r="A4" s="5" t="s">
        <v>6</v>
      </c>
      <c r="B4" s="5" t="s">
        <v>2</v>
      </c>
      <c r="C4" s="5">
        <v>9030</v>
      </c>
      <c r="D4" s="5" t="s">
        <v>144</v>
      </c>
      <c r="E4" s="5">
        <v>68503</v>
      </c>
      <c r="F4" s="5">
        <v>4</v>
      </c>
      <c r="G4" s="5">
        <v>17</v>
      </c>
      <c r="H4" s="5">
        <v>0</v>
      </c>
      <c r="I4" s="5">
        <v>0</v>
      </c>
      <c r="J4" s="5">
        <v>0</v>
      </c>
      <c r="K4" s="5">
        <v>0</v>
      </c>
      <c r="L4" s="5">
        <f t="shared" si="0"/>
        <v>0</v>
      </c>
    </row>
    <row r="5" spans="1:13">
      <c r="A5" s="5" t="s">
        <v>6</v>
      </c>
      <c r="B5" s="5" t="s">
        <v>2</v>
      </c>
      <c r="C5" s="5">
        <v>9030</v>
      </c>
      <c r="D5" s="5" t="s">
        <v>145</v>
      </c>
      <c r="E5" s="5">
        <v>68502</v>
      </c>
      <c r="F5" s="5">
        <v>9</v>
      </c>
      <c r="G5" s="5">
        <v>17</v>
      </c>
      <c r="H5" s="5">
        <v>0</v>
      </c>
      <c r="I5" s="5">
        <v>0</v>
      </c>
      <c r="J5" s="5">
        <v>0</v>
      </c>
      <c r="K5" s="5">
        <v>0</v>
      </c>
      <c r="L5" s="5">
        <f t="shared" si="0"/>
        <v>0</v>
      </c>
    </row>
    <row r="6" spans="1:13">
      <c r="A6" s="5" t="s">
        <v>6</v>
      </c>
      <c r="B6" s="5" t="s">
        <v>2</v>
      </c>
      <c r="C6" s="5">
        <v>9030</v>
      </c>
      <c r="D6" s="5" t="s">
        <v>7</v>
      </c>
      <c r="E6" s="5">
        <v>68525</v>
      </c>
      <c r="F6" s="5">
        <v>5</v>
      </c>
      <c r="G6" s="5">
        <v>17</v>
      </c>
      <c r="H6" s="5">
        <v>0</v>
      </c>
      <c r="I6" s="5">
        <v>0</v>
      </c>
      <c r="J6" s="5">
        <v>0</v>
      </c>
      <c r="K6" s="5">
        <v>0</v>
      </c>
      <c r="L6" s="5">
        <f t="shared" si="0"/>
        <v>0</v>
      </c>
    </row>
    <row r="7" spans="1:13">
      <c r="A7" s="5" t="s">
        <v>6</v>
      </c>
      <c r="B7" s="5" t="s">
        <v>2</v>
      </c>
      <c r="C7" s="5">
        <v>9030</v>
      </c>
      <c r="D7" s="5" t="s">
        <v>356</v>
      </c>
      <c r="E7" s="5">
        <v>68521</v>
      </c>
      <c r="F7" s="5">
        <v>5</v>
      </c>
      <c r="G7" s="5">
        <v>17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0</v>
      </c>
    </row>
    <row r="8" spans="1:13">
      <c r="A8" s="5" t="s">
        <v>6</v>
      </c>
      <c r="B8" s="5" t="s">
        <v>2</v>
      </c>
      <c r="C8" s="5">
        <v>9030</v>
      </c>
      <c r="D8" s="5" t="s">
        <v>146</v>
      </c>
      <c r="E8" s="5">
        <v>68659</v>
      </c>
      <c r="F8" s="5">
        <v>4</v>
      </c>
      <c r="G8" s="5">
        <v>17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0</v>
      </c>
    </row>
    <row r="9" spans="1:13">
      <c r="A9" s="5" t="s">
        <v>6</v>
      </c>
      <c r="B9" s="5" t="s">
        <v>2</v>
      </c>
      <c r="C9" s="5">
        <v>9030</v>
      </c>
      <c r="D9" s="5" t="s">
        <v>147</v>
      </c>
      <c r="E9" s="5">
        <v>68656</v>
      </c>
      <c r="F9" s="5">
        <v>6</v>
      </c>
      <c r="G9" s="5">
        <v>17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0</v>
      </c>
    </row>
    <row r="10" spans="1:13">
      <c r="A10" s="5" t="s">
        <v>6</v>
      </c>
      <c r="B10" s="5" t="s">
        <v>2</v>
      </c>
      <c r="C10" s="5">
        <v>9030</v>
      </c>
      <c r="D10" s="5" t="s">
        <v>67</v>
      </c>
      <c r="E10" s="5">
        <v>68660</v>
      </c>
      <c r="F10" s="5">
        <v>8</v>
      </c>
      <c r="G10" s="5">
        <v>17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0</v>
      </c>
    </row>
    <row r="11" spans="1:13">
      <c r="A11" s="5" t="s">
        <v>6</v>
      </c>
      <c r="B11" s="5" t="s">
        <v>2</v>
      </c>
      <c r="C11" s="5">
        <v>9030</v>
      </c>
      <c r="D11" s="5" t="s">
        <v>148</v>
      </c>
      <c r="E11" s="5">
        <v>68226</v>
      </c>
      <c r="F11" s="5">
        <v>144</v>
      </c>
      <c r="G11" s="5">
        <v>17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3">
      <c r="A12" s="5" t="s">
        <v>6</v>
      </c>
      <c r="B12" s="5" t="s">
        <v>2</v>
      </c>
      <c r="C12" s="5">
        <v>9030</v>
      </c>
      <c r="D12" s="5" t="s">
        <v>149</v>
      </c>
      <c r="E12" s="5">
        <v>68514</v>
      </c>
      <c r="F12" s="5">
        <v>4</v>
      </c>
      <c r="G12" s="5">
        <v>17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3">
      <c r="A13" s="5" t="s">
        <v>6</v>
      </c>
      <c r="B13" s="5" t="s">
        <v>2</v>
      </c>
      <c r="C13" s="5">
        <v>9030</v>
      </c>
      <c r="D13" s="5" t="s">
        <v>150</v>
      </c>
      <c r="E13" s="5">
        <v>68515</v>
      </c>
      <c r="F13" s="5">
        <v>7</v>
      </c>
      <c r="G13" s="5">
        <v>17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4" spans="1:13">
      <c r="A14" s="5" t="s">
        <v>6</v>
      </c>
      <c r="B14" s="5" t="s">
        <v>2</v>
      </c>
      <c r="C14" s="5">
        <v>9030</v>
      </c>
      <c r="D14" s="5" t="s">
        <v>151</v>
      </c>
      <c r="E14" s="5">
        <v>68517</v>
      </c>
      <c r="F14" s="5">
        <v>3</v>
      </c>
      <c r="G14" s="5">
        <v>17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0</v>
      </c>
    </row>
    <row r="15" spans="1:13">
      <c r="A15" s="5" t="s">
        <v>6</v>
      </c>
      <c r="B15" s="5" t="s">
        <v>2</v>
      </c>
      <c r="C15" s="5">
        <v>9030</v>
      </c>
      <c r="D15" s="5" t="s">
        <v>152</v>
      </c>
      <c r="E15" s="5">
        <v>68519</v>
      </c>
      <c r="F15" s="5">
        <v>10</v>
      </c>
      <c r="G15" s="5">
        <v>17</v>
      </c>
      <c r="H15" s="5">
        <v>0</v>
      </c>
      <c r="I15" s="5">
        <v>0</v>
      </c>
      <c r="J15" s="5">
        <v>0</v>
      </c>
      <c r="K15" s="5">
        <v>0</v>
      </c>
      <c r="L15" s="5">
        <f t="shared" si="0"/>
        <v>0</v>
      </c>
    </row>
    <row r="16" spans="1:13">
      <c r="A16" s="5" t="s">
        <v>6</v>
      </c>
      <c r="B16" s="5" t="s">
        <v>2</v>
      </c>
      <c r="C16" s="5">
        <v>9030</v>
      </c>
      <c r="D16" s="5" t="s">
        <v>8</v>
      </c>
      <c r="E16" s="5">
        <v>68520</v>
      </c>
      <c r="F16" s="5">
        <v>10</v>
      </c>
      <c r="G16" s="5">
        <v>17</v>
      </c>
      <c r="H16" s="5">
        <v>0</v>
      </c>
      <c r="I16" s="5">
        <v>0</v>
      </c>
      <c r="J16" s="5">
        <v>0</v>
      </c>
      <c r="K16" s="5">
        <v>0</v>
      </c>
      <c r="L16" s="5">
        <f t="shared" si="0"/>
        <v>0</v>
      </c>
    </row>
    <row r="17" spans="1:12">
      <c r="A17" s="5" t="s">
        <v>6</v>
      </c>
      <c r="B17" s="5" t="s">
        <v>2</v>
      </c>
      <c r="C17" s="5">
        <v>9030</v>
      </c>
      <c r="D17" s="5" t="s">
        <v>9</v>
      </c>
      <c r="E17" s="5">
        <v>65064</v>
      </c>
      <c r="F17" s="5">
        <v>9</v>
      </c>
      <c r="G17" s="5">
        <v>17</v>
      </c>
      <c r="H17" s="5">
        <v>0</v>
      </c>
      <c r="I17" s="5">
        <v>0</v>
      </c>
      <c r="J17" s="5">
        <v>0</v>
      </c>
      <c r="K17" s="5">
        <v>0</v>
      </c>
      <c r="L17" s="5">
        <f t="shared" si="0"/>
        <v>0</v>
      </c>
    </row>
    <row r="18" spans="1:12">
      <c r="A18" s="5" t="s">
        <v>6</v>
      </c>
      <c r="B18" s="5" t="s">
        <v>2</v>
      </c>
      <c r="C18" s="5">
        <v>9030</v>
      </c>
      <c r="D18" s="5" t="s">
        <v>68</v>
      </c>
      <c r="E18" s="5">
        <v>68528</v>
      </c>
      <c r="F18" s="5">
        <v>8</v>
      </c>
      <c r="G18" s="5">
        <v>17</v>
      </c>
      <c r="H18" s="5">
        <v>0</v>
      </c>
      <c r="I18" s="5">
        <v>0</v>
      </c>
      <c r="J18" s="5">
        <v>0</v>
      </c>
      <c r="K18" s="5">
        <v>0</v>
      </c>
      <c r="L18" s="5">
        <f t="shared" si="0"/>
        <v>0</v>
      </c>
    </row>
    <row r="19" spans="1:12">
      <c r="A19" s="5" t="s">
        <v>6</v>
      </c>
      <c r="B19" s="5" t="s">
        <v>2</v>
      </c>
      <c r="C19" s="5">
        <v>9030</v>
      </c>
      <c r="D19" s="5" t="s">
        <v>69</v>
      </c>
      <c r="E19" s="5">
        <v>68529</v>
      </c>
      <c r="F19" s="5">
        <v>20</v>
      </c>
      <c r="G19" s="5">
        <v>17</v>
      </c>
      <c r="H19" s="5">
        <v>0</v>
      </c>
      <c r="I19" s="5">
        <v>0</v>
      </c>
      <c r="J19" s="5">
        <v>0</v>
      </c>
      <c r="K19" s="5">
        <v>0</v>
      </c>
      <c r="L19" s="5">
        <f t="shared" si="0"/>
        <v>0</v>
      </c>
    </row>
    <row r="20" spans="1:12">
      <c r="A20" s="5" t="s">
        <v>6</v>
      </c>
      <c r="B20" s="5" t="s">
        <v>2</v>
      </c>
      <c r="C20" s="5">
        <v>9030</v>
      </c>
      <c r="D20" s="5" t="s">
        <v>70</v>
      </c>
      <c r="E20" s="5">
        <v>68530</v>
      </c>
      <c r="F20" s="5">
        <v>3</v>
      </c>
      <c r="G20" s="5">
        <v>17</v>
      </c>
      <c r="H20" s="5">
        <v>0</v>
      </c>
      <c r="I20" s="5">
        <v>0</v>
      </c>
      <c r="J20" s="5">
        <v>0</v>
      </c>
      <c r="K20" s="5">
        <v>0</v>
      </c>
      <c r="L20" s="5">
        <f t="shared" si="0"/>
        <v>0</v>
      </c>
    </row>
    <row r="21" spans="1:12">
      <c r="A21" s="5" t="s">
        <v>6</v>
      </c>
      <c r="B21" s="5" t="s">
        <v>2</v>
      </c>
      <c r="C21" s="5">
        <v>9030</v>
      </c>
      <c r="D21" s="5" t="s">
        <v>10</v>
      </c>
      <c r="E21" s="5">
        <v>68533</v>
      </c>
      <c r="F21" s="5">
        <v>3</v>
      </c>
      <c r="G21" s="5">
        <v>17</v>
      </c>
      <c r="H21" s="5">
        <v>0</v>
      </c>
      <c r="I21" s="5">
        <v>0</v>
      </c>
      <c r="J21" s="5">
        <v>0</v>
      </c>
      <c r="K21" s="5">
        <v>0</v>
      </c>
      <c r="L21" s="5">
        <f t="shared" si="0"/>
        <v>0</v>
      </c>
    </row>
    <row r="22" spans="1:12">
      <c r="A22" s="5" t="s">
        <v>6</v>
      </c>
      <c r="B22" s="5" t="s">
        <v>2</v>
      </c>
      <c r="C22" s="5">
        <v>9030</v>
      </c>
      <c r="D22" s="5" t="s">
        <v>11</v>
      </c>
      <c r="E22" s="5">
        <v>65065</v>
      </c>
      <c r="F22" s="5">
        <v>5</v>
      </c>
      <c r="G22" s="5">
        <v>17</v>
      </c>
      <c r="H22" s="5">
        <v>0</v>
      </c>
      <c r="I22" s="10">
        <v>1.7877000000000001</v>
      </c>
      <c r="J22" s="10">
        <v>1.7877000000000001</v>
      </c>
      <c r="K22" s="10">
        <v>1</v>
      </c>
      <c r="L22" s="10">
        <f t="shared" si="0"/>
        <v>5.8823529411764701</v>
      </c>
    </row>
    <row r="23" spans="1:12">
      <c r="A23" s="5" t="s">
        <v>6</v>
      </c>
      <c r="B23" s="5" t="s">
        <v>2</v>
      </c>
      <c r="C23" s="5">
        <v>9030</v>
      </c>
      <c r="D23" s="5" t="s">
        <v>12</v>
      </c>
      <c r="E23" s="5">
        <v>65066</v>
      </c>
      <c r="F23" s="5">
        <v>8</v>
      </c>
      <c r="G23" s="5">
        <v>17</v>
      </c>
      <c r="H23" s="5">
        <v>0</v>
      </c>
      <c r="I23" s="5">
        <v>0</v>
      </c>
      <c r="J23" s="5">
        <v>0</v>
      </c>
      <c r="K23" s="5">
        <v>0</v>
      </c>
      <c r="L23" s="5">
        <f t="shared" si="0"/>
        <v>0</v>
      </c>
    </row>
    <row r="24" spans="1:12">
      <c r="A24" s="5" t="s">
        <v>6</v>
      </c>
      <c r="B24" s="5" t="s">
        <v>2</v>
      </c>
      <c r="C24" s="5">
        <v>9030</v>
      </c>
      <c r="D24" s="5" t="s">
        <v>13</v>
      </c>
      <c r="E24" s="5">
        <v>68211</v>
      </c>
      <c r="F24" s="5">
        <v>15</v>
      </c>
      <c r="G24" s="5">
        <v>17</v>
      </c>
      <c r="H24" s="5">
        <v>0</v>
      </c>
      <c r="I24" s="5">
        <v>0</v>
      </c>
      <c r="J24" s="5">
        <v>0</v>
      </c>
      <c r="K24" s="5">
        <v>0</v>
      </c>
      <c r="L24" s="5">
        <f t="shared" si="0"/>
        <v>0</v>
      </c>
    </row>
    <row r="25" spans="1:12">
      <c r="A25" s="5" t="s">
        <v>6</v>
      </c>
      <c r="B25" s="5" t="s">
        <v>2</v>
      </c>
      <c r="C25" s="5">
        <v>9030</v>
      </c>
      <c r="D25" s="5" t="s">
        <v>153</v>
      </c>
      <c r="E25" s="5">
        <v>66589</v>
      </c>
      <c r="F25" s="5">
        <v>3</v>
      </c>
      <c r="G25" s="5">
        <v>17</v>
      </c>
      <c r="H25" s="5">
        <v>0</v>
      </c>
      <c r="I25" s="5">
        <v>0</v>
      </c>
      <c r="J25" s="5">
        <v>0</v>
      </c>
      <c r="K25" s="5">
        <v>0</v>
      </c>
      <c r="L25" s="5">
        <f t="shared" si="0"/>
        <v>0</v>
      </c>
    </row>
    <row r="26" spans="1:12">
      <c r="A26" s="5" t="s">
        <v>6</v>
      </c>
      <c r="B26" s="5" t="s">
        <v>2</v>
      </c>
      <c r="C26" s="5">
        <v>9030</v>
      </c>
      <c r="D26" s="5" t="s">
        <v>14</v>
      </c>
      <c r="E26" s="5">
        <v>68542</v>
      </c>
      <c r="F26" s="5">
        <v>6</v>
      </c>
      <c r="G26" s="5">
        <v>17</v>
      </c>
      <c r="H26" s="5">
        <v>0</v>
      </c>
      <c r="I26" s="5">
        <v>0</v>
      </c>
      <c r="J26" s="5">
        <v>0</v>
      </c>
      <c r="K26" s="5">
        <v>0</v>
      </c>
      <c r="L26" s="5">
        <f t="shared" si="0"/>
        <v>0</v>
      </c>
    </row>
    <row r="27" spans="1:12">
      <c r="A27" s="5" t="s">
        <v>6</v>
      </c>
      <c r="B27" s="5" t="s">
        <v>2</v>
      </c>
      <c r="C27" s="5">
        <v>9030</v>
      </c>
      <c r="D27" s="5" t="s">
        <v>15</v>
      </c>
      <c r="E27" s="5">
        <v>65068</v>
      </c>
      <c r="F27" s="5">
        <v>6</v>
      </c>
      <c r="G27" s="5">
        <v>17</v>
      </c>
      <c r="H27" s="5">
        <v>0</v>
      </c>
      <c r="I27" s="5">
        <v>0</v>
      </c>
      <c r="J27" s="5">
        <v>0</v>
      </c>
      <c r="K27" s="5">
        <v>0</v>
      </c>
      <c r="L27" s="5">
        <f t="shared" si="0"/>
        <v>0</v>
      </c>
    </row>
    <row r="28" spans="1:12">
      <c r="A28" s="5" t="s">
        <v>6</v>
      </c>
      <c r="B28" s="5" t="s">
        <v>2</v>
      </c>
      <c r="C28" s="5">
        <v>9030</v>
      </c>
      <c r="D28" s="5" t="s">
        <v>16</v>
      </c>
      <c r="E28" s="5">
        <v>65069</v>
      </c>
      <c r="F28" s="5">
        <v>6</v>
      </c>
      <c r="G28" s="5">
        <v>17</v>
      </c>
      <c r="H28" s="5">
        <v>0</v>
      </c>
      <c r="I28" s="5">
        <v>0</v>
      </c>
      <c r="J28" s="5">
        <v>0</v>
      </c>
      <c r="K28" s="5">
        <v>0</v>
      </c>
      <c r="L28" s="5">
        <f t="shared" si="0"/>
        <v>0</v>
      </c>
    </row>
    <row r="29" spans="1:12">
      <c r="A29" s="5" t="s">
        <v>6</v>
      </c>
      <c r="B29" s="5" t="s">
        <v>2</v>
      </c>
      <c r="C29" s="5">
        <v>9030</v>
      </c>
      <c r="D29" s="5" t="s">
        <v>17</v>
      </c>
      <c r="E29" s="5">
        <v>65070</v>
      </c>
      <c r="F29" s="5">
        <v>4</v>
      </c>
      <c r="G29" s="5">
        <v>17</v>
      </c>
      <c r="H29" s="5">
        <v>0</v>
      </c>
      <c r="I29" s="5">
        <v>0</v>
      </c>
      <c r="J29" s="5">
        <v>0</v>
      </c>
      <c r="K29" s="5">
        <v>0</v>
      </c>
      <c r="L29" s="5">
        <f t="shared" si="0"/>
        <v>0</v>
      </c>
    </row>
    <row r="30" spans="1:12">
      <c r="A30" s="5" t="s">
        <v>6</v>
      </c>
      <c r="B30" s="5" t="s">
        <v>2</v>
      </c>
      <c r="C30" s="5">
        <v>9030</v>
      </c>
      <c r="D30" s="5" t="s">
        <v>154</v>
      </c>
      <c r="E30" s="5">
        <v>68549</v>
      </c>
      <c r="F30" s="5">
        <v>22</v>
      </c>
      <c r="G30" s="5">
        <v>17</v>
      </c>
      <c r="H30" s="5">
        <v>0</v>
      </c>
      <c r="I30" s="5">
        <v>0</v>
      </c>
      <c r="J30" s="5">
        <v>0</v>
      </c>
      <c r="K30" s="5">
        <v>0</v>
      </c>
      <c r="L30" s="5">
        <f t="shared" si="0"/>
        <v>0</v>
      </c>
    </row>
    <row r="31" spans="1:12">
      <c r="A31" s="5" t="s">
        <v>6</v>
      </c>
      <c r="B31" s="5" t="s">
        <v>2</v>
      </c>
      <c r="C31" s="5">
        <v>9030</v>
      </c>
      <c r="D31" s="5" t="s">
        <v>71</v>
      </c>
      <c r="E31" s="5">
        <v>68872</v>
      </c>
      <c r="F31" s="5">
        <v>8</v>
      </c>
      <c r="G31" s="5">
        <v>17</v>
      </c>
      <c r="H31" s="5">
        <v>0</v>
      </c>
      <c r="I31" s="5">
        <v>0</v>
      </c>
      <c r="J31" s="5">
        <v>0</v>
      </c>
      <c r="K31" s="5">
        <v>0</v>
      </c>
      <c r="L31" s="5">
        <f t="shared" si="0"/>
        <v>0</v>
      </c>
    </row>
    <row r="32" spans="1:12">
      <c r="A32" s="5" t="s">
        <v>6</v>
      </c>
      <c r="B32" s="5" t="s">
        <v>2</v>
      </c>
      <c r="C32" s="5">
        <v>9030</v>
      </c>
      <c r="D32" s="5" t="s">
        <v>18</v>
      </c>
      <c r="E32" s="5">
        <v>65072</v>
      </c>
      <c r="F32" s="5">
        <v>4</v>
      </c>
      <c r="G32" s="5">
        <v>17</v>
      </c>
      <c r="H32" s="5">
        <v>0</v>
      </c>
      <c r="I32" s="10">
        <v>1.0999000000000001</v>
      </c>
      <c r="J32" s="10">
        <v>1.0999000000000001</v>
      </c>
      <c r="K32" s="10">
        <v>1</v>
      </c>
      <c r="L32" s="10">
        <f t="shared" si="0"/>
        <v>5.8823529411764701</v>
      </c>
    </row>
    <row r="33" spans="1:12">
      <c r="A33" s="5" t="s">
        <v>6</v>
      </c>
      <c r="B33" s="5" t="s">
        <v>2</v>
      </c>
      <c r="C33" s="5">
        <v>9030</v>
      </c>
      <c r="D33" s="5" t="s">
        <v>19</v>
      </c>
      <c r="E33" s="5">
        <v>68216</v>
      </c>
      <c r="F33" s="5">
        <v>4</v>
      </c>
      <c r="G33" s="5">
        <v>17</v>
      </c>
      <c r="H33" s="5">
        <v>0</v>
      </c>
      <c r="I33" s="5">
        <v>0</v>
      </c>
      <c r="J33" s="5">
        <v>0</v>
      </c>
      <c r="K33" s="5">
        <v>0</v>
      </c>
      <c r="L33" s="5">
        <f t="shared" si="0"/>
        <v>0</v>
      </c>
    </row>
    <row r="34" spans="1:12">
      <c r="A34" s="5" t="s">
        <v>6</v>
      </c>
      <c r="B34" s="5" t="s">
        <v>2</v>
      </c>
      <c r="C34" s="5">
        <v>9030</v>
      </c>
      <c r="D34" s="5" t="s">
        <v>155</v>
      </c>
      <c r="E34" s="5">
        <v>61678</v>
      </c>
      <c r="F34" s="5">
        <v>50</v>
      </c>
      <c r="G34" s="5">
        <v>17</v>
      </c>
      <c r="H34" s="5">
        <v>0</v>
      </c>
      <c r="I34" s="5">
        <v>0</v>
      </c>
      <c r="J34" s="5">
        <v>0</v>
      </c>
      <c r="K34" s="5">
        <v>0</v>
      </c>
      <c r="L34" s="5">
        <f t="shared" si="0"/>
        <v>0</v>
      </c>
    </row>
    <row r="35" spans="1:12">
      <c r="A35" s="5" t="s">
        <v>6</v>
      </c>
      <c r="B35" s="5" t="s">
        <v>2</v>
      </c>
      <c r="C35" s="5">
        <v>9030</v>
      </c>
      <c r="D35" s="5" t="s">
        <v>20</v>
      </c>
      <c r="E35" s="5">
        <v>68769</v>
      </c>
      <c r="F35" s="5">
        <v>2</v>
      </c>
      <c r="G35" s="5">
        <v>17</v>
      </c>
      <c r="H35" s="5">
        <v>0</v>
      </c>
      <c r="I35" s="10">
        <v>0.38919999999999999</v>
      </c>
      <c r="J35" s="10">
        <v>0.38919999999999999</v>
      </c>
      <c r="K35" s="10">
        <v>1</v>
      </c>
      <c r="L35" s="10">
        <f t="shared" ref="L35:L66" si="1">(K35/G35)*100</f>
        <v>5.8823529411764701</v>
      </c>
    </row>
    <row r="36" spans="1:12">
      <c r="A36" s="5" t="s">
        <v>6</v>
      </c>
      <c r="B36" s="5" t="s">
        <v>2</v>
      </c>
      <c r="C36" s="5">
        <v>9030</v>
      </c>
      <c r="D36" s="5" t="s">
        <v>21</v>
      </c>
      <c r="E36" s="5">
        <v>66592</v>
      </c>
      <c r="F36" s="5">
        <v>16</v>
      </c>
      <c r="G36" s="5">
        <v>17</v>
      </c>
      <c r="H36" s="5">
        <v>0</v>
      </c>
      <c r="I36" s="5">
        <v>0</v>
      </c>
      <c r="J36" s="5">
        <v>0</v>
      </c>
      <c r="K36" s="5">
        <v>0</v>
      </c>
      <c r="L36" s="5">
        <f t="shared" si="1"/>
        <v>0</v>
      </c>
    </row>
    <row r="37" spans="1:12">
      <c r="A37" s="5" t="s">
        <v>6</v>
      </c>
      <c r="B37" s="5" t="s">
        <v>2</v>
      </c>
      <c r="C37" s="5">
        <v>9030</v>
      </c>
      <c r="D37" s="5" t="s">
        <v>156</v>
      </c>
      <c r="E37" s="5">
        <v>68562</v>
      </c>
      <c r="F37" s="5">
        <v>2</v>
      </c>
      <c r="G37" s="5">
        <v>17</v>
      </c>
      <c r="H37" s="5">
        <v>0</v>
      </c>
      <c r="I37" s="5">
        <v>0</v>
      </c>
      <c r="J37" s="5">
        <v>0</v>
      </c>
      <c r="K37" s="5">
        <v>0</v>
      </c>
      <c r="L37" s="5">
        <f t="shared" si="1"/>
        <v>0</v>
      </c>
    </row>
    <row r="38" spans="1:12">
      <c r="A38" s="5" t="s">
        <v>6</v>
      </c>
      <c r="B38" s="5" t="s">
        <v>2</v>
      </c>
      <c r="C38" s="5">
        <v>9030</v>
      </c>
      <c r="D38" s="5" t="s">
        <v>157</v>
      </c>
      <c r="E38" s="5">
        <v>68552</v>
      </c>
      <c r="F38" s="5">
        <v>11</v>
      </c>
      <c r="G38" s="5">
        <v>17</v>
      </c>
      <c r="H38" s="5">
        <v>0</v>
      </c>
      <c r="I38" s="5">
        <v>0</v>
      </c>
      <c r="J38" s="5">
        <v>0</v>
      </c>
      <c r="K38" s="5">
        <v>0</v>
      </c>
      <c r="L38" s="5">
        <f t="shared" si="1"/>
        <v>0</v>
      </c>
    </row>
    <row r="39" spans="1:12">
      <c r="A39" s="5" t="s">
        <v>6</v>
      </c>
      <c r="B39" s="5" t="s">
        <v>2</v>
      </c>
      <c r="C39" s="5">
        <v>9030</v>
      </c>
      <c r="D39" s="5" t="s">
        <v>372</v>
      </c>
      <c r="E39" s="5">
        <v>68563</v>
      </c>
      <c r="F39" s="5">
        <v>4</v>
      </c>
      <c r="G39" s="5">
        <v>17</v>
      </c>
      <c r="H39" s="5">
        <v>0</v>
      </c>
      <c r="I39" s="5">
        <v>0</v>
      </c>
      <c r="J39" s="5">
        <v>0</v>
      </c>
      <c r="K39" s="5">
        <v>0</v>
      </c>
      <c r="L39" s="5">
        <f t="shared" si="1"/>
        <v>0</v>
      </c>
    </row>
    <row r="40" spans="1:12">
      <c r="A40" s="5" t="s">
        <v>6</v>
      </c>
      <c r="B40" s="5" t="s">
        <v>2</v>
      </c>
      <c r="C40" s="5">
        <v>9030</v>
      </c>
      <c r="D40" s="5" t="s">
        <v>158</v>
      </c>
      <c r="E40" s="5">
        <v>68564</v>
      </c>
      <c r="F40" s="5">
        <v>3</v>
      </c>
      <c r="G40" s="5">
        <v>17</v>
      </c>
      <c r="H40" s="5">
        <v>0</v>
      </c>
      <c r="I40" s="5">
        <v>0</v>
      </c>
      <c r="J40" s="5">
        <v>0</v>
      </c>
      <c r="K40" s="5">
        <v>0</v>
      </c>
      <c r="L40" s="5">
        <f t="shared" si="1"/>
        <v>0</v>
      </c>
    </row>
    <row r="41" spans="1:12">
      <c r="A41" s="5" t="s">
        <v>6</v>
      </c>
      <c r="B41" s="5" t="s">
        <v>2</v>
      </c>
      <c r="C41" s="5">
        <v>9030</v>
      </c>
      <c r="D41" s="5" t="s">
        <v>159</v>
      </c>
      <c r="E41" s="5">
        <v>68550</v>
      </c>
      <c r="F41" s="5">
        <v>20</v>
      </c>
      <c r="G41" s="5">
        <v>17</v>
      </c>
      <c r="H41" s="5">
        <v>0</v>
      </c>
      <c r="I41" s="5">
        <v>0</v>
      </c>
      <c r="J41" s="5">
        <v>0</v>
      </c>
      <c r="K41" s="5">
        <v>0</v>
      </c>
      <c r="L41" s="5">
        <f t="shared" si="1"/>
        <v>0</v>
      </c>
    </row>
    <row r="42" spans="1:12">
      <c r="A42" s="5" t="s">
        <v>6</v>
      </c>
      <c r="B42" s="5" t="s">
        <v>2</v>
      </c>
      <c r="C42" s="5">
        <v>9030</v>
      </c>
      <c r="D42" s="5" t="s">
        <v>160</v>
      </c>
      <c r="E42" s="5">
        <v>68591</v>
      </c>
      <c r="F42" s="5">
        <v>2</v>
      </c>
      <c r="G42" s="5">
        <v>17</v>
      </c>
      <c r="H42" s="5">
        <v>0</v>
      </c>
      <c r="I42" s="5">
        <v>0</v>
      </c>
      <c r="J42" s="5">
        <v>0</v>
      </c>
      <c r="K42" s="5">
        <v>0</v>
      </c>
      <c r="L42" s="5">
        <f t="shared" si="1"/>
        <v>0</v>
      </c>
    </row>
    <row r="43" spans="1:12">
      <c r="A43" s="5" t="s">
        <v>6</v>
      </c>
      <c r="B43" s="5" t="s">
        <v>2</v>
      </c>
      <c r="C43" s="5">
        <v>9030</v>
      </c>
      <c r="D43" s="5" t="s">
        <v>161</v>
      </c>
      <c r="E43" s="5">
        <v>68566</v>
      </c>
      <c r="F43" s="5">
        <v>3</v>
      </c>
      <c r="G43" s="5">
        <v>17</v>
      </c>
      <c r="H43" s="5">
        <v>0</v>
      </c>
      <c r="I43" s="5">
        <v>0</v>
      </c>
      <c r="J43" s="5">
        <v>0</v>
      </c>
      <c r="K43" s="5">
        <v>0</v>
      </c>
      <c r="L43" s="5">
        <f t="shared" si="1"/>
        <v>0</v>
      </c>
    </row>
    <row r="44" spans="1:12">
      <c r="A44" s="5" t="s">
        <v>6</v>
      </c>
      <c r="B44" s="5" t="s">
        <v>2</v>
      </c>
      <c r="C44" s="5">
        <v>9030</v>
      </c>
      <c r="D44" s="5" t="s">
        <v>162</v>
      </c>
      <c r="E44" s="5">
        <v>68567</v>
      </c>
      <c r="F44" s="5">
        <v>4</v>
      </c>
      <c r="G44" s="5">
        <v>17</v>
      </c>
      <c r="H44" s="5">
        <v>0</v>
      </c>
      <c r="I44" s="5">
        <v>0</v>
      </c>
      <c r="J44" s="5">
        <v>0</v>
      </c>
      <c r="K44" s="5">
        <v>0</v>
      </c>
      <c r="L44" s="5">
        <f t="shared" si="1"/>
        <v>0</v>
      </c>
    </row>
    <row r="45" spans="1:12">
      <c r="A45" s="5" t="s">
        <v>6</v>
      </c>
      <c r="B45" s="5" t="s">
        <v>2</v>
      </c>
      <c r="C45" s="5">
        <v>9030</v>
      </c>
      <c r="D45" s="5" t="s">
        <v>163</v>
      </c>
      <c r="E45" s="5">
        <v>68568</v>
      </c>
      <c r="F45" s="5">
        <v>9</v>
      </c>
      <c r="G45" s="5">
        <v>17</v>
      </c>
      <c r="H45" s="5">
        <v>0</v>
      </c>
      <c r="I45" s="5">
        <v>0</v>
      </c>
      <c r="J45" s="5">
        <v>0</v>
      </c>
      <c r="K45" s="5">
        <v>0</v>
      </c>
      <c r="L45" s="5">
        <f t="shared" si="1"/>
        <v>0</v>
      </c>
    </row>
    <row r="46" spans="1:12">
      <c r="A46" s="5" t="s">
        <v>6</v>
      </c>
      <c r="B46" s="5" t="s">
        <v>2</v>
      </c>
      <c r="C46" s="5">
        <v>9030</v>
      </c>
      <c r="D46" s="5" t="s">
        <v>24</v>
      </c>
      <c r="E46" s="5">
        <v>65078</v>
      </c>
      <c r="F46" s="5">
        <v>3</v>
      </c>
      <c r="G46" s="5">
        <v>17</v>
      </c>
      <c r="H46" s="5">
        <v>0</v>
      </c>
      <c r="I46" s="5">
        <v>0</v>
      </c>
      <c r="J46" s="5">
        <v>0</v>
      </c>
      <c r="K46" s="5">
        <v>0</v>
      </c>
      <c r="L46" s="5">
        <f t="shared" si="1"/>
        <v>0</v>
      </c>
    </row>
    <row r="47" spans="1:12">
      <c r="A47" s="5" t="s">
        <v>6</v>
      </c>
      <c r="B47" s="5" t="s">
        <v>2</v>
      </c>
      <c r="C47" s="5">
        <v>9030</v>
      </c>
      <c r="D47" s="5" t="s">
        <v>25</v>
      </c>
      <c r="E47" s="5">
        <v>68572</v>
      </c>
      <c r="F47" s="5">
        <v>52</v>
      </c>
      <c r="G47" s="5">
        <v>17</v>
      </c>
      <c r="H47" s="5">
        <v>0</v>
      </c>
      <c r="I47" s="5">
        <v>0</v>
      </c>
      <c r="J47" s="5">
        <v>0</v>
      </c>
      <c r="K47" s="5">
        <v>0</v>
      </c>
      <c r="L47" s="5">
        <f t="shared" si="1"/>
        <v>0</v>
      </c>
    </row>
    <row r="48" spans="1:12">
      <c r="A48" s="5" t="s">
        <v>6</v>
      </c>
      <c r="B48" s="5" t="s">
        <v>2</v>
      </c>
      <c r="C48" s="5">
        <v>9030</v>
      </c>
      <c r="D48" s="5" t="s">
        <v>26</v>
      </c>
      <c r="E48" s="5">
        <v>68573</v>
      </c>
      <c r="F48" s="5">
        <v>4</v>
      </c>
      <c r="G48" s="5">
        <v>17</v>
      </c>
      <c r="H48" s="5">
        <v>0</v>
      </c>
      <c r="I48" s="5">
        <v>0</v>
      </c>
      <c r="J48" s="5">
        <v>0</v>
      </c>
      <c r="K48" s="5">
        <v>0</v>
      </c>
      <c r="L48" s="5">
        <f t="shared" si="1"/>
        <v>0</v>
      </c>
    </row>
    <row r="49" spans="1:12">
      <c r="A49" s="5" t="s">
        <v>6</v>
      </c>
      <c r="B49" s="5" t="s">
        <v>2</v>
      </c>
      <c r="C49" s="5">
        <v>9030</v>
      </c>
      <c r="D49" s="5" t="s">
        <v>164</v>
      </c>
      <c r="E49" s="5">
        <v>68547</v>
      </c>
      <c r="F49" s="5">
        <v>24</v>
      </c>
      <c r="G49" s="5">
        <v>17</v>
      </c>
      <c r="H49" s="5">
        <v>0</v>
      </c>
      <c r="I49" s="5">
        <v>0</v>
      </c>
      <c r="J49" s="5">
        <v>0</v>
      </c>
      <c r="K49" s="5">
        <v>0</v>
      </c>
      <c r="L49" s="5">
        <f t="shared" si="1"/>
        <v>0</v>
      </c>
    </row>
    <row r="50" spans="1:12">
      <c r="A50" s="5" t="s">
        <v>6</v>
      </c>
      <c r="B50" s="5" t="s">
        <v>2</v>
      </c>
      <c r="C50" s="5">
        <v>9030</v>
      </c>
      <c r="D50" s="5" t="s">
        <v>165</v>
      </c>
      <c r="E50" s="5">
        <v>68574</v>
      </c>
      <c r="F50" s="5">
        <v>10</v>
      </c>
      <c r="G50" s="5">
        <v>17</v>
      </c>
      <c r="H50" s="5">
        <v>0</v>
      </c>
      <c r="I50" s="5">
        <v>0</v>
      </c>
      <c r="J50" s="5">
        <v>0</v>
      </c>
      <c r="K50" s="5">
        <v>0</v>
      </c>
      <c r="L50" s="5">
        <f t="shared" si="1"/>
        <v>0</v>
      </c>
    </row>
    <row r="51" spans="1:12">
      <c r="A51" s="5" t="s">
        <v>6</v>
      </c>
      <c r="B51" s="5" t="s">
        <v>2</v>
      </c>
      <c r="C51" s="5">
        <v>9030</v>
      </c>
      <c r="D51" s="5" t="s">
        <v>166</v>
      </c>
      <c r="E51" s="5">
        <v>68576</v>
      </c>
      <c r="F51" s="5">
        <v>6</v>
      </c>
      <c r="G51" s="5">
        <v>17</v>
      </c>
      <c r="H51" s="5">
        <v>0</v>
      </c>
      <c r="I51" s="5">
        <v>0</v>
      </c>
      <c r="J51" s="5">
        <v>0</v>
      </c>
      <c r="K51" s="5">
        <v>0</v>
      </c>
      <c r="L51" s="5">
        <f t="shared" si="1"/>
        <v>0</v>
      </c>
    </row>
    <row r="52" spans="1:12">
      <c r="A52" s="5" t="s">
        <v>6</v>
      </c>
      <c r="B52" s="5" t="s">
        <v>2</v>
      </c>
      <c r="C52" s="5">
        <v>9030</v>
      </c>
      <c r="D52" s="5" t="s">
        <v>167</v>
      </c>
      <c r="E52" s="5">
        <v>68580</v>
      </c>
      <c r="F52" s="5">
        <v>3</v>
      </c>
      <c r="G52" s="5">
        <v>17</v>
      </c>
      <c r="H52" s="5">
        <v>0</v>
      </c>
      <c r="I52" s="5">
        <v>0</v>
      </c>
      <c r="J52" s="5">
        <v>0</v>
      </c>
      <c r="K52" s="5">
        <v>0</v>
      </c>
      <c r="L52" s="5">
        <f t="shared" si="1"/>
        <v>0</v>
      </c>
    </row>
    <row r="53" spans="1:12">
      <c r="A53" s="5" t="s">
        <v>6</v>
      </c>
      <c r="B53" s="5" t="s">
        <v>2</v>
      </c>
      <c r="C53" s="5">
        <v>9030</v>
      </c>
      <c r="D53" s="5" t="s">
        <v>27</v>
      </c>
      <c r="E53" s="5">
        <v>66596</v>
      </c>
      <c r="F53" s="5">
        <v>3</v>
      </c>
      <c r="G53" s="5">
        <v>17</v>
      </c>
      <c r="H53" s="5">
        <v>0</v>
      </c>
      <c r="I53" s="5">
        <v>0</v>
      </c>
      <c r="J53" s="5">
        <v>0</v>
      </c>
      <c r="K53" s="5">
        <v>0</v>
      </c>
      <c r="L53" s="5">
        <f t="shared" si="1"/>
        <v>0</v>
      </c>
    </row>
    <row r="54" spans="1:12">
      <c r="A54" s="5" t="s">
        <v>6</v>
      </c>
      <c r="B54" s="5" t="s">
        <v>2</v>
      </c>
      <c r="C54" s="5">
        <v>9030</v>
      </c>
      <c r="D54" s="5" t="s">
        <v>28</v>
      </c>
      <c r="E54" s="5">
        <v>67595</v>
      </c>
      <c r="F54" s="5">
        <v>13</v>
      </c>
      <c r="G54" s="5">
        <v>17</v>
      </c>
      <c r="H54" s="5">
        <v>0</v>
      </c>
      <c r="I54" s="5">
        <v>0</v>
      </c>
      <c r="J54" s="5">
        <v>0</v>
      </c>
      <c r="K54" s="5">
        <v>0</v>
      </c>
      <c r="L54" s="5">
        <f t="shared" si="1"/>
        <v>0</v>
      </c>
    </row>
    <row r="55" spans="1:12">
      <c r="A55" s="5" t="s">
        <v>6</v>
      </c>
      <c r="B55" s="5" t="s">
        <v>2</v>
      </c>
      <c r="C55" s="5">
        <v>9030</v>
      </c>
      <c r="D55" s="5" t="s">
        <v>168</v>
      </c>
      <c r="E55" s="5">
        <v>68586</v>
      </c>
      <c r="F55" s="5">
        <v>2</v>
      </c>
      <c r="G55" s="5">
        <v>17</v>
      </c>
      <c r="H55" s="5">
        <v>0</v>
      </c>
      <c r="I55" s="5">
        <v>0</v>
      </c>
      <c r="J55" s="5">
        <v>0</v>
      </c>
      <c r="K55" s="5">
        <v>0</v>
      </c>
      <c r="L55" s="5">
        <f t="shared" si="1"/>
        <v>0</v>
      </c>
    </row>
    <row r="56" spans="1:12">
      <c r="A56" s="5" t="s">
        <v>6</v>
      </c>
      <c r="B56" s="5" t="s">
        <v>2</v>
      </c>
      <c r="C56" s="5">
        <v>9030</v>
      </c>
      <c r="D56" s="5" t="s">
        <v>169</v>
      </c>
      <c r="E56" s="5">
        <v>68588</v>
      </c>
      <c r="F56" s="5">
        <v>7</v>
      </c>
      <c r="G56" s="5">
        <v>17</v>
      </c>
      <c r="H56" s="5">
        <v>0</v>
      </c>
      <c r="I56" s="5">
        <v>0</v>
      </c>
      <c r="J56" s="5">
        <v>0</v>
      </c>
      <c r="K56" s="5">
        <v>0</v>
      </c>
      <c r="L56" s="5">
        <f t="shared" si="1"/>
        <v>0</v>
      </c>
    </row>
    <row r="57" spans="1:12">
      <c r="A57" s="5" t="s">
        <v>6</v>
      </c>
      <c r="B57" s="5" t="s">
        <v>2</v>
      </c>
      <c r="C57" s="5">
        <v>9030</v>
      </c>
      <c r="D57" s="5" t="s">
        <v>170</v>
      </c>
      <c r="E57" s="5">
        <v>68587</v>
      </c>
      <c r="F57" s="5">
        <v>7</v>
      </c>
      <c r="G57" s="5">
        <v>17</v>
      </c>
      <c r="H57" s="5">
        <v>0</v>
      </c>
      <c r="I57" s="5">
        <v>0</v>
      </c>
      <c r="J57" s="5">
        <v>0</v>
      </c>
      <c r="K57" s="5">
        <v>0</v>
      </c>
      <c r="L57" s="5">
        <f t="shared" si="1"/>
        <v>0</v>
      </c>
    </row>
    <row r="58" spans="1:12">
      <c r="A58" s="5" t="s">
        <v>6</v>
      </c>
      <c r="B58" s="5" t="s">
        <v>2</v>
      </c>
      <c r="C58" s="5">
        <v>9030</v>
      </c>
      <c r="D58" s="5" t="s">
        <v>29</v>
      </c>
      <c r="E58" s="5">
        <v>68589</v>
      </c>
      <c r="F58" s="5">
        <v>9</v>
      </c>
      <c r="G58" s="5">
        <v>17</v>
      </c>
      <c r="H58" s="5">
        <v>0</v>
      </c>
      <c r="I58" s="5">
        <v>0</v>
      </c>
      <c r="J58" s="5">
        <v>0</v>
      </c>
      <c r="K58" s="5">
        <v>0</v>
      </c>
      <c r="L58" s="5">
        <f t="shared" si="1"/>
        <v>0</v>
      </c>
    </row>
    <row r="59" spans="1:12">
      <c r="A59" s="5" t="s">
        <v>6</v>
      </c>
      <c r="B59" s="5" t="s">
        <v>2</v>
      </c>
      <c r="C59" s="5">
        <v>9030</v>
      </c>
      <c r="D59" s="5" t="s">
        <v>171</v>
      </c>
      <c r="E59" s="5">
        <v>68590</v>
      </c>
      <c r="F59" s="5">
        <v>4</v>
      </c>
      <c r="G59" s="5">
        <v>17</v>
      </c>
      <c r="H59" s="5">
        <v>0</v>
      </c>
      <c r="I59" s="5">
        <v>0</v>
      </c>
      <c r="J59" s="5">
        <v>0</v>
      </c>
      <c r="K59" s="5">
        <v>0</v>
      </c>
      <c r="L59" s="5">
        <f t="shared" si="1"/>
        <v>0</v>
      </c>
    </row>
    <row r="60" spans="1:12">
      <c r="A60" s="5" t="s">
        <v>6</v>
      </c>
      <c r="B60" s="5" t="s">
        <v>2</v>
      </c>
      <c r="C60" s="5">
        <v>9030</v>
      </c>
      <c r="D60" s="5" t="s">
        <v>72</v>
      </c>
      <c r="E60" s="5">
        <v>66598</v>
      </c>
      <c r="F60" s="5">
        <v>5</v>
      </c>
      <c r="G60" s="5">
        <v>17</v>
      </c>
      <c r="H60" s="5">
        <v>0</v>
      </c>
      <c r="I60" s="5">
        <v>0</v>
      </c>
      <c r="J60" s="5">
        <v>0</v>
      </c>
      <c r="K60" s="5">
        <v>0</v>
      </c>
      <c r="L60" s="5">
        <f t="shared" si="1"/>
        <v>0</v>
      </c>
    </row>
    <row r="61" spans="1:12">
      <c r="A61" s="5" t="s">
        <v>6</v>
      </c>
      <c r="B61" s="5" t="s">
        <v>2</v>
      </c>
      <c r="C61" s="5">
        <v>9030</v>
      </c>
      <c r="D61" s="5" t="s">
        <v>30</v>
      </c>
      <c r="E61" s="5">
        <v>65080</v>
      </c>
      <c r="F61" s="5">
        <v>206</v>
      </c>
      <c r="G61" s="5">
        <v>17</v>
      </c>
      <c r="H61" s="5">
        <v>0</v>
      </c>
      <c r="I61" s="5">
        <v>0</v>
      </c>
      <c r="J61" s="5">
        <v>0</v>
      </c>
      <c r="K61" s="5">
        <v>0</v>
      </c>
      <c r="L61" s="5">
        <f t="shared" si="1"/>
        <v>0</v>
      </c>
    </row>
    <row r="62" spans="1:12">
      <c r="A62" s="5" t="s">
        <v>6</v>
      </c>
      <c r="B62" s="5" t="s">
        <v>2</v>
      </c>
      <c r="C62" s="5">
        <v>9030</v>
      </c>
      <c r="D62" s="5" t="s">
        <v>172</v>
      </c>
      <c r="E62" s="5">
        <v>68594</v>
      </c>
      <c r="F62" s="5">
        <v>4</v>
      </c>
      <c r="G62" s="5">
        <v>17</v>
      </c>
      <c r="H62" s="5">
        <v>0</v>
      </c>
      <c r="I62" s="5">
        <v>0</v>
      </c>
      <c r="J62" s="5">
        <v>0</v>
      </c>
      <c r="K62" s="5">
        <v>0</v>
      </c>
      <c r="L62" s="5">
        <f t="shared" si="1"/>
        <v>0</v>
      </c>
    </row>
    <row r="63" spans="1:12">
      <c r="A63" s="5" t="s">
        <v>6</v>
      </c>
      <c r="B63" s="5" t="s">
        <v>2</v>
      </c>
      <c r="C63" s="5">
        <v>9030</v>
      </c>
      <c r="D63" s="5" t="s">
        <v>31</v>
      </c>
      <c r="E63" s="5">
        <v>68596</v>
      </c>
      <c r="F63" s="5">
        <v>5</v>
      </c>
      <c r="G63" s="5">
        <v>17</v>
      </c>
      <c r="H63" s="5">
        <v>0</v>
      </c>
      <c r="I63" s="5">
        <v>0</v>
      </c>
      <c r="J63" s="5">
        <v>0</v>
      </c>
      <c r="K63" s="5">
        <v>0</v>
      </c>
      <c r="L63" s="5">
        <f t="shared" si="1"/>
        <v>0</v>
      </c>
    </row>
    <row r="64" spans="1:12">
      <c r="A64" s="5" t="s">
        <v>6</v>
      </c>
      <c r="B64" s="5" t="s">
        <v>2</v>
      </c>
      <c r="C64" s="5">
        <v>9030</v>
      </c>
      <c r="D64" s="5" t="s">
        <v>173</v>
      </c>
      <c r="E64" s="5">
        <v>68598</v>
      </c>
      <c r="F64" s="5">
        <v>2</v>
      </c>
      <c r="G64" s="5">
        <v>17</v>
      </c>
      <c r="H64" s="5">
        <v>0</v>
      </c>
      <c r="I64" s="5">
        <v>0</v>
      </c>
      <c r="J64" s="5">
        <v>0</v>
      </c>
      <c r="K64" s="5">
        <v>0</v>
      </c>
      <c r="L64" s="5">
        <f t="shared" si="1"/>
        <v>0</v>
      </c>
    </row>
    <row r="65" spans="1:12">
      <c r="A65" s="5" t="s">
        <v>6</v>
      </c>
      <c r="B65" s="5" t="s">
        <v>2</v>
      </c>
      <c r="C65" s="5">
        <v>9030</v>
      </c>
      <c r="D65" s="5" t="s">
        <v>32</v>
      </c>
      <c r="E65" s="5">
        <v>68599</v>
      </c>
      <c r="F65" s="5">
        <v>2</v>
      </c>
      <c r="G65" s="5">
        <v>17</v>
      </c>
      <c r="H65" s="5">
        <v>0</v>
      </c>
      <c r="I65" s="5">
        <v>0</v>
      </c>
      <c r="J65" s="5">
        <v>0</v>
      </c>
      <c r="K65" s="5">
        <v>0</v>
      </c>
      <c r="L65" s="5">
        <f t="shared" si="1"/>
        <v>0</v>
      </c>
    </row>
    <row r="66" spans="1:12">
      <c r="A66" s="5" t="s">
        <v>6</v>
      </c>
      <c r="B66" s="5" t="s">
        <v>2</v>
      </c>
      <c r="C66" s="5">
        <v>9030</v>
      </c>
      <c r="D66" s="5" t="s">
        <v>33</v>
      </c>
      <c r="E66" s="5">
        <v>68600</v>
      </c>
      <c r="F66" s="5">
        <v>5</v>
      </c>
      <c r="G66" s="5">
        <v>17</v>
      </c>
      <c r="H66" s="5">
        <v>0</v>
      </c>
      <c r="I66" s="5">
        <v>0</v>
      </c>
      <c r="J66" s="5">
        <v>0</v>
      </c>
      <c r="K66" s="5">
        <v>0</v>
      </c>
      <c r="L66" s="5">
        <f t="shared" si="1"/>
        <v>0</v>
      </c>
    </row>
    <row r="67" spans="1:12">
      <c r="A67" s="5" t="s">
        <v>6</v>
      </c>
      <c r="B67" s="5" t="s">
        <v>2</v>
      </c>
      <c r="C67" s="5">
        <v>9030</v>
      </c>
      <c r="D67" s="5" t="s">
        <v>34</v>
      </c>
      <c r="E67" s="5">
        <v>68601</v>
      </c>
      <c r="F67" s="5">
        <v>5</v>
      </c>
      <c r="G67" s="5">
        <v>17</v>
      </c>
      <c r="H67" s="5">
        <v>0</v>
      </c>
      <c r="I67" s="5">
        <v>0</v>
      </c>
      <c r="J67" s="5">
        <v>0</v>
      </c>
      <c r="K67" s="5">
        <v>0</v>
      </c>
      <c r="L67" s="5">
        <f t="shared" ref="L67:L98" si="2">(K67/G67)*100</f>
        <v>0</v>
      </c>
    </row>
    <row r="68" spans="1:12">
      <c r="A68" s="5" t="s">
        <v>6</v>
      </c>
      <c r="B68" s="5" t="s">
        <v>2</v>
      </c>
      <c r="C68" s="5">
        <v>9030</v>
      </c>
      <c r="D68" s="5" t="s">
        <v>174</v>
      </c>
      <c r="E68" s="5">
        <v>68603</v>
      </c>
      <c r="F68" s="5">
        <v>16</v>
      </c>
      <c r="G68" s="5">
        <v>17</v>
      </c>
      <c r="H68" s="5">
        <v>0</v>
      </c>
      <c r="I68" s="5">
        <v>0</v>
      </c>
      <c r="J68" s="5">
        <v>0</v>
      </c>
      <c r="K68" s="5">
        <v>0</v>
      </c>
      <c r="L68" s="5">
        <f t="shared" si="2"/>
        <v>0</v>
      </c>
    </row>
    <row r="69" spans="1:12">
      <c r="A69" s="5" t="s">
        <v>6</v>
      </c>
      <c r="B69" s="5" t="s">
        <v>2</v>
      </c>
      <c r="C69" s="5">
        <v>9030</v>
      </c>
      <c r="D69" s="5" t="s">
        <v>73</v>
      </c>
      <c r="E69" s="5">
        <v>68608</v>
      </c>
      <c r="F69" s="5">
        <v>3</v>
      </c>
      <c r="G69" s="5">
        <v>17</v>
      </c>
      <c r="H69" s="5">
        <v>0</v>
      </c>
      <c r="I69" s="5">
        <v>0</v>
      </c>
      <c r="J69" s="5">
        <v>0</v>
      </c>
      <c r="K69" s="5">
        <v>0</v>
      </c>
      <c r="L69" s="5">
        <f t="shared" si="2"/>
        <v>0</v>
      </c>
    </row>
    <row r="70" spans="1:12">
      <c r="A70" s="5" t="s">
        <v>6</v>
      </c>
      <c r="B70" s="5" t="s">
        <v>2</v>
      </c>
      <c r="C70" s="5">
        <v>9030</v>
      </c>
      <c r="D70" s="5" t="s">
        <v>35</v>
      </c>
      <c r="E70" s="5">
        <v>65084</v>
      </c>
      <c r="F70" s="5">
        <v>11</v>
      </c>
      <c r="G70" s="5">
        <v>17</v>
      </c>
      <c r="H70" s="5">
        <v>0</v>
      </c>
      <c r="I70" s="5">
        <v>0</v>
      </c>
      <c r="J70" s="5">
        <v>0</v>
      </c>
      <c r="K70" s="5">
        <v>0</v>
      </c>
      <c r="L70" s="5">
        <f t="shared" si="2"/>
        <v>0</v>
      </c>
    </row>
    <row r="71" spans="1:12">
      <c r="A71" s="5" t="s">
        <v>6</v>
      </c>
      <c r="B71" s="5" t="s">
        <v>2</v>
      </c>
      <c r="C71" s="5">
        <v>9030</v>
      </c>
      <c r="D71" s="5" t="s">
        <v>175</v>
      </c>
      <c r="E71" s="5">
        <v>61680</v>
      </c>
      <c r="F71" s="5">
        <v>22</v>
      </c>
      <c r="G71" s="5">
        <v>17</v>
      </c>
      <c r="H71" s="5">
        <v>0</v>
      </c>
      <c r="I71" s="5">
        <v>0</v>
      </c>
      <c r="J71" s="5">
        <v>0</v>
      </c>
      <c r="K71" s="5">
        <v>0</v>
      </c>
      <c r="L71" s="5">
        <f t="shared" si="2"/>
        <v>0</v>
      </c>
    </row>
    <row r="72" spans="1:12">
      <c r="A72" s="5" t="s">
        <v>6</v>
      </c>
      <c r="B72" s="5" t="s">
        <v>2</v>
      </c>
      <c r="C72" s="5">
        <v>9030</v>
      </c>
      <c r="D72" s="5" t="s">
        <v>36</v>
      </c>
      <c r="E72" s="5">
        <v>65085</v>
      </c>
      <c r="F72" s="5">
        <v>3</v>
      </c>
      <c r="G72" s="5">
        <v>17</v>
      </c>
      <c r="H72" s="5">
        <v>0</v>
      </c>
      <c r="I72" s="5">
        <v>0</v>
      </c>
      <c r="J72" s="5">
        <v>0</v>
      </c>
      <c r="K72" s="5">
        <v>0</v>
      </c>
      <c r="L72" s="5">
        <f t="shared" si="2"/>
        <v>0</v>
      </c>
    </row>
    <row r="73" spans="1:12">
      <c r="A73" s="5" t="s">
        <v>6</v>
      </c>
      <c r="B73" s="5" t="s">
        <v>2</v>
      </c>
      <c r="C73" s="5">
        <v>9030</v>
      </c>
      <c r="D73" s="5" t="s">
        <v>176</v>
      </c>
      <c r="E73" s="5">
        <v>68612</v>
      </c>
      <c r="F73" s="5">
        <v>2</v>
      </c>
      <c r="G73" s="5">
        <v>17</v>
      </c>
      <c r="H73" s="5">
        <v>0</v>
      </c>
      <c r="I73" s="5">
        <v>0</v>
      </c>
      <c r="J73" s="5">
        <v>0</v>
      </c>
      <c r="K73" s="5">
        <v>0</v>
      </c>
      <c r="L73" s="5">
        <f t="shared" si="2"/>
        <v>0</v>
      </c>
    </row>
    <row r="74" spans="1:12">
      <c r="A74" s="5" t="s">
        <v>6</v>
      </c>
      <c r="B74" s="5" t="s">
        <v>2</v>
      </c>
      <c r="C74" s="5">
        <v>9030</v>
      </c>
      <c r="D74" s="5" t="s">
        <v>177</v>
      </c>
      <c r="E74" s="5">
        <v>68713</v>
      </c>
      <c r="F74" s="5">
        <v>22</v>
      </c>
      <c r="G74" s="5">
        <v>17</v>
      </c>
      <c r="H74" s="5">
        <v>0</v>
      </c>
      <c r="I74" s="5">
        <v>0</v>
      </c>
      <c r="J74" s="5">
        <v>0</v>
      </c>
      <c r="K74" s="5">
        <v>0</v>
      </c>
      <c r="L74" s="5">
        <f t="shared" si="2"/>
        <v>0</v>
      </c>
    </row>
    <row r="75" spans="1:12">
      <c r="A75" s="5" t="s">
        <v>6</v>
      </c>
      <c r="B75" s="5" t="s">
        <v>2</v>
      </c>
      <c r="C75" s="5">
        <v>9030</v>
      </c>
      <c r="D75" s="5" t="s">
        <v>178</v>
      </c>
      <c r="E75" s="5">
        <v>68617</v>
      </c>
      <c r="F75" s="5">
        <v>10</v>
      </c>
      <c r="G75" s="5">
        <v>17</v>
      </c>
      <c r="H75" s="5">
        <v>0</v>
      </c>
      <c r="I75" s="5">
        <v>0</v>
      </c>
      <c r="J75" s="5">
        <v>0</v>
      </c>
      <c r="K75" s="5">
        <v>0</v>
      </c>
      <c r="L75" s="5">
        <f t="shared" si="2"/>
        <v>0</v>
      </c>
    </row>
    <row r="76" spans="1:12">
      <c r="A76" s="5" t="s">
        <v>6</v>
      </c>
      <c r="B76" s="5" t="s">
        <v>2</v>
      </c>
      <c r="C76" s="5">
        <v>9030</v>
      </c>
      <c r="D76" s="5" t="s">
        <v>179</v>
      </c>
      <c r="E76" s="5">
        <v>68615</v>
      </c>
      <c r="F76" s="5">
        <v>9</v>
      </c>
      <c r="G76" s="5">
        <v>17</v>
      </c>
      <c r="H76" s="5">
        <v>0</v>
      </c>
      <c r="I76" s="5">
        <v>0</v>
      </c>
      <c r="J76" s="5">
        <v>0</v>
      </c>
      <c r="K76" s="5">
        <v>0</v>
      </c>
      <c r="L76" s="5">
        <f t="shared" si="2"/>
        <v>0</v>
      </c>
    </row>
    <row r="77" spans="1:12">
      <c r="A77" s="5" t="s">
        <v>6</v>
      </c>
      <c r="B77" s="5" t="s">
        <v>2</v>
      </c>
      <c r="C77" s="5">
        <v>9030</v>
      </c>
      <c r="D77" s="5" t="s">
        <v>180</v>
      </c>
      <c r="E77" s="5">
        <v>68616</v>
      </c>
      <c r="F77" s="5">
        <v>8</v>
      </c>
      <c r="G77" s="5">
        <v>17</v>
      </c>
      <c r="H77" s="5">
        <v>0</v>
      </c>
      <c r="I77" s="5">
        <v>0</v>
      </c>
      <c r="J77" s="5">
        <v>0</v>
      </c>
      <c r="K77" s="5">
        <v>0</v>
      </c>
      <c r="L77" s="5">
        <f t="shared" si="2"/>
        <v>0</v>
      </c>
    </row>
    <row r="78" spans="1:12">
      <c r="A78" s="5" t="s">
        <v>6</v>
      </c>
      <c r="B78" s="5" t="s">
        <v>2</v>
      </c>
      <c r="C78" s="5">
        <v>9030</v>
      </c>
      <c r="D78" s="5" t="s">
        <v>181</v>
      </c>
      <c r="E78" s="5">
        <v>68618</v>
      </c>
      <c r="F78" s="5">
        <v>11</v>
      </c>
      <c r="G78" s="5">
        <v>17</v>
      </c>
      <c r="H78" s="5">
        <v>0</v>
      </c>
      <c r="I78" s="5">
        <v>0</v>
      </c>
      <c r="J78" s="5">
        <v>0</v>
      </c>
      <c r="K78" s="5">
        <v>0</v>
      </c>
      <c r="L78" s="5">
        <f t="shared" si="2"/>
        <v>0</v>
      </c>
    </row>
    <row r="79" spans="1:12">
      <c r="A79" s="5" t="s">
        <v>6</v>
      </c>
      <c r="B79" s="5" t="s">
        <v>2</v>
      </c>
      <c r="C79" s="5">
        <v>9030</v>
      </c>
      <c r="D79" s="5" t="s">
        <v>182</v>
      </c>
      <c r="E79" s="5">
        <v>68619</v>
      </c>
      <c r="F79" s="5">
        <v>20</v>
      </c>
      <c r="G79" s="5">
        <v>17</v>
      </c>
      <c r="H79" s="5">
        <v>0</v>
      </c>
      <c r="I79" s="5">
        <v>0</v>
      </c>
      <c r="J79" s="5">
        <v>0</v>
      </c>
      <c r="K79" s="5">
        <v>0</v>
      </c>
      <c r="L79" s="5">
        <f t="shared" si="2"/>
        <v>0</v>
      </c>
    </row>
    <row r="80" spans="1:12">
      <c r="A80" s="5" t="s">
        <v>6</v>
      </c>
      <c r="B80" s="5" t="s">
        <v>2</v>
      </c>
      <c r="C80" s="5">
        <v>9030</v>
      </c>
      <c r="D80" s="5" t="s">
        <v>183</v>
      </c>
      <c r="E80" s="5">
        <v>68620</v>
      </c>
      <c r="F80" s="5">
        <v>8</v>
      </c>
      <c r="G80" s="5">
        <v>17</v>
      </c>
      <c r="H80" s="5">
        <v>0</v>
      </c>
      <c r="I80" s="5">
        <v>0</v>
      </c>
      <c r="J80" s="5">
        <v>0</v>
      </c>
      <c r="K80" s="5">
        <v>0</v>
      </c>
      <c r="L80" s="5">
        <f t="shared" si="2"/>
        <v>0</v>
      </c>
    </row>
    <row r="81" spans="1:12">
      <c r="A81" s="5" t="s">
        <v>6</v>
      </c>
      <c r="B81" s="5" t="s">
        <v>2</v>
      </c>
      <c r="C81" s="5">
        <v>9030</v>
      </c>
      <c r="D81" s="5" t="s">
        <v>184</v>
      </c>
      <c r="E81" s="5">
        <v>68622</v>
      </c>
      <c r="F81" s="5">
        <v>2</v>
      </c>
      <c r="G81" s="5">
        <v>17</v>
      </c>
      <c r="H81" s="5">
        <v>0</v>
      </c>
      <c r="I81" s="5">
        <v>0</v>
      </c>
      <c r="J81" s="5">
        <v>0</v>
      </c>
      <c r="K81" s="5">
        <v>0</v>
      </c>
      <c r="L81" s="5">
        <f t="shared" si="2"/>
        <v>0</v>
      </c>
    </row>
    <row r="82" spans="1:12">
      <c r="A82" s="5" t="s">
        <v>6</v>
      </c>
      <c r="B82" s="5" t="s">
        <v>2</v>
      </c>
      <c r="C82" s="5">
        <v>9030</v>
      </c>
      <c r="D82" s="5" t="s">
        <v>185</v>
      </c>
      <c r="E82" s="5">
        <v>68623</v>
      </c>
      <c r="F82" s="5">
        <v>46</v>
      </c>
      <c r="G82" s="5">
        <v>17</v>
      </c>
      <c r="H82" s="5">
        <v>0</v>
      </c>
      <c r="I82" s="5">
        <v>0</v>
      </c>
      <c r="J82" s="5">
        <v>0</v>
      </c>
      <c r="K82" s="5">
        <v>0</v>
      </c>
      <c r="L82" s="5">
        <f t="shared" si="2"/>
        <v>0</v>
      </c>
    </row>
    <row r="83" spans="1:12">
      <c r="A83" s="5" t="s">
        <v>6</v>
      </c>
      <c r="B83" s="5" t="s">
        <v>2</v>
      </c>
      <c r="C83" s="5">
        <v>9030</v>
      </c>
      <c r="D83" s="5" t="s">
        <v>186</v>
      </c>
      <c r="E83" s="5">
        <v>68624</v>
      </c>
      <c r="F83" s="5">
        <v>3</v>
      </c>
      <c r="G83" s="5">
        <v>17</v>
      </c>
      <c r="H83" s="5">
        <v>0</v>
      </c>
      <c r="I83" s="5">
        <v>0</v>
      </c>
      <c r="J83" s="5">
        <v>0</v>
      </c>
      <c r="K83" s="5">
        <v>0</v>
      </c>
      <c r="L83" s="5">
        <f t="shared" si="2"/>
        <v>0</v>
      </c>
    </row>
    <row r="84" spans="1:12">
      <c r="A84" s="5" t="s">
        <v>6</v>
      </c>
      <c r="B84" s="5" t="s">
        <v>2</v>
      </c>
      <c r="C84" s="5">
        <v>9030</v>
      </c>
      <c r="D84" s="5" t="s">
        <v>187</v>
      </c>
      <c r="E84" s="5">
        <v>68621</v>
      </c>
      <c r="F84" s="5">
        <v>11</v>
      </c>
      <c r="G84" s="5">
        <v>16</v>
      </c>
      <c r="H84" s="5">
        <v>0</v>
      </c>
      <c r="I84" s="5">
        <v>0</v>
      </c>
      <c r="J84" s="5">
        <v>0</v>
      </c>
      <c r="K84" s="5">
        <v>0</v>
      </c>
      <c r="L84" s="5">
        <f t="shared" si="2"/>
        <v>0</v>
      </c>
    </row>
    <row r="85" spans="1:12">
      <c r="A85" s="5" t="s">
        <v>6</v>
      </c>
      <c r="B85" s="5" t="s">
        <v>2</v>
      </c>
      <c r="C85" s="5">
        <v>9030</v>
      </c>
      <c r="D85" s="5" t="s">
        <v>188</v>
      </c>
      <c r="E85" s="5">
        <v>68625</v>
      </c>
      <c r="F85" s="5">
        <v>28</v>
      </c>
      <c r="G85" s="5">
        <v>17</v>
      </c>
      <c r="H85" s="5">
        <v>0</v>
      </c>
      <c r="I85" s="5">
        <v>0</v>
      </c>
      <c r="J85" s="5">
        <v>0</v>
      </c>
      <c r="K85" s="5">
        <v>0</v>
      </c>
      <c r="L85" s="5">
        <f t="shared" si="2"/>
        <v>0</v>
      </c>
    </row>
    <row r="86" spans="1:12">
      <c r="A86" s="5" t="s">
        <v>6</v>
      </c>
      <c r="B86" s="5" t="s">
        <v>2</v>
      </c>
      <c r="C86" s="5">
        <v>9030</v>
      </c>
      <c r="D86" s="5" t="s">
        <v>74</v>
      </c>
      <c r="E86" s="5">
        <v>61682</v>
      </c>
      <c r="F86" s="5">
        <v>19</v>
      </c>
      <c r="G86" s="5">
        <v>17</v>
      </c>
      <c r="H86" s="5">
        <v>0</v>
      </c>
      <c r="I86" s="5">
        <v>0</v>
      </c>
      <c r="J86" s="5">
        <v>0</v>
      </c>
      <c r="K86" s="5">
        <v>0</v>
      </c>
      <c r="L86" s="5">
        <f t="shared" si="2"/>
        <v>0</v>
      </c>
    </row>
    <row r="87" spans="1:12">
      <c r="A87" s="5" t="s">
        <v>6</v>
      </c>
      <c r="B87" s="5" t="s">
        <v>2</v>
      </c>
      <c r="C87" s="5">
        <v>9030</v>
      </c>
      <c r="D87" s="5" t="s">
        <v>75</v>
      </c>
      <c r="E87" s="5">
        <v>61683</v>
      </c>
      <c r="F87" s="5">
        <v>20</v>
      </c>
      <c r="G87" s="5">
        <v>12</v>
      </c>
      <c r="H87" s="5">
        <v>0</v>
      </c>
      <c r="I87" s="5">
        <v>0</v>
      </c>
      <c r="J87" s="5">
        <v>0</v>
      </c>
      <c r="K87" s="5">
        <v>0</v>
      </c>
      <c r="L87" s="5">
        <f t="shared" si="2"/>
        <v>0</v>
      </c>
    </row>
    <row r="88" spans="1:12">
      <c r="A88" s="5" t="s">
        <v>6</v>
      </c>
      <c r="B88" s="5" t="s">
        <v>2</v>
      </c>
      <c r="C88" s="5">
        <v>9030</v>
      </c>
      <c r="D88" s="5" t="s">
        <v>76</v>
      </c>
      <c r="E88" s="5">
        <v>68426</v>
      </c>
      <c r="F88" s="5">
        <v>11</v>
      </c>
      <c r="G88" s="5">
        <v>17</v>
      </c>
      <c r="H88" s="5">
        <v>0</v>
      </c>
      <c r="I88" s="5">
        <v>0</v>
      </c>
      <c r="J88" s="5">
        <v>0</v>
      </c>
      <c r="K88" s="5">
        <v>0</v>
      </c>
      <c r="L88" s="5">
        <f t="shared" si="2"/>
        <v>0</v>
      </c>
    </row>
    <row r="89" spans="1:12">
      <c r="A89" s="5" t="s">
        <v>6</v>
      </c>
      <c r="B89" s="5" t="s">
        <v>2</v>
      </c>
      <c r="C89" s="5">
        <v>9030</v>
      </c>
      <c r="D89" s="5" t="s">
        <v>189</v>
      </c>
      <c r="E89" s="5">
        <v>68627</v>
      </c>
      <c r="F89" s="5">
        <v>8</v>
      </c>
      <c r="G89" s="5">
        <v>17</v>
      </c>
      <c r="H89" s="5">
        <v>0</v>
      </c>
      <c r="I89" s="5">
        <v>0</v>
      </c>
      <c r="J89" s="5">
        <v>0</v>
      </c>
      <c r="K89" s="5">
        <v>0</v>
      </c>
      <c r="L89" s="5">
        <f t="shared" si="2"/>
        <v>0</v>
      </c>
    </row>
    <row r="90" spans="1:12">
      <c r="A90" s="5" t="s">
        <v>6</v>
      </c>
      <c r="B90" s="5" t="s">
        <v>2</v>
      </c>
      <c r="C90" s="5">
        <v>9030</v>
      </c>
      <c r="D90" s="5" t="s">
        <v>190</v>
      </c>
      <c r="E90" s="5">
        <v>68632</v>
      </c>
      <c r="F90" s="5">
        <v>13</v>
      </c>
      <c r="G90" s="5">
        <v>17</v>
      </c>
      <c r="H90" s="5">
        <v>0</v>
      </c>
      <c r="I90" s="5">
        <v>0</v>
      </c>
      <c r="J90" s="5">
        <v>0</v>
      </c>
      <c r="K90" s="5">
        <v>0</v>
      </c>
      <c r="L90" s="5">
        <f t="shared" si="2"/>
        <v>0</v>
      </c>
    </row>
    <row r="91" spans="1:12">
      <c r="A91" s="5" t="s">
        <v>6</v>
      </c>
      <c r="B91" s="5" t="s">
        <v>2</v>
      </c>
      <c r="C91" s="5">
        <v>9030</v>
      </c>
      <c r="D91" s="5" t="s">
        <v>191</v>
      </c>
      <c r="E91" s="5">
        <v>67670</v>
      </c>
      <c r="F91" s="5">
        <v>5</v>
      </c>
      <c r="G91" s="5">
        <v>17</v>
      </c>
      <c r="H91" s="5">
        <v>0</v>
      </c>
      <c r="I91" s="5">
        <v>0</v>
      </c>
      <c r="J91" s="5">
        <v>0</v>
      </c>
      <c r="K91" s="5">
        <v>0</v>
      </c>
      <c r="L91" s="5">
        <f t="shared" si="2"/>
        <v>0</v>
      </c>
    </row>
    <row r="92" spans="1:12">
      <c r="A92" s="5" t="s">
        <v>6</v>
      </c>
      <c r="B92" s="5" t="s">
        <v>2</v>
      </c>
      <c r="C92" s="5">
        <v>9030</v>
      </c>
      <c r="D92" s="5" t="s">
        <v>192</v>
      </c>
      <c r="E92" s="5">
        <v>68638</v>
      </c>
      <c r="F92" s="5">
        <v>3</v>
      </c>
      <c r="G92" s="5">
        <v>17</v>
      </c>
      <c r="H92" s="5">
        <v>0</v>
      </c>
      <c r="I92" s="5">
        <v>0</v>
      </c>
      <c r="J92" s="5">
        <v>0</v>
      </c>
      <c r="K92" s="5">
        <v>0</v>
      </c>
      <c r="L92" s="5">
        <f t="shared" si="2"/>
        <v>0</v>
      </c>
    </row>
    <row r="93" spans="1:12">
      <c r="A93" s="5" t="s">
        <v>6</v>
      </c>
      <c r="B93" s="5" t="s">
        <v>2</v>
      </c>
      <c r="C93" s="5">
        <v>9030</v>
      </c>
      <c r="D93" s="5" t="s">
        <v>37</v>
      </c>
      <c r="E93" s="5">
        <v>68639</v>
      </c>
      <c r="F93" s="5">
        <v>6</v>
      </c>
      <c r="G93" s="5">
        <v>17</v>
      </c>
      <c r="H93" s="5">
        <v>0</v>
      </c>
      <c r="I93" s="10">
        <v>1.492</v>
      </c>
      <c r="J93" s="10">
        <v>1.492</v>
      </c>
      <c r="K93" s="10">
        <v>1</v>
      </c>
      <c r="L93" s="10">
        <f t="shared" si="2"/>
        <v>5.8823529411764701</v>
      </c>
    </row>
    <row r="94" spans="1:12">
      <c r="A94" s="5" t="s">
        <v>6</v>
      </c>
      <c r="B94" s="5" t="s">
        <v>2</v>
      </c>
      <c r="C94" s="5">
        <v>9030</v>
      </c>
      <c r="D94" s="5" t="s">
        <v>38</v>
      </c>
      <c r="E94" s="5">
        <v>68240</v>
      </c>
      <c r="F94" s="5">
        <v>3</v>
      </c>
      <c r="G94" s="5">
        <v>17</v>
      </c>
      <c r="H94" s="5">
        <v>0</v>
      </c>
      <c r="I94" s="5">
        <v>0</v>
      </c>
      <c r="J94" s="5">
        <v>0</v>
      </c>
      <c r="K94" s="5">
        <v>0</v>
      </c>
      <c r="L94" s="5">
        <f t="shared" si="2"/>
        <v>0</v>
      </c>
    </row>
    <row r="95" spans="1:12">
      <c r="A95" s="5" t="s">
        <v>6</v>
      </c>
      <c r="B95" s="5" t="s">
        <v>2</v>
      </c>
      <c r="C95" s="5">
        <v>9030</v>
      </c>
      <c r="D95" s="5" t="s">
        <v>39</v>
      </c>
      <c r="E95" s="5">
        <v>65087</v>
      </c>
      <c r="F95" s="5">
        <v>6</v>
      </c>
      <c r="G95" s="5">
        <v>17</v>
      </c>
      <c r="H95" s="5">
        <v>0</v>
      </c>
      <c r="I95" s="5">
        <v>0</v>
      </c>
      <c r="J95" s="5">
        <v>0</v>
      </c>
      <c r="K95" s="5">
        <v>0</v>
      </c>
      <c r="L95" s="5">
        <f t="shared" si="2"/>
        <v>0</v>
      </c>
    </row>
    <row r="96" spans="1:12">
      <c r="A96" s="5" t="s">
        <v>6</v>
      </c>
      <c r="B96" s="5" t="s">
        <v>2</v>
      </c>
      <c r="C96" s="5">
        <v>9030</v>
      </c>
      <c r="D96" s="5" t="s">
        <v>40</v>
      </c>
      <c r="E96" s="5">
        <v>68437</v>
      </c>
      <c r="F96" s="5">
        <v>6</v>
      </c>
      <c r="G96" s="5">
        <v>17</v>
      </c>
      <c r="H96" s="5">
        <v>0</v>
      </c>
      <c r="I96" s="10">
        <v>0.88380000000000003</v>
      </c>
      <c r="J96" s="10">
        <v>0.88380000000000003</v>
      </c>
      <c r="K96" s="10">
        <v>1</v>
      </c>
      <c r="L96" s="10">
        <f t="shared" si="2"/>
        <v>5.8823529411764701</v>
      </c>
    </row>
    <row r="97" spans="1:12">
      <c r="A97" s="5" t="s">
        <v>6</v>
      </c>
      <c r="B97" s="5" t="s">
        <v>2</v>
      </c>
      <c r="C97" s="5">
        <v>9030</v>
      </c>
      <c r="D97" s="5" t="s">
        <v>193</v>
      </c>
      <c r="E97" s="5">
        <v>66620</v>
      </c>
      <c r="F97" s="5">
        <v>5</v>
      </c>
      <c r="G97" s="5">
        <v>17</v>
      </c>
      <c r="H97" s="5">
        <v>0</v>
      </c>
      <c r="I97" s="5">
        <v>0</v>
      </c>
      <c r="J97" s="5">
        <v>0</v>
      </c>
      <c r="K97" s="5">
        <v>0</v>
      </c>
      <c r="L97" s="5">
        <f t="shared" si="2"/>
        <v>0</v>
      </c>
    </row>
    <row r="98" spans="1:12">
      <c r="A98" s="5" t="s">
        <v>6</v>
      </c>
      <c r="B98" s="5" t="s">
        <v>2</v>
      </c>
      <c r="C98" s="5">
        <v>9030</v>
      </c>
      <c r="D98" s="5" t="s">
        <v>194</v>
      </c>
      <c r="E98" s="5">
        <v>68644</v>
      </c>
      <c r="F98" s="5">
        <v>3</v>
      </c>
      <c r="G98" s="5">
        <v>17</v>
      </c>
      <c r="H98" s="5">
        <v>0</v>
      </c>
      <c r="I98" s="5">
        <v>0</v>
      </c>
      <c r="J98" s="5">
        <v>0</v>
      </c>
      <c r="K98" s="5">
        <v>0</v>
      </c>
      <c r="L98" s="5">
        <f t="shared" si="2"/>
        <v>0</v>
      </c>
    </row>
    <row r="99" spans="1:12">
      <c r="A99" s="5" t="s">
        <v>6</v>
      </c>
      <c r="B99" s="5" t="s">
        <v>2</v>
      </c>
      <c r="C99" s="5">
        <v>9030</v>
      </c>
      <c r="D99" s="5" t="s">
        <v>41</v>
      </c>
      <c r="E99" s="5">
        <v>65088</v>
      </c>
      <c r="F99" s="5">
        <v>10</v>
      </c>
      <c r="G99" s="5">
        <v>17</v>
      </c>
      <c r="H99" s="5">
        <v>0</v>
      </c>
      <c r="I99" s="5">
        <v>0</v>
      </c>
      <c r="J99" s="5">
        <v>0</v>
      </c>
      <c r="K99" s="5">
        <v>0</v>
      </c>
      <c r="L99" s="5">
        <f t="shared" ref="L99:L130" si="3">(K99/G99)*100</f>
        <v>0</v>
      </c>
    </row>
    <row r="100" spans="1:12">
      <c r="A100" s="5" t="s">
        <v>6</v>
      </c>
      <c r="B100" s="5" t="s">
        <v>2</v>
      </c>
      <c r="C100" s="5">
        <v>9030</v>
      </c>
      <c r="D100" s="5" t="s">
        <v>77</v>
      </c>
      <c r="E100" s="5">
        <v>68645</v>
      </c>
      <c r="F100" s="5">
        <v>3</v>
      </c>
      <c r="G100" s="5">
        <v>17</v>
      </c>
      <c r="H100" s="5">
        <v>0</v>
      </c>
      <c r="I100" s="5">
        <v>0</v>
      </c>
      <c r="J100" s="5">
        <v>0</v>
      </c>
      <c r="K100" s="5">
        <v>0</v>
      </c>
      <c r="L100" s="5">
        <f t="shared" si="3"/>
        <v>0</v>
      </c>
    </row>
    <row r="101" spans="1:12">
      <c r="A101" s="5" t="s">
        <v>6</v>
      </c>
      <c r="B101" s="5" t="s">
        <v>2</v>
      </c>
      <c r="C101" s="5">
        <v>9030</v>
      </c>
      <c r="D101" s="5" t="s">
        <v>195</v>
      </c>
      <c r="E101" s="5">
        <v>68646</v>
      </c>
      <c r="F101" s="5">
        <v>500</v>
      </c>
      <c r="G101" s="5">
        <v>17</v>
      </c>
      <c r="H101" s="5">
        <v>0</v>
      </c>
      <c r="I101" s="5">
        <v>0</v>
      </c>
      <c r="J101" s="5">
        <v>0</v>
      </c>
      <c r="K101" s="5">
        <v>0</v>
      </c>
      <c r="L101" s="5">
        <f t="shared" si="3"/>
        <v>0</v>
      </c>
    </row>
    <row r="102" spans="1:12">
      <c r="A102" s="5" t="s">
        <v>6</v>
      </c>
      <c r="B102" s="5" t="s">
        <v>2</v>
      </c>
      <c r="C102" s="5">
        <v>9030</v>
      </c>
      <c r="D102" s="5" t="s">
        <v>196</v>
      </c>
      <c r="E102" s="5">
        <v>68647</v>
      </c>
      <c r="F102" s="5">
        <v>2</v>
      </c>
      <c r="G102" s="5">
        <v>17</v>
      </c>
      <c r="H102" s="5">
        <v>0</v>
      </c>
      <c r="I102" s="10">
        <v>1.1137999999999999</v>
      </c>
      <c r="J102" s="10">
        <v>1.1137999999999999</v>
      </c>
      <c r="K102" s="10">
        <v>1</v>
      </c>
      <c r="L102" s="10">
        <f t="shared" si="3"/>
        <v>5.8823529411764701</v>
      </c>
    </row>
    <row r="103" spans="1:12">
      <c r="A103" s="5" t="s">
        <v>6</v>
      </c>
      <c r="B103" s="5" t="s">
        <v>2</v>
      </c>
      <c r="C103" s="5">
        <v>9030</v>
      </c>
      <c r="D103" s="5" t="s">
        <v>197</v>
      </c>
      <c r="E103" s="5">
        <v>68648</v>
      </c>
      <c r="F103" s="5">
        <v>19</v>
      </c>
      <c r="G103" s="5">
        <v>17</v>
      </c>
      <c r="H103" s="5">
        <v>0</v>
      </c>
      <c r="I103" s="5">
        <v>0</v>
      </c>
      <c r="J103" s="5">
        <v>0</v>
      </c>
      <c r="K103" s="5">
        <v>0</v>
      </c>
      <c r="L103" s="5">
        <f t="shared" si="3"/>
        <v>0</v>
      </c>
    </row>
    <row r="104" spans="1:12">
      <c r="A104" s="5" t="s">
        <v>6</v>
      </c>
      <c r="B104" s="5" t="s">
        <v>2</v>
      </c>
      <c r="C104" s="5">
        <v>9030</v>
      </c>
      <c r="D104" s="5" t="s">
        <v>42</v>
      </c>
      <c r="E104" s="5">
        <v>65090</v>
      </c>
      <c r="F104" s="5">
        <v>9</v>
      </c>
      <c r="G104" s="5">
        <v>17</v>
      </c>
      <c r="H104" s="5">
        <v>0</v>
      </c>
      <c r="I104" s="10">
        <v>5.7439999999999998</v>
      </c>
      <c r="J104" s="10">
        <v>5.7439999999999998</v>
      </c>
      <c r="K104" s="10">
        <v>2</v>
      </c>
      <c r="L104" s="10">
        <f t="shared" si="3"/>
        <v>11.76470588235294</v>
      </c>
    </row>
    <row r="105" spans="1:12">
      <c r="A105" s="5" t="s">
        <v>6</v>
      </c>
      <c r="B105" s="5" t="s">
        <v>2</v>
      </c>
      <c r="C105" s="5">
        <v>9030</v>
      </c>
      <c r="D105" s="5" t="s">
        <v>198</v>
      </c>
      <c r="E105" s="5">
        <v>68649</v>
      </c>
      <c r="F105" s="5">
        <v>7</v>
      </c>
      <c r="G105" s="5">
        <v>17</v>
      </c>
      <c r="H105" s="5">
        <v>0</v>
      </c>
      <c r="I105" s="5">
        <v>0</v>
      </c>
      <c r="J105" s="5">
        <v>0</v>
      </c>
      <c r="K105" s="5">
        <v>0</v>
      </c>
      <c r="L105" s="5">
        <f t="shared" si="3"/>
        <v>0</v>
      </c>
    </row>
    <row r="106" spans="1:12">
      <c r="A106" s="5" t="s">
        <v>6</v>
      </c>
      <c r="B106" s="5" t="s">
        <v>2</v>
      </c>
      <c r="C106" s="5">
        <v>9030</v>
      </c>
      <c r="D106" s="5" t="s">
        <v>43</v>
      </c>
      <c r="E106" s="5">
        <v>68652</v>
      </c>
      <c r="F106" s="5">
        <v>20</v>
      </c>
      <c r="G106" s="5">
        <v>17</v>
      </c>
      <c r="H106" s="5">
        <v>0</v>
      </c>
      <c r="I106" s="5">
        <v>0</v>
      </c>
      <c r="J106" s="5">
        <v>0</v>
      </c>
      <c r="K106" s="5">
        <v>0</v>
      </c>
      <c r="L106" s="5">
        <f t="shared" si="3"/>
        <v>0</v>
      </c>
    </row>
    <row r="107" spans="1:12">
      <c r="A107" s="5" t="s">
        <v>6</v>
      </c>
      <c r="B107" s="5" t="s">
        <v>2</v>
      </c>
      <c r="C107" s="5">
        <v>9030</v>
      </c>
      <c r="D107" s="5" t="s">
        <v>44</v>
      </c>
      <c r="E107" s="5">
        <v>65091</v>
      </c>
      <c r="F107" s="5">
        <v>18</v>
      </c>
      <c r="G107" s="5">
        <v>17</v>
      </c>
      <c r="H107" s="5">
        <v>0</v>
      </c>
      <c r="I107" s="5">
        <v>0</v>
      </c>
      <c r="J107" s="5">
        <v>0</v>
      </c>
      <c r="K107" s="5">
        <v>0</v>
      </c>
      <c r="L107" s="5">
        <f t="shared" si="3"/>
        <v>0</v>
      </c>
    </row>
    <row r="108" spans="1:12">
      <c r="A108" s="5" t="s">
        <v>6</v>
      </c>
      <c r="B108" s="5" t="s">
        <v>2</v>
      </c>
      <c r="C108" s="5">
        <v>9030</v>
      </c>
      <c r="D108" s="5" t="s">
        <v>45</v>
      </c>
      <c r="E108" s="5">
        <v>66632</v>
      </c>
      <c r="F108" s="5">
        <v>7</v>
      </c>
      <c r="G108" s="5">
        <v>17</v>
      </c>
      <c r="H108" s="5">
        <v>0</v>
      </c>
      <c r="I108" s="5">
        <v>0</v>
      </c>
      <c r="J108" s="5">
        <v>0</v>
      </c>
      <c r="K108" s="5">
        <v>0</v>
      </c>
      <c r="L108" s="5">
        <f t="shared" si="3"/>
        <v>0</v>
      </c>
    </row>
    <row r="109" spans="1:12">
      <c r="A109" s="5" t="s">
        <v>6</v>
      </c>
      <c r="B109" s="5" t="s">
        <v>2</v>
      </c>
      <c r="C109" s="5">
        <v>9030</v>
      </c>
      <c r="D109" s="5" t="s">
        <v>199</v>
      </c>
      <c r="E109" s="5">
        <v>68231</v>
      </c>
      <c r="F109" s="5">
        <v>5</v>
      </c>
      <c r="G109" s="5">
        <v>17</v>
      </c>
      <c r="H109" s="5">
        <v>0</v>
      </c>
      <c r="I109" s="5">
        <v>0</v>
      </c>
      <c r="J109" s="5">
        <v>0</v>
      </c>
      <c r="K109" s="5">
        <v>0</v>
      </c>
      <c r="L109" s="5">
        <f t="shared" si="3"/>
        <v>0</v>
      </c>
    </row>
    <row r="110" spans="1:12">
      <c r="A110" s="5" t="s">
        <v>6</v>
      </c>
      <c r="B110" s="5" t="s">
        <v>2</v>
      </c>
      <c r="C110" s="5">
        <v>9030</v>
      </c>
      <c r="D110" s="5" t="s">
        <v>78</v>
      </c>
      <c r="E110" s="5">
        <v>61685</v>
      </c>
      <c r="F110" s="5">
        <v>14</v>
      </c>
      <c r="G110" s="5">
        <v>17</v>
      </c>
      <c r="H110" s="5">
        <v>0</v>
      </c>
      <c r="I110" s="10">
        <v>12.1881</v>
      </c>
      <c r="J110" s="10">
        <v>12.1881</v>
      </c>
      <c r="K110" s="10">
        <v>2</v>
      </c>
      <c r="L110" s="10">
        <f t="shared" si="3"/>
        <v>11.76470588235294</v>
      </c>
    </row>
    <row r="111" spans="1:12">
      <c r="A111" s="5" t="s">
        <v>6</v>
      </c>
      <c r="B111" s="5" t="s">
        <v>2</v>
      </c>
      <c r="C111" s="5">
        <v>9030</v>
      </c>
      <c r="D111" s="5" t="s">
        <v>79</v>
      </c>
      <c r="E111" s="5">
        <v>67685</v>
      </c>
      <c r="F111" s="5">
        <v>4</v>
      </c>
      <c r="G111" s="5">
        <v>17</v>
      </c>
      <c r="H111" s="5">
        <v>0</v>
      </c>
      <c r="I111" s="5">
        <v>0</v>
      </c>
      <c r="J111" s="5">
        <v>0</v>
      </c>
      <c r="K111" s="5">
        <v>0</v>
      </c>
      <c r="L111" s="5">
        <f t="shared" si="3"/>
        <v>0</v>
      </c>
    </row>
    <row r="112" spans="1:12">
      <c r="A112" s="5" t="s">
        <v>6</v>
      </c>
      <c r="B112" s="5" t="s">
        <v>2</v>
      </c>
      <c r="C112" s="5">
        <v>9030</v>
      </c>
      <c r="D112" s="5" t="s">
        <v>200</v>
      </c>
      <c r="E112" s="5">
        <v>68597</v>
      </c>
      <c r="F112" s="5">
        <v>5</v>
      </c>
      <c r="G112" s="5">
        <v>17</v>
      </c>
      <c r="H112" s="5">
        <v>0</v>
      </c>
      <c r="I112" s="5">
        <v>0</v>
      </c>
      <c r="J112" s="5">
        <v>0</v>
      </c>
      <c r="K112" s="5">
        <v>0</v>
      </c>
      <c r="L112" s="5">
        <f t="shared" si="3"/>
        <v>0</v>
      </c>
    </row>
    <row r="113" spans="1:12">
      <c r="A113" s="5" t="s">
        <v>6</v>
      </c>
      <c r="B113" s="5" t="s">
        <v>2</v>
      </c>
      <c r="C113" s="5">
        <v>9030</v>
      </c>
      <c r="D113" s="5" t="s">
        <v>355</v>
      </c>
      <c r="E113" s="5">
        <v>68657</v>
      </c>
      <c r="F113" s="5">
        <v>4</v>
      </c>
      <c r="G113" s="5">
        <v>17</v>
      </c>
      <c r="H113" s="5">
        <v>0</v>
      </c>
      <c r="I113" s="5">
        <v>0</v>
      </c>
      <c r="J113" s="5">
        <v>0</v>
      </c>
      <c r="K113" s="5">
        <v>0</v>
      </c>
      <c r="L113" s="5">
        <f t="shared" si="3"/>
        <v>0</v>
      </c>
    </row>
    <row r="114" spans="1:12">
      <c r="A114" s="5" t="s">
        <v>6</v>
      </c>
      <c r="B114" s="5" t="s">
        <v>2</v>
      </c>
      <c r="C114" s="5">
        <v>9030</v>
      </c>
      <c r="D114" s="5" t="s">
        <v>331</v>
      </c>
      <c r="E114" s="5">
        <v>68658</v>
      </c>
      <c r="F114" s="5">
        <v>64</v>
      </c>
      <c r="G114" s="5">
        <v>17</v>
      </c>
      <c r="H114" s="5">
        <v>0</v>
      </c>
      <c r="I114" s="5">
        <v>0</v>
      </c>
      <c r="J114" s="5">
        <v>0</v>
      </c>
      <c r="K114" s="5">
        <v>0</v>
      </c>
      <c r="L114" s="5">
        <f t="shared" si="3"/>
        <v>0</v>
      </c>
    </row>
    <row r="115" spans="1:12">
      <c r="A115" s="5" t="s">
        <v>6</v>
      </c>
      <c r="B115" s="5" t="s">
        <v>2</v>
      </c>
      <c r="C115" s="5">
        <v>9030</v>
      </c>
      <c r="D115" s="5" t="s">
        <v>201</v>
      </c>
      <c r="E115" s="5">
        <v>68661</v>
      </c>
      <c r="F115" s="5">
        <v>2</v>
      </c>
      <c r="G115" s="5">
        <v>17</v>
      </c>
      <c r="H115" s="5">
        <v>0</v>
      </c>
      <c r="I115" s="5">
        <v>0</v>
      </c>
      <c r="J115" s="5">
        <v>0</v>
      </c>
      <c r="K115" s="5">
        <v>0</v>
      </c>
      <c r="L115" s="5">
        <f t="shared" si="3"/>
        <v>0</v>
      </c>
    </row>
    <row r="116" spans="1:12">
      <c r="A116" s="5" t="s">
        <v>6</v>
      </c>
      <c r="B116" s="5" t="s">
        <v>2</v>
      </c>
      <c r="C116" s="5">
        <v>9030</v>
      </c>
      <c r="D116" s="5" t="s">
        <v>202</v>
      </c>
      <c r="E116" s="5">
        <v>68662</v>
      </c>
      <c r="F116" s="5">
        <v>6</v>
      </c>
      <c r="G116" s="5">
        <v>17</v>
      </c>
      <c r="H116" s="5">
        <v>0</v>
      </c>
      <c r="I116" s="10">
        <v>1.6171</v>
      </c>
      <c r="J116" s="10">
        <v>1.6171</v>
      </c>
      <c r="K116" s="10">
        <v>1</v>
      </c>
      <c r="L116" s="10">
        <f t="shared" si="3"/>
        <v>5.8823529411764701</v>
      </c>
    </row>
    <row r="117" spans="1:12">
      <c r="A117" s="5" t="s">
        <v>6</v>
      </c>
      <c r="B117" s="5" t="s">
        <v>2</v>
      </c>
      <c r="C117" s="5">
        <v>9030</v>
      </c>
      <c r="D117" s="5" t="s">
        <v>80</v>
      </c>
      <c r="E117" s="5">
        <v>68664</v>
      </c>
      <c r="F117" s="5">
        <v>2</v>
      </c>
      <c r="G117" s="5">
        <v>17</v>
      </c>
      <c r="H117" s="5">
        <v>0</v>
      </c>
      <c r="I117" s="5">
        <v>0</v>
      </c>
      <c r="J117" s="5">
        <v>0</v>
      </c>
      <c r="K117" s="5">
        <v>0</v>
      </c>
      <c r="L117" s="5">
        <f t="shared" si="3"/>
        <v>0</v>
      </c>
    </row>
    <row r="118" spans="1:12">
      <c r="A118" s="5" t="s">
        <v>6</v>
      </c>
      <c r="B118" s="5" t="s">
        <v>2</v>
      </c>
      <c r="C118" s="5">
        <v>9030</v>
      </c>
      <c r="D118" s="5" t="s">
        <v>203</v>
      </c>
      <c r="E118" s="5">
        <v>68665</v>
      </c>
      <c r="F118" s="5">
        <v>2</v>
      </c>
      <c r="G118" s="5">
        <v>17</v>
      </c>
      <c r="H118" s="5">
        <v>0</v>
      </c>
      <c r="I118" s="5">
        <v>0</v>
      </c>
      <c r="J118" s="5">
        <v>0</v>
      </c>
      <c r="K118" s="5">
        <v>0</v>
      </c>
      <c r="L118" s="5">
        <f t="shared" si="3"/>
        <v>0</v>
      </c>
    </row>
    <row r="119" spans="1:12">
      <c r="A119" s="5" t="s">
        <v>6</v>
      </c>
      <c r="B119" s="5" t="s">
        <v>2</v>
      </c>
      <c r="C119" s="5">
        <v>9030</v>
      </c>
      <c r="D119" s="5" t="s">
        <v>204</v>
      </c>
      <c r="E119" s="5">
        <v>68666</v>
      </c>
      <c r="F119" s="5">
        <v>4</v>
      </c>
      <c r="G119" s="5">
        <v>17</v>
      </c>
      <c r="H119" s="5">
        <v>0</v>
      </c>
      <c r="I119" s="5">
        <v>0</v>
      </c>
      <c r="J119" s="5">
        <v>0</v>
      </c>
      <c r="K119" s="5">
        <v>0</v>
      </c>
      <c r="L119" s="5">
        <f t="shared" si="3"/>
        <v>0</v>
      </c>
    </row>
    <row r="120" spans="1:12">
      <c r="A120" s="5" t="s">
        <v>6</v>
      </c>
      <c r="B120" s="5" t="s">
        <v>2</v>
      </c>
      <c r="C120" s="5">
        <v>9030</v>
      </c>
      <c r="D120" s="5" t="s">
        <v>47</v>
      </c>
      <c r="E120" s="5">
        <v>65098</v>
      </c>
      <c r="F120" s="5">
        <v>3</v>
      </c>
      <c r="G120" s="5">
        <v>17</v>
      </c>
      <c r="H120" s="5">
        <v>0</v>
      </c>
      <c r="I120" s="10">
        <v>3.2873000000000001</v>
      </c>
      <c r="J120" s="10">
        <v>3.2873000000000001</v>
      </c>
      <c r="K120" s="10">
        <v>2</v>
      </c>
      <c r="L120" s="10">
        <f t="shared" si="3"/>
        <v>11.76470588235294</v>
      </c>
    </row>
    <row r="121" spans="1:12">
      <c r="A121" s="5" t="s">
        <v>6</v>
      </c>
      <c r="B121" s="5" t="s">
        <v>2</v>
      </c>
      <c r="C121" s="5">
        <v>9030</v>
      </c>
      <c r="D121" s="5" t="s">
        <v>48</v>
      </c>
      <c r="E121" s="5">
        <v>68668</v>
      </c>
      <c r="F121" s="5">
        <v>6</v>
      </c>
      <c r="G121" s="5">
        <v>17</v>
      </c>
      <c r="H121" s="5">
        <v>0</v>
      </c>
      <c r="I121" s="5">
        <v>0</v>
      </c>
      <c r="J121" s="5">
        <v>0</v>
      </c>
      <c r="K121" s="5">
        <v>0</v>
      </c>
      <c r="L121" s="5">
        <f t="shared" si="3"/>
        <v>0</v>
      </c>
    </row>
    <row r="122" spans="1:12">
      <c r="A122" s="5" t="s">
        <v>6</v>
      </c>
      <c r="B122" s="5" t="s">
        <v>2</v>
      </c>
      <c r="C122" s="5">
        <v>9030</v>
      </c>
      <c r="D122" s="5" t="s">
        <v>49</v>
      </c>
      <c r="E122" s="5">
        <v>68669</v>
      </c>
      <c r="F122" s="5">
        <v>4</v>
      </c>
      <c r="G122" s="5">
        <v>17</v>
      </c>
      <c r="H122" s="5">
        <v>0</v>
      </c>
      <c r="I122" s="5">
        <v>0</v>
      </c>
      <c r="J122" s="5">
        <v>0</v>
      </c>
      <c r="K122" s="5">
        <v>0</v>
      </c>
      <c r="L122" s="5">
        <f t="shared" si="3"/>
        <v>0</v>
      </c>
    </row>
    <row r="123" spans="1:12">
      <c r="A123" s="5" t="s">
        <v>6</v>
      </c>
      <c r="B123" s="5" t="s">
        <v>2</v>
      </c>
      <c r="C123" s="5">
        <v>9030</v>
      </c>
      <c r="D123" s="5" t="s">
        <v>205</v>
      </c>
      <c r="E123" s="5">
        <v>68670</v>
      </c>
      <c r="F123" s="5">
        <v>20</v>
      </c>
      <c r="G123" s="5">
        <v>17</v>
      </c>
      <c r="H123" s="5">
        <v>0</v>
      </c>
      <c r="I123" s="5">
        <v>0</v>
      </c>
      <c r="J123" s="5">
        <v>0</v>
      </c>
      <c r="K123" s="5">
        <v>0</v>
      </c>
      <c r="L123" s="5">
        <f t="shared" si="3"/>
        <v>0</v>
      </c>
    </row>
    <row r="124" spans="1:12">
      <c r="A124" s="5" t="s">
        <v>6</v>
      </c>
      <c r="B124" s="5" t="s">
        <v>2</v>
      </c>
      <c r="C124" s="5">
        <v>9030</v>
      </c>
      <c r="D124" s="5" t="s">
        <v>206</v>
      </c>
      <c r="E124" s="5">
        <v>68671</v>
      </c>
      <c r="F124" s="5">
        <v>7</v>
      </c>
      <c r="G124" s="5">
        <v>17</v>
      </c>
      <c r="H124" s="5">
        <v>0</v>
      </c>
      <c r="I124" s="10">
        <v>1.7234</v>
      </c>
      <c r="J124" s="10">
        <v>1.7234</v>
      </c>
      <c r="K124" s="10">
        <v>1</v>
      </c>
      <c r="L124" s="10">
        <f t="shared" si="3"/>
        <v>5.8823529411764701</v>
      </c>
    </row>
    <row r="125" spans="1:12">
      <c r="A125" s="5" t="s">
        <v>6</v>
      </c>
      <c r="B125" s="5" t="s">
        <v>2</v>
      </c>
      <c r="C125" s="5">
        <v>9030</v>
      </c>
      <c r="D125" s="5" t="s">
        <v>207</v>
      </c>
      <c r="E125" s="5">
        <v>68672</v>
      </c>
      <c r="F125" s="5">
        <v>9</v>
      </c>
      <c r="G125" s="5">
        <v>17</v>
      </c>
      <c r="H125" s="5">
        <v>0</v>
      </c>
      <c r="I125" s="5">
        <v>0</v>
      </c>
      <c r="J125" s="5">
        <v>0</v>
      </c>
      <c r="K125" s="5">
        <v>0</v>
      </c>
      <c r="L125" s="5">
        <f t="shared" si="3"/>
        <v>0</v>
      </c>
    </row>
    <row r="126" spans="1:12">
      <c r="A126" s="5" t="s">
        <v>6</v>
      </c>
      <c r="B126" s="5" t="s">
        <v>2</v>
      </c>
      <c r="C126" s="5">
        <v>9030</v>
      </c>
      <c r="D126" s="5" t="s">
        <v>208</v>
      </c>
      <c r="E126" s="5">
        <v>68673</v>
      </c>
      <c r="F126" s="5">
        <v>5</v>
      </c>
      <c r="G126" s="5">
        <v>17</v>
      </c>
      <c r="H126" s="5">
        <v>0</v>
      </c>
      <c r="I126" s="5">
        <v>0</v>
      </c>
      <c r="J126" s="5">
        <v>0</v>
      </c>
      <c r="K126" s="5">
        <v>0</v>
      </c>
      <c r="L126" s="5">
        <f t="shared" si="3"/>
        <v>0</v>
      </c>
    </row>
    <row r="127" spans="1:12">
      <c r="A127" s="5" t="s">
        <v>6</v>
      </c>
      <c r="B127" s="5" t="s">
        <v>2</v>
      </c>
      <c r="C127" s="5">
        <v>9030</v>
      </c>
      <c r="D127" s="5" t="s">
        <v>209</v>
      </c>
      <c r="E127" s="5">
        <v>68675</v>
      </c>
      <c r="F127" s="5">
        <v>6</v>
      </c>
      <c r="G127" s="5">
        <v>17</v>
      </c>
      <c r="H127" s="5">
        <v>0</v>
      </c>
      <c r="I127" s="5">
        <v>0</v>
      </c>
      <c r="J127" s="5">
        <v>0</v>
      </c>
      <c r="K127" s="5">
        <v>0</v>
      </c>
      <c r="L127" s="5">
        <f t="shared" si="3"/>
        <v>0</v>
      </c>
    </row>
    <row r="128" spans="1:12">
      <c r="A128" s="5" t="s">
        <v>6</v>
      </c>
      <c r="B128" s="5" t="s">
        <v>2</v>
      </c>
      <c r="C128" s="5">
        <v>9030</v>
      </c>
      <c r="D128" s="7" t="s">
        <v>210</v>
      </c>
      <c r="E128" s="5">
        <v>65102</v>
      </c>
      <c r="F128" s="5">
        <v>4</v>
      </c>
      <c r="G128" s="5">
        <v>17</v>
      </c>
      <c r="H128" s="5">
        <v>0</v>
      </c>
      <c r="I128" s="10">
        <v>1.5054000000000001</v>
      </c>
      <c r="J128" s="10">
        <v>1.5054000000000001</v>
      </c>
      <c r="K128" s="10">
        <v>3</v>
      </c>
      <c r="L128" s="10">
        <f>(K128/G128)*100</f>
        <v>17.647058823529413</v>
      </c>
    </row>
    <row r="129" spans="1:12">
      <c r="A129" s="5" t="s">
        <v>6</v>
      </c>
      <c r="B129" s="5" t="s">
        <v>2</v>
      </c>
      <c r="C129" s="5">
        <v>9030</v>
      </c>
      <c r="D129" s="5" t="s">
        <v>211</v>
      </c>
      <c r="E129" s="5">
        <v>68676</v>
      </c>
      <c r="F129" s="5">
        <v>3</v>
      </c>
      <c r="G129" s="5">
        <v>17</v>
      </c>
      <c r="H129" s="5">
        <v>0</v>
      </c>
      <c r="I129" s="5">
        <v>0</v>
      </c>
      <c r="J129" s="5">
        <v>0</v>
      </c>
      <c r="K129" s="5">
        <v>0</v>
      </c>
      <c r="L129" s="5">
        <f t="shared" si="3"/>
        <v>0</v>
      </c>
    </row>
    <row r="130" spans="1:12">
      <c r="A130" s="5" t="s">
        <v>6</v>
      </c>
      <c r="B130" s="5" t="s">
        <v>2</v>
      </c>
      <c r="C130" s="5">
        <v>9030</v>
      </c>
      <c r="D130" s="5" t="s">
        <v>50</v>
      </c>
      <c r="E130" s="5">
        <v>67702</v>
      </c>
      <c r="F130" s="5">
        <v>4</v>
      </c>
      <c r="G130" s="5">
        <v>17</v>
      </c>
      <c r="H130" s="5">
        <v>0</v>
      </c>
      <c r="I130" s="5">
        <v>0</v>
      </c>
      <c r="J130" s="5">
        <v>0</v>
      </c>
      <c r="K130" s="5">
        <v>0</v>
      </c>
      <c r="L130" s="5">
        <f t="shared" si="3"/>
        <v>0</v>
      </c>
    </row>
    <row r="131" spans="1:12">
      <c r="A131" s="5" t="s">
        <v>6</v>
      </c>
      <c r="B131" s="5" t="s">
        <v>2</v>
      </c>
      <c r="C131" s="5">
        <v>9030</v>
      </c>
      <c r="D131" s="5" t="s">
        <v>51</v>
      </c>
      <c r="E131" s="5">
        <v>65103</v>
      </c>
      <c r="F131" s="5">
        <v>2</v>
      </c>
      <c r="G131" s="5">
        <v>17</v>
      </c>
      <c r="H131" s="5">
        <v>0</v>
      </c>
      <c r="I131" s="5">
        <v>0</v>
      </c>
      <c r="J131" s="5">
        <v>0</v>
      </c>
      <c r="K131" s="5">
        <v>0</v>
      </c>
      <c r="L131" s="5">
        <f t="shared" ref="L131:L162" si="4">(K131/G131)*100</f>
        <v>0</v>
      </c>
    </row>
    <row r="132" spans="1:12">
      <c r="A132" s="5" t="s">
        <v>6</v>
      </c>
      <c r="B132" s="5" t="s">
        <v>2</v>
      </c>
      <c r="C132" s="5">
        <v>9030</v>
      </c>
      <c r="D132" s="5" t="s">
        <v>53</v>
      </c>
      <c r="E132" s="5">
        <v>66641</v>
      </c>
      <c r="F132" s="5">
        <v>11</v>
      </c>
      <c r="G132" s="5">
        <v>17</v>
      </c>
      <c r="H132" s="5">
        <v>0</v>
      </c>
      <c r="I132" s="5">
        <v>0</v>
      </c>
      <c r="J132" s="5">
        <v>0</v>
      </c>
      <c r="K132" s="5">
        <v>0</v>
      </c>
      <c r="L132" s="5">
        <f t="shared" si="4"/>
        <v>0</v>
      </c>
    </row>
    <row r="133" spans="1:12">
      <c r="A133" s="5" t="s">
        <v>6</v>
      </c>
      <c r="B133" s="5" t="s">
        <v>2</v>
      </c>
      <c r="C133" s="5">
        <v>9030</v>
      </c>
      <c r="D133" s="5" t="s">
        <v>54</v>
      </c>
      <c r="E133" s="5">
        <v>68677</v>
      </c>
      <c r="F133" s="5">
        <v>2</v>
      </c>
      <c r="G133" s="5">
        <v>17</v>
      </c>
      <c r="H133" s="5">
        <v>0</v>
      </c>
      <c r="I133" s="5">
        <v>0</v>
      </c>
      <c r="J133" s="5">
        <v>0</v>
      </c>
      <c r="K133" s="5">
        <v>0</v>
      </c>
      <c r="L133" s="5">
        <f t="shared" si="4"/>
        <v>0</v>
      </c>
    </row>
    <row r="134" spans="1:12">
      <c r="A134" s="5" t="s">
        <v>6</v>
      </c>
      <c r="B134" s="5" t="s">
        <v>2</v>
      </c>
      <c r="C134" s="5">
        <v>9030</v>
      </c>
      <c r="D134" s="5" t="s">
        <v>55</v>
      </c>
      <c r="E134" s="5">
        <v>68678</v>
      </c>
      <c r="F134" s="5">
        <v>4</v>
      </c>
      <c r="G134" s="5">
        <v>17</v>
      </c>
      <c r="H134" s="5">
        <v>0</v>
      </c>
      <c r="I134" s="5">
        <v>0</v>
      </c>
      <c r="J134" s="5">
        <v>0</v>
      </c>
      <c r="K134" s="5">
        <v>0</v>
      </c>
      <c r="L134" s="5">
        <f t="shared" si="4"/>
        <v>0</v>
      </c>
    </row>
    <row r="135" spans="1:12">
      <c r="A135" s="5" t="s">
        <v>6</v>
      </c>
      <c r="B135" s="5" t="s">
        <v>2</v>
      </c>
      <c r="C135" s="5">
        <v>9030</v>
      </c>
      <c r="D135" s="5" t="s">
        <v>56</v>
      </c>
      <c r="E135" s="5">
        <v>66643</v>
      </c>
      <c r="F135" s="5">
        <v>6</v>
      </c>
      <c r="G135" s="5">
        <v>17</v>
      </c>
      <c r="H135" s="5">
        <v>0</v>
      </c>
      <c r="I135" s="5">
        <v>0</v>
      </c>
      <c r="J135" s="5">
        <v>0</v>
      </c>
      <c r="K135" s="5">
        <v>0</v>
      </c>
      <c r="L135" s="5">
        <f t="shared" si="4"/>
        <v>0</v>
      </c>
    </row>
    <row r="136" spans="1:12">
      <c r="A136" s="5" t="s">
        <v>6</v>
      </c>
      <c r="B136" s="5" t="s">
        <v>2</v>
      </c>
      <c r="C136" s="5">
        <v>9030</v>
      </c>
      <c r="D136" s="5" t="s">
        <v>81</v>
      </c>
      <c r="E136" s="5">
        <v>68679</v>
      </c>
      <c r="F136" s="5">
        <v>4</v>
      </c>
      <c r="G136" s="5">
        <v>17</v>
      </c>
      <c r="H136" s="5">
        <v>0</v>
      </c>
      <c r="I136" s="5">
        <v>0</v>
      </c>
      <c r="J136" s="5">
        <v>0</v>
      </c>
      <c r="K136" s="5">
        <v>0</v>
      </c>
      <c r="L136" s="5">
        <f t="shared" si="4"/>
        <v>0</v>
      </c>
    </row>
    <row r="137" spans="1:12">
      <c r="A137" s="5" t="s">
        <v>6</v>
      </c>
      <c r="B137" s="5" t="s">
        <v>2</v>
      </c>
      <c r="C137" s="5">
        <v>9030</v>
      </c>
      <c r="D137" s="5" t="s">
        <v>212</v>
      </c>
      <c r="E137" s="5">
        <v>67706</v>
      </c>
      <c r="F137" s="5">
        <v>4</v>
      </c>
      <c r="G137" s="5">
        <v>17</v>
      </c>
      <c r="H137" s="5">
        <v>0</v>
      </c>
      <c r="I137" s="5">
        <v>0</v>
      </c>
      <c r="J137" s="5">
        <v>0</v>
      </c>
      <c r="K137" s="5">
        <v>0</v>
      </c>
      <c r="L137" s="5">
        <f t="shared" si="4"/>
        <v>0</v>
      </c>
    </row>
    <row r="138" spans="1:12">
      <c r="A138" s="5" t="s">
        <v>6</v>
      </c>
      <c r="B138" s="5" t="s">
        <v>2</v>
      </c>
      <c r="C138" s="5">
        <v>9030</v>
      </c>
      <c r="D138" s="5" t="s">
        <v>213</v>
      </c>
      <c r="E138" s="5">
        <v>61687</v>
      </c>
      <c r="F138" s="5">
        <v>10</v>
      </c>
      <c r="G138" s="5">
        <v>17</v>
      </c>
      <c r="H138" s="5">
        <v>0</v>
      </c>
      <c r="I138" s="5">
        <v>0</v>
      </c>
      <c r="J138" s="5">
        <v>0</v>
      </c>
      <c r="K138" s="5">
        <v>0</v>
      </c>
      <c r="L138" s="5">
        <f t="shared" si="4"/>
        <v>0</v>
      </c>
    </row>
    <row r="139" spans="1:12">
      <c r="A139" s="5" t="s">
        <v>6</v>
      </c>
      <c r="B139" s="5" t="s">
        <v>2</v>
      </c>
      <c r="C139" s="5">
        <v>9030</v>
      </c>
      <c r="D139" s="5" t="s">
        <v>215</v>
      </c>
      <c r="E139" s="5">
        <v>68680</v>
      </c>
      <c r="F139" s="5">
        <v>2</v>
      </c>
      <c r="G139" s="5">
        <v>17</v>
      </c>
      <c r="H139" s="5">
        <v>0</v>
      </c>
      <c r="I139" s="5">
        <v>0</v>
      </c>
      <c r="J139" s="5">
        <v>0</v>
      </c>
      <c r="K139" s="5">
        <v>0</v>
      </c>
      <c r="L139" s="5">
        <f t="shared" si="4"/>
        <v>0</v>
      </c>
    </row>
    <row r="140" spans="1:12">
      <c r="A140" s="5" t="s">
        <v>6</v>
      </c>
      <c r="B140" s="5" t="s">
        <v>2</v>
      </c>
      <c r="C140" s="5">
        <v>9030</v>
      </c>
      <c r="D140" s="5" t="s">
        <v>216</v>
      </c>
      <c r="E140" s="5">
        <v>66646</v>
      </c>
      <c r="F140" s="5">
        <v>3</v>
      </c>
      <c r="G140" s="5">
        <v>17</v>
      </c>
      <c r="H140" s="5">
        <v>0</v>
      </c>
      <c r="I140" s="5">
        <v>0</v>
      </c>
      <c r="J140" s="5">
        <v>0</v>
      </c>
      <c r="K140" s="5">
        <v>0</v>
      </c>
      <c r="L140" s="5">
        <f t="shared" si="4"/>
        <v>0</v>
      </c>
    </row>
    <row r="141" spans="1:12">
      <c r="A141" s="5" t="s">
        <v>6</v>
      </c>
      <c r="B141" s="5" t="s">
        <v>2</v>
      </c>
      <c r="C141" s="5">
        <v>9030</v>
      </c>
      <c r="D141" s="5" t="s">
        <v>217</v>
      </c>
      <c r="E141" s="5">
        <v>68682</v>
      </c>
      <c r="F141" s="5">
        <v>3</v>
      </c>
      <c r="G141" s="5">
        <v>17</v>
      </c>
      <c r="H141" s="5">
        <v>0</v>
      </c>
      <c r="I141" s="5">
        <v>0</v>
      </c>
      <c r="J141" s="5">
        <v>0</v>
      </c>
      <c r="K141" s="5">
        <v>0</v>
      </c>
      <c r="L141" s="5">
        <f t="shared" si="4"/>
        <v>0</v>
      </c>
    </row>
    <row r="142" spans="1:12">
      <c r="A142" s="5" t="s">
        <v>6</v>
      </c>
      <c r="B142" s="5" t="s">
        <v>2</v>
      </c>
      <c r="C142" s="5">
        <v>9030</v>
      </c>
      <c r="D142" s="7" t="s">
        <v>218</v>
      </c>
      <c r="E142" s="5">
        <v>68505</v>
      </c>
      <c r="F142" s="5">
        <v>20</v>
      </c>
      <c r="G142" s="5">
        <v>17</v>
      </c>
      <c r="H142" s="5">
        <v>0</v>
      </c>
      <c r="I142" s="10">
        <v>6.4661536000000002</v>
      </c>
      <c r="J142" s="10">
        <v>6.4661536000000002</v>
      </c>
      <c r="K142" s="10">
        <v>6</v>
      </c>
      <c r="L142" s="10">
        <f t="shared" si="4"/>
        <v>35.294117647058826</v>
      </c>
    </row>
    <row r="143" spans="1:12">
      <c r="A143" s="5" t="s">
        <v>6</v>
      </c>
      <c r="B143" s="5" t="s">
        <v>2</v>
      </c>
      <c r="C143" s="5">
        <v>9030</v>
      </c>
      <c r="D143" s="5" t="s">
        <v>219</v>
      </c>
      <c r="E143" s="5">
        <v>68683</v>
      </c>
      <c r="F143" s="5">
        <v>3</v>
      </c>
      <c r="G143" s="5">
        <v>17</v>
      </c>
      <c r="H143" s="5">
        <v>0</v>
      </c>
      <c r="I143" s="5">
        <v>0</v>
      </c>
      <c r="J143" s="5">
        <v>0</v>
      </c>
      <c r="K143" s="5">
        <v>0</v>
      </c>
      <c r="L143" s="5">
        <f t="shared" si="4"/>
        <v>0</v>
      </c>
    </row>
    <row r="144" spans="1:12">
      <c r="A144" s="5" t="s">
        <v>6</v>
      </c>
      <c r="B144" s="5" t="s">
        <v>2</v>
      </c>
      <c r="C144" s="5">
        <v>9030</v>
      </c>
      <c r="D144" s="5" t="s">
        <v>82</v>
      </c>
      <c r="E144" s="5">
        <v>68686</v>
      </c>
      <c r="F144" s="5">
        <v>5</v>
      </c>
      <c r="G144" s="5">
        <v>17</v>
      </c>
      <c r="H144" s="5">
        <v>0</v>
      </c>
      <c r="I144" s="5">
        <v>0</v>
      </c>
      <c r="J144" s="5">
        <v>0</v>
      </c>
      <c r="K144" s="5">
        <v>0</v>
      </c>
      <c r="L144" s="5">
        <f t="shared" si="4"/>
        <v>0</v>
      </c>
    </row>
    <row r="145" spans="1:12">
      <c r="A145" s="5" t="s">
        <v>6</v>
      </c>
      <c r="B145" s="5" t="s">
        <v>2</v>
      </c>
      <c r="C145" s="5">
        <v>9030</v>
      </c>
      <c r="D145" s="5" t="s">
        <v>57</v>
      </c>
      <c r="E145" s="5">
        <v>65105</v>
      </c>
      <c r="F145" s="5">
        <v>10</v>
      </c>
      <c r="G145" s="5">
        <v>17</v>
      </c>
      <c r="H145" s="5">
        <v>0</v>
      </c>
      <c r="I145" s="5">
        <v>0</v>
      </c>
      <c r="J145" s="5">
        <v>0</v>
      </c>
      <c r="K145" s="5">
        <v>0</v>
      </c>
      <c r="L145" s="5">
        <f t="shared" si="4"/>
        <v>0</v>
      </c>
    </row>
    <row r="146" spans="1:12">
      <c r="A146" s="5" t="s">
        <v>6</v>
      </c>
      <c r="B146" s="5" t="s">
        <v>2</v>
      </c>
      <c r="C146" s="5">
        <v>9030</v>
      </c>
      <c r="D146" s="5" t="s">
        <v>83</v>
      </c>
      <c r="E146" s="5">
        <v>68688</v>
      </c>
      <c r="F146" s="5">
        <v>4</v>
      </c>
      <c r="G146" s="5">
        <v>17</v>
      </c>
      <c r="H146" s="5">
        <v>0</v>
      </c>
      <c r="I146" s="5">
        <v>0</v>
      </c>
      <c r="J146" s="5">
        <v>0</v>
      </c>
      <c r="K146" s="5">
        <v>0</v>
      </c>
      <c r="L146" s="5">
        <f t="shared" si="4"/>
        <v>0</v>
      </c>
    </row>
    <row r="147" spans="1:12">
      <c r="A147" s="5" t="s">
        <v>6</v>
      </c>
      <c r="B147" s="5" t="s">
        <v>2</v>
      </c>
      <c r="C147" s="5">
        <v>9030</v>
      </c>
      <c r="D147" s="5" t="s">
        <v>220</v>
      </c>
      <c r="E147" s="5">
        <v>68689</v>
      </c>
      <c r="F147" s="5">
        <v>9</v>
      </c>
      <c r="G147" s="5">
        <v>17</v>
      </c>
      <c r="H147" s="5">
        <v>0</v>
      </c>
      <c r="I147" s="10">
        <v>0.8619</v>
      </c>
      <c r="J147" s="10">
        <v>0.8619</v>
      </c>
      <c r="K147" s="10">
        <v>1</v>
      </c>
      <c r="L147" s="10">
        <f t="shared" si="4"/>
        <v>5.8823529411764701</v>
      </c>
    </row>
    <row r="148" spans="1:12">
      <c r="A148" s="5" t="s">
        <v>6</v>
      </c>
      <c r="B148" s="5" t="s">
        <v>2</v>
      </c>
      <c r="C148" s="5">
        <v>9030</v>
      </c>
      <c r="D148" s="5" t="s">
        <v>221</v>
      </c>
      <c r="E148" s="5">
        <v>68690</v>
      </c>
      <c r="F148" s="5">
        <v>3</v>
      </c>
      <c r="G148" s="5">
        <v>17</v>
      </c>
      <c r="H148" s="5">
        <v>0</v>
      </c>
      <c r="I148" s="5">
        <v>0</v>
      </c>
      <c r="J148" s="5">
        <v>0</v>
      </c>
      <c r="K148" s="5">
        <v>0</v>
      </c>
      <c r="L148" s="5">
        <f t="shared" si="4"/>
        <v>0</v>
      </c>
    </row>
    <row r="149" spans="1:12">
      <c r="A149" s="5" t="s">
        <v>6</v>
      </c>
      <c r="B149" s="5" t="s">
        <v>2</v>
      </c>
      <c r="C149" s="5">
        <v>9030</v>
      </c>
      <c r="D149" s="5" t="s">
        <v>58</v>
      </c>
      <c r="E149" s="5">
        <v>66649</v>
      </c>
      <c r="F149" s="5">
        <v>5</v>
      </c>
      <c r="G149" s="5">
        <v>17</v>
      </c>
      <c r="H149" s="5">
        <v>0</v>
      </c>
      <c r="I149" s="5">
        <v>0</v>
      </c>
      <c r="J149" s="5">
        <v>0</v>
      </c>
      <c r="K149" s="5">
        <v>0</v>
      </c>
      <c r="L149" s="5">
        <f t="shared" si="4"/>
        <v>0</v>
      </c>
    </row>
    <row r="150" spans="1:12">
      <c r="A150" s="5" t="s">
        <v>6</v>
      </c>
      <c r="B150" s="5" t="s">
        <v>2</v>
      </c>
      <c r="C150" s="5">
        <v>9030</v>
      </c>
      <c r="D150" s="5" t="s">
        <v>222</v>
      </c>
      <c r="E150" s="5">
        <v>68692</v>
      </c>
      <c r="F150" s="5">
        <v>2</v>
      </c>
      <c r="G150" s="5">
        <v>17</v>
      </c>
      <c r="H150" s="5">
        <v>0</v>
      </c>
      <c r="I150" s="5">
        <v>0</v>
      </c>
      <c r="J150" s="5">
        <v>0</v>
      </c>
      <c r="K150" s="5">
        <v>0</v>
      </c>
      <c r="L150" s="5">
        <f t="shared" si="4"/>
        <v>0</v>
      </c>
    </row>
    <row r="151" spans="1:12">
      <c r="A151" s="5" t="s">
        <v>6</v>
      </c>
      <c r="B151" s="5" t="s">
        <v>2</v>
      </c>
      <c r="C151" s="5">
        <v>9030</v>
      </c>
      <c r="D151" s="5" t="s">
        <v>223</v>
      </c>
      <c r="E151" s="5">
        <v>68693</v>
      </c>
      <c r="F151" s="5">
        <v>2</v>
      </c>
      <c r="G151" s="5">
        <v>17</v>
      </c>
      <c r="H151" s="5">
        <v>0</v>
      </c>
      <c r="I151" s="5">
        <v>0</v>
      </c>
      <c r="J151" s="5">
        <v>0</v>
      </c>
      <c r="K151" s="5">
        <v>0</v>
      </c>
      <c r="L151" s="5">
        <f t="shared" si="4"/>
        <v>0</v>
      </c>
    </row>
    <row r="152" spans="1:12">
      <c r="A152" s="5" t="s">
        <v>6</v>
      </c>
      <c r="B152" s="5" t="s">
        <v>2</v>
      </c>
      <c r="C152" s="5">
        <v>9030</v>
      </c>
      <c r="D152" s="5" t="s">
        <v>224</v>
      </c>
      <c r="E152" s="5">
        <v>68694</v>
      </c>
      <c r="F152" s="5">
        <v>2</v>
      </c>
      <c r="G152" s="5">
        <v>17</v>
      </c>
      <c r="H152" s="5">
        <v>0</v>
      </c>
      <c r="I152" s="5">
        <v>0</v>
      </c>
      <c r="J152" s="5">
        <v>0</v>
      </c>
      <c r="K152" s="5">
        <v>0</v>
      </c>
      <c r="L152" s="5">
        <f t="shared" si="4"/>
        <v>0</v>
      </c>
    </row>
    <row r="153" spans="1:12">
      <c r="A153" s="5" t="s">
        <v>6</v>
      </c>
      <c r="B153" s="5" t="s">
        <v>2</v>
      </c>
      <c r="C153" s="5">
        <v>9030</v>
      </c>
      <c r="D153" s="5" t="s">
        <v>59</v>
      </c>
      <c r="E153" s="5">
        <v>68695</v>
      </c>
      <c r="F153" s="5">
        <v>3</v>
      </c>
      <c r="G153" s="5">
        <v>17</v>
      </c>
      <c r="H153" s="5">
        <v>0</v>
      </c>
      <c r="I153" s="5">
        <v>0</v>
      </c>
      <c r="J153" s="5">
        <v>0</v>
      </c>
      <c r="K153" s="5">
        <v>0</v>
      </c>
      <c r="L153" s="5">
        <f t="shared" si="4"/>
        <v>0</v>
      </c>
    </row>
    <row r="154" spans="1:12">
      <c r="A154" s="5" t="s">
        <v>6</v>
      </c>
      <c r="B154" s="5" t="s">
        <v>2</v>
      </c>
      <c r="C154" s="5">
        <v>9030</v>
      </c>
      <c r="D154" s="5" t="s">
        <v>225</v>
      </c>
      <c r="E154" s="5">
        <v>68575</v>
      </c>
      <c r="F154" s="5">
        <v>6</v>
      </c>
      <c r="G154" s="5">
        <v>17</v>
      </c>
      <c r="H154" s="5">
        <v>0</v>
      </c>
      <c r="I154" s="5">
        <v>0</v>
      </c>
      <c r="J154" s="5">
        <v>0</v>
      </c>
      <c r="K154" s="5">
        <v>0</v>
      </c>
      <c r="L154" s="5">
        <f t="shared" si="4"/>
        <v>0</v>
      </c>
    </row>
    <row r="155" spans="1:12">
      <c r="A155" s="5" t="s">
        <v>6</v>
      </c>
      <c r="B155" s="5" t="s">
        <v>2</v>
      </c>
      <c r="C155" s="5">
        <v>9030</v>
      </c>
      <c r="D155" s="5" t="s">
        <v>226</v>
      </c>
      <c r="E155" s="5">
        <v>68714</v>
      </c>
      <c r="F155" s="5">
        <v>76</v>
      </c>
      <c r="G155" s="5">
        <v>17</v>
      </c>
      <c r="H155" s="5">
        <v>0</v>
      </c>
      <c r="I155" s="5">
        <v>0</v>
      </c>
      <c r="J155" s="5">
        <v>0</v>
      </c>
      <c r="K155" s="5">
        <v>0</v>
      </c>
      <c r="L155" s="5">
        <f t="shared" si="4"/>
        <v>0</v>
      </c>
    </row>
    <row r="156" spans="1:12">
      <c r="A156" s="5" t="s">
        <v>6</v>
      </c>
      <c r="B156" s="5" t="s">
        <v>2</v>
      </c>
      <c r="C156" s="5">
        <v>9030</v>
      </c>
      <c r="D156" s="5" t="s">
        <v>227</v>
      </c>
      <c r="E156" s="5">
        <v>68696</v>
      </c>
      <c r="F156" s="5">
        <v>10</v>
      </c>
      <c r="G156" s="5">
        <v>17</v>
      </c>
      <c r="H156" s="5">
        <v>0</v>
      </c>
      <c r="I156" s="5">
        <v>0</v>
      </c>
      <c r="J156" s="5">
        <v>0</v>
      </c>
      <c r="K156" s="5">
        <v>0</v>
      </c>
      <c r="L156" s="5">
        <f t="shared" si="4"/>
        <v>0</v>
      </c>
    </row>
    <row r="157" spans="1:12">
      <c r="A157" s="5" t="s">
        <v>6</v>
      </c>
      <c r="B157" s="5" t="s">
        <v>2</v>
      </c>
      <c r="C157" s="5">
        <v>9030</v>
      </c>
      <c r="D157" s="5" t="s">
        <v>228</v>
      </c>
      <c r="E157" s="5">
        <v>68697</v>
      </c>
      <c r="F157" s="5">
        <v>17</v>
      </c>
      <c r="G157" s="5">
        <v>17</v>
      </c>
      <c r="H157" s="5">
        <v>0</v>
      </c>
      <c r="I157" s="5">
        <v>0</v>
      </c>
      <c r="J157" s="5">
        <v>0</v>
      </c>
      <c r="K157" s="5">
        <v>0</v>
      </c>
      <c r="L157" s="5">
        <f t="shared" si="4"/>
        <v>0</v>
      </c>
    </row>
    <row r="158" spans="1:12">
      <c r="A158" s="5" t="s">
        <v>6</v>
      </c>
      <c r="B158" s="5" t="s">
        <v>2</v>
      </c>
      <c r="C158" s="5">
        <v>9030</v>
      </c>
      <c r="D158" s="5" t="s">
        <v>60</v>
      </c>
      <c r="E158" s="5">
        <v>68698</v>
      </c>
      <c r="F158" s="5">
        <v>21</v>
      </c>
      <c r="G158" s="5">
        <v>17</v>
      </c>
      <c r="H158" s="5">
        <v>0</v>
      </c>
      <c r="I158" s="5">
        <v>0</v>
      </c>
      <c r="J158" s="5">
        <v>0</v>
      </c>
      <c r="K158" s="5">
        <v>0</v>
      </c>
      <c r="L158" s="5">
        <f t="shared" si="4"/>
        <v>0</v>
      </c>
    </row>
    <row r="159" spans="1:12">
      <c r="A159" s="5" t="s">
        <v>6</v>
      </c>
      <c r="B159" s="5" t="s">
        <v>2</v>
      </c>
      <c r="C159" s="5">
        <v>9030</v>
      </c>
      <c r="D159" s="5" t="s">
        <v>61</v>
      </c>
      <c r="E159" s="5">
        <v>68699</v>
      </c>
      <c r="F159" s="5">
        <v>4</v>
      </c>
      <c r="G159" s="5">
        <v>17</v>
      </c>
      <c r="H159" s="5">
        <v>0</v>
      </c>
      <c r="I159" s="5">
        <v>0</v>
      </c>
      <c r="J159" s="5">
        <v>0</v>
      </c>
      <c r="K159" s="5">
        <v>0</v>
      </c>
      <c r="L159" s="5">
        <f t="shared" si="4"/>
        <v>0</v>
      </c>
    </row>
    <row r="160" spans="1:12">
      <c r="A160" s="5" t="s">
        <v>6</v>
      </c>
      <c r="B160" s="5" t="s">
        <v>2</v>
      </c>
      <c r="C160" s="5">
        <v>9030</v>
      </c>
      <c r="D160" s="5" t="s">
        <v>229</v>
      </c>
      <c r="E160" s="5">
        <v>68700</v>
      </c>
      <c r="F160" s="5">
        <v>4</v>
      </c>
      <c r="G160" s="5">
        <v>17</v>
      </c>
      <c r="H160" s="5">
        <v>0</v>
      </c>
      <c r="I160" s="5">
        <v>0</v>
      </c>
      <c r="J160" s="5">
        <v>0</v>
      </c>
      <c r="K160" s="5">
        <v>0</v>
      </c>
      <c r="L160" s="5">
        <f t="shared" si="4"/>
        <v>0</v>
      </c>
    </row>
    <row r="161" spans="1:12">
      <c r="A161" s="5" t="s">
        <v>6</v>
      </c>
      <c r="B161" s="5" t="s">
        <v>2</v>
      </c>
      <c r="C161" s="5">
        <v>9030</v>
      </c>
      <c r="D161" s="5" t="s">
        <v>62</v>
      </c>
      <c r="E161" s="5">
        <v>68701</v>
      </c>
      <c r="F161" s="5">
        <v>11</v>
      </c>
      <c r="G161" s="5">
        <v>17</v>
      </c>
      <c r="H161" s="5">
        <v>0</v>
      </c>
      <c r="I161" s="5">
        <v>0</v>
      </c>
      <c r="J161" s="5">
        <v>0</v>
      </c>
      <c r="K161" s="5">
        <v>0</v>
      </c>
      <c r="L161" s="5">
        <f t="shared" si="4"/>
        <v>0</v>
      </c>
    </row>
    <row r="162" spans="1:12">
      <c r="A162" s="5" t="s">
        <v>6</v>
      </c>
      <c r="B162" s="5" t="s">
        <v>2</v>
      </c>
      <c r="C162" s="5">
        <v>9030</v>
      </c>
      <c r="D162" s="5" t="s">
        <v>230</v>
      </c>
      <c r="E162" s="5">
        <v>68702</v>
      </c>
      <c r="F162" s="5">
        <v>4</v>
      </c>
      <c r="G162" s="5">
        <v>17</v>
      </c>
      <c r="H162" s="5">
        <v>0</v>
      </c>
      <c r="I162" s="5">
        <v>0</v>
      </c>
      <c r="J162" s="5">
        <v>0</v>
      </c>
      <c r="K162" s="5">
        <v>0</v>
      </c>
      <c r="L162" s="5">
        <f t="shared" si="4"/>
        <v>0</v>
      </c>
    </row>
    <row r="163" spans="1:12">
      <c r="A163" s="5" t="s">
        <v>6</v>
      </c>
      <c r="B163" s="5" t="s">
        <v>2</v>
      </c>
      <c r="C163" s="5">
        <v>9030</v>
      </c>
      <c r="D163" s="5" t="s">
        <v>231</v>
      </c>
      <c r="E163" s="5">
        <v>68703</v>
      </c>
      <c r="F163" s="5">
        <v>11</v>
      </c>
      <c r="G163" s="5">
        <v>17</v>
      </c>
      <c r="H163" s="5">
        <v>0</v>
      </c>
      <c r="I163" s="5">
        <v>0</v>
      </c>
      <c r="J163" s="5">
        <v>0</v>
      </c>
      <c r="K163" s="5">
        <v>0</v>
      </c>
      <c r="L163" s="5">
        <f t="shared" ref="L163:L171" si="5">(K163/G163)*100</f>
        <v>0</v>
      </c>
    </row>
    <row r="164" spans="1:12">
      <c r="A164" s="5" t="s">
        <v>6</v>
      </c>
      <c r="B164" s="5" t="s">
        <v>2</v>
      </c>
      <c r="C164" s="5">
        <v>9030</v>
      </c>
      <c r="D164" s="5" t="s">
        <v>232</v>
      </c>
      <c r="E164" s="5">
        <v>68704</v>
      </c>
      <c r="F164" s="5">
        <v>3</v>
      </c>
      <c r="G164" s="5">
        <v>17</v>
      </c>
      <c r="H164" s="5">
        <v>0</v>
      </c>
      <c r="I164" s="5">
        <v>0</v>
      </c>
      <c r="J164" s="5">
        <v>0</v>
      </c>
      <c r="K164" s="5">
        <v>0</v>
      </c>
      <c r="L164" s="5">
        <f t="shared" si="5"/>
        <v>0</v>
      </c>
    </row>
    <row r="165" spans="1:12">
      <c r="A165" s="5" t="s">
        <v>6</v>
      </c>
      <c r="B165" s="5" t="s">
        <v>2</v>
      </c>
      <c r="C165" s="5">
        <v>9030</v>
      </c>
      <c r="D165" s="5" t="s">
        <v>63</v>
      </c>
      <c r="E165" s="5">
        <v>66651</v>
      </c>
      <c r="F165" s="5">
        <v>3</v>
      </c>
      <c r="G165" s="5">
        <v>17</v>
      </c>
      <c r="H165" s="5">
        <v>0</v>
      </c>
      <c r="I165" s="5">
        <v>0</v>
      </c>
      <c r="J165" s="5">
        <v>0</v>
      </c>
      <c r="K165" s="5">
        <v>0</v>
      </c>
      <c r="L165" s="5">
        <f t="shared" si="5"/>
        <v>0</v>
      </c>
    </row>
    <row r="166" spans="1:12">
      <c r="A166" s="5" t="s">
        <v>6</v>
      </c>
      <c r="B166" s="5" t="s">
        <v>2</v>
      </c>
      <c r="C166" s="5">
        <v>9030</v>
      </c>
      <c r="D166" s="5" t="s">
        <v>233</v>
      </c>
      <c r="E166" s="5">
        <v>66654</v>
      </c>
      <c r="F166" s="5">
        <v>6</v>
      </c>
      <c r="G166" s="5">
        <v>17</v>
      </c>
      <c r="H166" s="5">
        <v>0</v>
      </c>
      <c r="I166" s="5">
        <v>0</v>
      </c>
      <c r="J166" s="5">
        <v>0</v>
      </c>
      <c r="K166" s="5">
        <v>0</v>
      </c>
      <c r="L166" s="5">
        <f t="shared" si="5"/>
        <v>0</v>
      </c>
    </row>
    <row r="167" spans="1:12">
      <c r="A167" s="5" t="s">
        <v>6</v>
      </c>
      <c r="B167" s="5" t="s">
        <v>2</v>
      </c>
      <c r="C167" s="5">
        <v>9030</v>
      </c>
      <c r="D167" s="5" t="s">
        <v>64</v>
      </c>
      <c r="E167" s="5">
        <v>65107</v>
      </c>
      <c r="F167" s="5">
        <v>2</v>
      </c>
      <c r="G167" s="5">
        <v>17</v>
      </c>
      <c r="H167" s="5">
        <v>0</v>
      </c>
      <c r="I167" s="5">
        <v>0</v>
      </c>
      <c r="J167" s="5">
        <v>0</v>
      </c>
      <c r="K167" s="5">
        <v>0</v>
      </c>
      <c r="L167" s="5">
        <f t="shared" si="5"/>
        <v>0</v>
      </c>
    </row>
    <row r="168" spans="1:12">
      <c r="A168" s="5" t="s">
        <v>6</v>
      </c>
      <c r="B168" s="5" t="s">
        <v>2</v>
      </c>
      <c r="C168" s="5">
        <v>9030</v>
      </c>
      <c r="D168" s="5" t="s">
        <v>65</v>
      </c>
      <c r="E168" s="5">
        <v>68708</v>
      </c>
      <c r="F168" s="5">
        <v>4</v>
      </c>
      <c r="G168" s="5">
        <v>17</v>
      </c>
      <c r="H168" s="5">
        <v>0</v>
      </c>
      <c r="I168" s="5">
        <v>0</v>
      </c>
      <c r="J168" s="5">
        <v>0</v>
      </c>
      <c r="K168" s="5">
        <v>0</v>
      </c>
      <c r="L168" s="5">
        <f t="shared" si="5"/>
        <v>0</v>
      </c>
    </row>
    <row r="169" spans="1:12">
      <c r="A169" s="5" t="s">
        <v>6</v>
      </c>
      <c r="B169" s="5" t="s">
        <v>2</v>
      </c>
      <c r="C169" s="5">
        <v>9030</v>
      </c>
      <c r="D169" s="5" t="s">
        <v>66</v>
      </c>
      <c r="E169" s="5">
        <v>68710</v>
      </c>
      <c r="F169" s="5">
        <v>16</v>
      </c>
      <c r="G169" s="5">
        <v>17</v>
      </c>
      <c r="H169" s="5">
        <v>0</v>
      </c>
      <c r="I169" s="5">
        <v>0</v>
      </c>
      <c r="J169" s="5">
        <v>0</v>
      </c>
      <c r="K169" s="5">
        <v>0</v>
      </c>
      <c r="L169" s="5">
        <f t="shared" si="5"/>
        <v>0</v>
      </c>
    </row>
    <row r="170" spans="1:12">
      <c r="A170" s="5" t="s">
        <v>6</v>
      </c>
      <c r="B170" s="5" t="s">
        <v>2</v>
      </c>
      <c r="C170" s="5">
        <v>9030</v>
      </c>
      <c r="D170" s="5" t="s">
        <v>371</v>
      </c>
      <c r="E170" s="5">
        <v>68711</v>
      </c>
      <c r="F170" s="5">
        <v>2</v>
      </c>
      <c r="G170" s="5">
        <v>17</v>
      </c>
      <c r="H170" s="5">
        <v>0</v>
      </c>
      <c r="I170" s="5">
        <v>0</v>
      </c>
      <c r="J170" s="5">
        <v>0</v>
      </c>
      <c r="K170" s="5">
        <v>0</v>
      </c>
      <c r="L170" s="5">
        <f t="shared" si="5"/>
        <v>0</v>
      </c>
    </row>
    <row r="171" spans="1:12">
      <c r="A171" s="5" t="s">
        <v>6</v>
      </c>
      <c r="B171" s="5" t="s">
        <v>2</v>
      </c>
      <c r="C171" s="5">
        <v>9030</v>
      </c>
      <c r="D171" s="5" t="s">
        <v>234</v>
      </c>
      <c r="E171" s="5">
        <v>66660</v>
      </c>
      <c r="F171" s="5">
        <v>2</v>
      </c>
      <c r="G171" s="5">
        <v>17</v>
      </c>
      <c r="H171" s="5">
        <v>0</v>
      </c>
      <c r="I171" s="10">
        <v>8.2699999999999996E-2</v>
      </c>
      <c r="J171" s="10">
        <v>8.2699999999999996E-2</v>
      </c>
      <c r="K171" s="10">
        <v>1</v>
      </c>
      <c r="L171" s="10">
        <f t="shared" si="5"/>
        <v>5.8823529411764701</v>
      </c>
    </row>
    <row r="172" spans="1:12">
      <c r="A172" s="8"/>
      <c r="B172" s="8"/>
      <c r="C172" s="8"/>
      <c r="D172" s="8"/>
      <c r="E172" s="8"/>
      <c r="F172" s="8"/>
      <c r="G172" s="8"/>
      <c r="H172" s="8"/>
      <c r="I172" s="11"/>
      <c r="J172" s="11"/>
      <c r="K172" s="11"/>
      <c r="L172" s="11"/>
    </row>
    <row r="173" spans="1:12">
      <c r="A173" s="5" t="s">
        <v>6</v>
      </c>
      <c r="B173" s="5" t="s">
        <v>2</v>
      </c>
      <c r="C173" s="5">
        <v>9031</v>
      </c>
      <c r="D173" s="5" t="s">
        <v>125</v>
      </c>
      <c r="E173" s="5">
        <v>68500</v>
      </c>
      <c r="F173" s="5">
        <v>62</v>
      </c>
      <c r="G173" s="5">
        <v>18</v>
      </c>
      <c r="H173" s="5">
        <v>0</v>
      </c>
      <c r="I173" s="5">
        <v>0</v>
      </c>
      <c r="J173" s="5">
        <v>0</v>
      </c>
      <c r="K173" s="5">
        <v>0</v>
      </c>
      <c r="L173" s="5">
        <f t="shared" ref="L173:L212" si="6">(K173/G173)*100</f>
        <v>0</v>
      </c>
    </row>
    <row r="174" spans="1:12">
      <c r="A174" s="5" t="s">
        <v>6</v>
      </c>
      <c r="B174" s="5" t="s">
        <v>2</v>
      </c>
      <c r="C174" s="5">
        <v>9031</v>
      </c>
      <c r="D174" s="5" t="s">
        <v>235</v>
      </c>
      <c r="E174" s="5">
        <v>68873</v>
      </c>
      <c r="F174" s="5">
        <v>61</v>
      </c>
      <c r="G174" s="5">
        <v>18</v>
      </c>
      <c r="H174" s="5">
        <v>0</v>
      </c>
      <c r="I174" s="5">
        <v>0</v>
      </c>
      <c r="J174" s="5">
        <v>0</v>
      </c>
      <c r="K174" s="5">
        <v>0</v>
      </c>
      <c r="L174" s="5">
        <f t="shared" si="6"/>
        <v>0</v>
      </c>
    </row>
    <row r="175" spans="1:12">
      <c r="A175" s="5" t="s">
        <v>6</v>
      </c>
      <c r="B175" s="5" t="s">
        <v>2</v>
      </c>
      <c r="C175" s="5">
        <v>9031</v>
      </c>
      <c r="D175" s="5" t="s">
        <v>236</v>
      </c>
      <c r="E175" s="5">
        <v>68511</v>
      </c>
      <c r="F175" s="5">
        <v>213</v>
      </c>
      <c r="G175" s="5">
        <v>18</v>
      </c>
      <c r="H175" s="5">
        <v>0</v>
      </c>
      <c r="I175" s="5">
        <v>0</v>
      </c>
      <c r="J175" s="5">
        <v>0</v>
      </c>
      <c r="K175" s="5">
        <v>0</v>
      </c>
      <c r="L175" s="5">
        <f t="shared" si="6"/>
        <v>0</v>
      </c>
    </row>
    <row r="176" spans="1:12">
      <c r="A176" s="5" t="s">
        <v>6</v>
      </c>
      <c r="B176" s="5" t="s">
        <v>2</v>
      </c>
      <c r="C176" s="5">
        <v>9031</v>
      </c>
      <c r="D176" s="5" t="s">
        <v>237</v>
      </c>
      <c r="E176" s="5">
        <v>68336</v>
      </c>
      <c r="F176" s="5">
        <v>98</v>
      </c>
      <c r="G176" s="5">
        <v>18</v>
      </c>
      <c r="H176" s="5">
        <v>0</v>
      </c>
      <c r="I176" s="5">
        <v>0</v>
      </c>
      <c r="J176" s="5">
        <v>0</v>
      </c>
      <c r="K176" s="5">
        <v>0</v>
      </c>
      <c r="L176" s="5">
        <f t="shared" si="6"/>
        <v>0</v>
      </c>
    </row>
    <row r="177" spans="1:12">
      <c r="A177" s="5" t="s">
        <v>6</v>
      </c>
      <c r="B177" s="5" t="s">
        <v>2</v>
      </c>
      <c r="C177" s="5">
        <v>9031</v>
      </c>
      <c r="D177" s="5" t="s">
        <v>238</v>
      </c>
      <c r="E177" s="5">
        <v>68522</v>
      </c>
      <c r="F177" s="5">
        <v>90</v>
      </c>
      <c r="G177" s="5">
        <v>18</v>
      </c>
      <c r="H177" s="5">
        <v>0</v>
      </c>
      <c r="I177" s="5">
        <v>0</v>
      </c>
      <c r="J177" s="5">
        <v>0</v>
      </c>
      <c r="K177" s="5">
        <v>0</v>
      </c>
      <c r="L177" s="5">
        <f t="shared" si="6"/>
        <v>0</v>
      </c>
    </row>
    <row r="178" spans="1:12">
      <c r="A178" s="5" t="s">
        <v>6</v>
      </c>
      <c r="B178" s="5" t="s">
        <v>2</v>
      </c>
      <c r="C178" s="5">
        <v>9031</v>
      </c>
      <c r="D178" s="5" t="s">
        <v>239</v>
      </c>
      <c r="E178" s="5">
        <v>68523</v>
      </c>
      <c r="F178" s="5">
        <v>100</v>
      </c>
      <c r="G178" s="5">
        <v>10</v>
      </c>
      <c r="H178" s="5">
        <v>0</v>
      </c>
      <c r="I178" s="5">
        <v>0</v>
      </c>
      <c r="J178" s="5">
        <v>0</v>
      </c>
      <c r="K178" s="5">
        <v>0</v>
      </c>
      <c r="L178" s="5">
        <f t="shared" si="6"/>
        <v>0</v>
      </c>
    </row>
    <row r="179" spans="1:12">
      <c r="A179" s="5" t="s">
        <v>6</v>
      </c>
      <c r="B179" s="5" t="s">
        <v>2</v>
      </c>
      <c r="C179" s="5">
        <v>9031</v>
      </c>
      <c r="D179" s="5" t="s">
        <v>240</v>
      </c>
      <c r="E179" s="5">
        <v>68524</v>
      </c>
      <c r="F179" s="5">
        <v>176</v>
      </c>
      <c r="G179" s="5">
        <v>18</v>
      </c>
      <c r="H179" s="5">
        <v>0</v>
      </c>
      <c r="I179" s="5">
        <v>0</v>
      </c>
      <c r="J179" s="5">
        <v>0</v>
      </c>
      <c r="K179" s="5">
        <v>0</v>
      </c>
      <c r="L179" s="5">
        <f t="shared" si="6"/>
        <v>0</v>
      </c>
    </row>
    <row r="180" spans="1:12">
      <c r="A180" s="5" t="s">
        <v>6</v>
      </c>
      <c r="B180" s="5" t="s">
        <v>2</v>
      </c>
      <c r="C180" s="5">
        <v>9031</v>
      </c>
      <c r="D180" s="5" t="s">
        <v>241</v>
      </c>
      <c r="E180" s="5">
        <v>68526</v>
      </c>
      <c r="F180" s="5">
        <v>84</v>
      </c>
      <c r="G180" s="5">
        <v>18</v>
      </c>
      <c r="H180" s="5">
        <v>0</v>
      </c>
      <c r="I180" s="5">
        <v>0</v>
      </c>
      <c r="J180" s="5">
        <v>0</v>
      </c>
      <c r="K180" s="5">
        <v>0</v>
      </c>
      <c r="L180" s="5">
        <f t="shared" si="6"/>
        <v>0</v>
      </c>
    </row>
    <row r="181" spans="1:12">
      <c r="A181" s="5" t="s">
        <v>6</v>
      </c>
      <c r="B181" s="5" t="s">
        <v>2</v>
      </c>
      <c r="C181" s="5">
        <v>9031</v>
      </c>
      <c r="D181" s="5" t="s">
        <v>242</v>
      </c>
      <c r="E181" s="5">
        <v>68871</v>
      </c>
      <c r="F181" s="5">
        <v>200</v>
      </c>
      <c r="G181" s="5">
        <v>10</v>
      </c>
      <c r="H181" s="5">
        <v>0</v>
      </c>
      <c r="I181" s="5">
        <v>0</v>
      </c>
      <c r="J181" s="5">
        <v>0</v>
      </c>
      <c r="K181" s="5">
        <v>0</v>
      </c>
      <c r="L181" s="5">
        <f t="shared" si="6"/>
        <v>0</v>
      </c>
    </row>
    <row r="182" spans="1:12">
      <c r="A182" s="5" t="s">
        <v>6</v>
      </c>
      <c r="B182" s="5" t="s">
        <v>2</v>
      </c>
      <c r="C182" s="5">
        <v>9031</v>
      </c>
      <c r="D182" s="5" t="s">
        <v>243</v>
      </c>
      <c r="E182" s="5">
        <v>68527</v>
      </c>
      <c r="F182" s="5">
        <v>169</v>
      </c>
      <c r="G182" s="5">
        <v>18</v>
      </c>
      <c r="H182" s="5">
        <v>0</v>
      </c>
      <c r="I182" s="10">
        <v>4.9450000000000003</v>
      </c>
      <c r="J182" s="10">
        <v>4.9450000000000003</v>
      </c>
      <c r="K182" s="10">
        <v>1</v>
      </c>
      <c r="L182" s="10">
        <f t="shared" si="6"/>
        <v>5.5555555555555554</v>
      </c>
    </row>
    <row r="183" spans="1:12">
      <c r="A183" s="5" t="s">
        <v>6</v>
      </c>
      <c r="B183" s="5" t="s">
        <v>2</v>
      </c>
      <c r="C183" s="5">
        <v>9031</v>
      </c>
      <c r="D183" s="5" t="s">
        <v>126</v>
      </c>
      <c r="E183" s="5">
        <v>68538</v>
      </c>
      <c r="F183" s="5">
        <v>10</v>
      </c>
      <c r="G183" s="5">
        <v>18</v>
      </c>
      <c r="H183" s="5">
        <v>0</v>
      </c>
      <c r="I183" s="5">
        <v>0</v>
      </c>
      <c r="J183" s="5">
        <v>0</v>
      </c>
      <c r="K183" s="5">
        <v>0</v>
      </c>
      <c r="L183" s="5">
        <f t="shared" si="6"/>
        <v>0</v>
      </c>
    </row>
    <row r="184" spans="1:12">
      <c r="A184" s="5" t="s">
        <v>6</v>
      </c>
      <c r="B184" s="5" t="s">
        <v>2</v>
      </c>
      <c r="C184" s="5">
        <v>9031</v>
      </c>
      <c r="D184" s="5" t="s">
        <v>127</v>
      </c>
      <c r="E184" s="5">
        <v>68543</v>
      </c>
      <c r="F184" s="5">
        <v>79</v>
      </c>
      <c r="G184" s="5">
        <v>18</v>
      </c>
      <c r="H184" s="5">
        <v>0</v>
      </c>
      <c r="I184" s="5">
        <v>0</v>
      </c>
      <c r="J184" s="5">
        <v>0</v>
      </c>
      <c r="K184" s="5">
        <v>0</v>
      </c>
      <c r="L184" s="5">
        <f t="shared" si="6"/>
        <v>0</v>
      </c>
    </row>
    <row r="185" spans="1:12">
      <c r="A185" s="5" t="s">
        <v>6</v>
      </c>
      <c r="B185" s="5" t="s">
        <v>2</v>
      </c>
      <c r="C185" s="5">
        <v>9031</v>
      </c>
      <c r="D185" s="5" t="s">
        <v>244</v>
      </c>
      <c r="E185" s="5">
        <v>68553</v>
      </c>
      <c r="F185" s="5">
        <v>1000</v>
      </c>
      <c r="G185" s="5">
        <v>18</v>
      </c>
      <c r="H185" s="5">
        <v>0</v>
      </c>
      <c r="I185" s="5">
        <v>0</v>
      </c>
      <c r="J185" s="5">
        <v>0</v>
      </c>
      <c r="K185" s="5">
        <v>0</v>
      </c>
      <c r="L185" s="5">
        <f t="shared" si="6"/>
        <v>0</v>
      </c>
    </row>
    <row r="186" spans="1:12">
      <c r="A186" s="5" t="s">
        <v>6</v>
      </c>
      <c r="B186" s="5" t="s">
        <v>2</v>
      </c>
      <c r="C186" s="5">
        <v>9031</v>
      </c>
      <c r="D186" s="5" t="s">
        <v>245</v>
      </c>
      <c r="E186" s="5">
        <v>68561</v>
      </c>
      <c r="F186" s="5">
        <v>4</v>
      </c>
      <c r="G186" s="5">
        <v>18</v>
      </c>
      <c r="H186" s="5">
        <v>0</v>
      </c>
      <c r="I186" s="5">
        <v>0</v>
      </c>
      <c r="J186" s="5">
        <v>0</v>
      </c>
      <c r="K186" s="5">
        <v>0</v>
      </c>
      <c r="L186" s="5">
        <f t="shared" si="6"/>
        <v>0</v>
      </c>
    </row>
    <row r="187" spans="1:12">
      <c r="A187" s="5" t="s">
        <v>6</v>
      </c>
      <c r="B187" s="5" t="s">
        <v>2</v>
      </c>
      <c r="C187" s="5">
        <v>9031</v>
      </c>
      <c r="D187" s="5" t="s">
        <v>246</v>
      </c>
      <c r="E187" s="5">
        <v>68569</v>
      </c>
      <c r="F187" s="5">
        <v>200</v>
      </c>
      <c r="G187" s="5">
        <v>18</v>
      </c>
      <c r="H187" s="5">
        <v>0</v>
      </c>
      <c r="I187" s="5">
        <v>0</v>
      </c>
      <c r="J187" s="5">
        <v>0</v>
      </c>
      <c r="K187" s="5">
        <v>0</v>
      </c>
      <c r="L187" s="5">
        <f t="shared" si="6"/>
        <v>0</v>
      </c>
    </row>
    <row r="188" spans="1:12">
      <c r="A188" s="5" t="s">
        <v>6</v>
      </c>
      <c r="B188" s="5" t="s">
        <v>2</v>
      </c>
      <c r="C188" s="5">
        <v>9031</v>
      </c>
      <c r="D188" s="5" t="s">
        <v>120</v>
      </c>
      <c r="E188" s="5">
        <v>66607</v>
      </c>
      <c r="F188" s="5">
        <v>4</v>
      </c>
      <c r="G188" s="5">
        <v>18</v>
      </c>
      <c r="H188" s="5">
        <v>0</v>
      </c>
      <c r="I188" s="5">
        <v>0</v>
      </c>
      <c r="J188" s="5">
        <v>0</v>
      </c>
      <c r="K188" s="5">
        <v>0</v>
      </c>
      <c r="L188" s="5">
        <f t="shared" si="6"/>
        <v>0</v>
      </c>
    </row>
    <row r="189" spans="1:12">
      <c r="A189" s="5" t="s">
        <v>6</v>
      </c>
      <c r="B189" s="5" t="s">
        <v>2</v>
      </c>
      <c r="C189" s="5">
        <v>9031</v>
      </c>
      <c r="D189" s="5" t="s">
        <v>121</v>
      </c>
      <c r="E189" s="5">
        <v>68570</v>
      </c>
      <c r="F189" s="5">
        <v>9</v>
      </c>
      <c r="G189" s="5">
        <v>18</v>
      </c>
      <c r="H189" s="5">
        <v>0</v>
      </c>
      <c r="I189" s="5">
        <v>0</v>
      </c>
      <c r="J189" s="5">
        <v>0</v>
      </c>
      <c r="K189" s="5">
        <v>0</v>
      </c>
      <c r="L189" s="5">
        <f t="shared" si="6"/>
        <v>0</v>
      </c>
    </row>
    <row r="190" spans="1:12">
      <c r="A190" s="5" t="s">
        <v>6</v>
      </c>
      <c r="B190" s="5" t="s">
        <v>2</v>
      </c>
      <c r="C190" s="5">
        <v>9031</v>
      </c>
      <c r="D190" s="5" t="s">
        <v>247</v>
      </c>
      <c r="E190" s="5">
        <v>68577</v>
      </c>
      <c r="F190" s="5">
        <v>88</v>
      </c>
      <c r="G190" s="5">
        <v>18</v>
      </c>
      <c r="H190" s="5">
        <v>0</v>
      </c>
      <c r="I190" s="5">
        <v>0</v>
      </c>
      <c r="J190" s="5">
        <v>0</v>
      </c>
      <c r="K190" s="5">
        <v>0</v>
      </c>
      <c r="L190" s="5">
        <f t="shared" si="6"/>
        <v>0</v>
      </c>
    </row>
    <row r="191" spans="1:12">
      <c r="A191" s="5" t="s">
        <v>6</v>
      </c>
      <c r="B191" s="5" t="s">
        <v>2</v>
      </c>
      <c r="C191" s="5">
        <v>9031</v>
      </c>
      <c r="D191" s="5" t="s">
        <v>248</v>
      </c>
      <c r="E191" s="5">
        <v>68578</v>
      </c>
      <c r="F191" s="5">
        <v>62</v>
      </c>
      <c r="G191" s="5">
        <v>18</v>
      </c>
      <c r="H191" s="5">
        <v>0</v>
      </c>
      <c r="I191" s="5">
        <v>0</v>
      </c>
      <c r="J191" s="5">
        <v>0</v>
      </c>
      <c r="K191" s="5">
        <v>0</v>
      </c>
      <c r="L191" s="5">
        <f t="shared" si="6"/>
        <v>0</v>
      </c>
    </row>
    <row r="192" spans="1:12">
      <c r="A192" s="5" t="s">
        <v>6</v>
      </c>
      <c r="B192" s="5" t="s">
        <v>2</v>
      </c>
      <c r="C192" s="5">
        <v>9031</v>
      </c>
      <c r="D192" s="5" t="s">
        <v>249</v>
      </c>
      <c r="E192" s="5">
        <v>68581</v>
      </c>
      <c r="F192" s="5">
        <v>85</v>
      </c>
      <c r="G192" s="5">
        <v>18</v>
      </c>
      <c r="H192" s="5">
        <v>0</v>
      </c>
      <c r="I192" s="5">
        <v>0</v>
      </c>
      <c r="J192" s="5">
        <v>0</v>
      </c>
      <c r="K192" s="5">
        <v>0</v>
      </c>
      <c r="L192" s="5">
        <f t="shared" si="6"/>
        <v>0</v>
      </c>
    </row>
    <row r="193" spans="1:12">
      <c r="A193" s="5" t="s">
        <v>6</v>
      </c>
      <c r="B193" s="5" t="s">
        <v>2</v>
      </c>
      <c r="C193" s="5">
        <v>9031</v>
      </c>
      <c r="D193" s="5" t="s">
        <v>250</v>
      </c>
      <c r="E193" s="5">
        <v>68582</v>
      </c>
      <c r="F193" s="5">
        <v>79</v>
      </c>
      <c r="G193" s="5">
        <v>18</v>
      </c>
      <c r="H193" s="5">
        <v>0</v>
      </c>
      <c r="I193" s="5">
        <v>0</v>
      </c>
      <c r="J193" s="5">
        <v>0</v>
      </c>
      <c r="K193" s="5">
        <v>0</v>
      </c>
      <c r="L193" s="5">
        <f t="shared" si="6"/>
        <v>0</v>
      </c>
    </row>
    <row r="194" spans="1:12">
      <c r="A194" s="5" t="s">
        <v>6</v>
      </c>
      <c r="B194" s="5" t="s">
        <v>2</v>
      </c>
      <c r="C194" s="5">
        <v>9031</v>
      </c>
      <c r="D194" s="5" t="s">
        <v>251</v>
      </c>
      <c r="E194" s="5">
        <v>68583</v>
      </c>
      <c r="F194" s="5">
        <v>189</v>
      </c>
      <c r="G194" s="5">
        <v>18</v>
      </c>
      <c r="H194" s="5">
        <v>0</v>
      </c>
      <c r="I194" s="5">
        <v>0</v>
      </c>
      <c r="J194" s="5">
        <v>0</v>
      </c>
      <c r="K194" s="5">
        <v>0</v>
      </c>
      <c r="L194" s="5">
        <f t="shared" si="6"/>
        <v>0</v>
      </c>
    </row>
    <row r="195" spans="1:12">
      <c r="A195" s="5" t="s">
        <v>6</v>
      </c>
      <c r="B195" s="5" t="s">
        <v>2</v>
      </c>
      <c r="C195" s="5">
        <v>9031</v>
      </c>
      <c r="D195" s="5" t="s">
        <v>122</v>
      </c>
      <c r="E195" s="5">
        <v>66604</v>
      </c>
      <c r="F195" s="5">
        <v>4</v>
      </c>
      <c r="G195" s="5">
        <v>18</v>
      </c>
      <c r="H195" s="5">
        <v>0</v>
      </c>
      <c r="I195" s="5">
        <v>0</v>
      </c>
      <c r="J195" s="5">
        <v>0</v>
      </c>
      <c r="K195" s="5">
        <v>0</v>
      </c>
      <c r="L195" s="5">
        <f t="shared" si="6"/>
        <v>0</v>
      </c>
    </row>
    <row r="196" spans="1:12">
      <c r="A196" s="5" t="s">
        <v>6</v>
      </c>
      <c r="B196" s="5" t="s">
        <v>2</v>
      </c>
      <c r="C196" s="5">
        <v>9031</v>
      </c>
      <c r="D196" s="5" t="s">
        <v>252</v>
      </c>
      <c r="E196" s="5">
        <v>68604</v>
      </c>
      <c r="F196" s="5">
        <v>9</v>
      </c>
      <c r="G196" s="5">
        <v>18</v>
      </c>
      <c r="H196" s="5">
        <v>0</v>
      </c>
      <c r="I196" s="5">
        <v>0</v>
      </c>
      <c r="J196" s="5">
        <v>0</v>
      </c>
      <c r="K196" s="5">
        <v>0</v>
      </c>
      <c r="L196" s="5">
        <f t="shared" si="6"/>
        <v>0</v>
      </c>
    </row>
    <row r="197" spans="1:12">
      <c r="A197" s="5" t="s">
        <v>6</v>
      </c>
      <c r="B197" s="5" t="s">
        <v>2</v>
      </c>
      <c r="C197" s="5">
        <v>9031</v>
      </c>
      <c r="D197" s="5" t="s">
        <v>123</v>
      </c>
      <c r="E197" s="5">
        <v>66610</v>
      </c>
      <c r="F197" s="5">
        <v>4</v>
      </c>
      <c r="G197" s="5">
        <v>18</v>
      </c>
      <c r="H197" s="5">
        <v>0</v>
      </c>
      <c r="I197" s="5">
        <v>0</v>
      </c>
      <c r="J197" s="5">
        <v>0</v>
      </c>
      <c r="K197" s="5">
        <v>0</v>
      </c>
      <c r="L197" s="5">
        <f t="shared" si="6"/>
        <v>0</v>
      </c>
    </row>
    <row r="198" spans="1:12">
      <c r="A198" s="5" t="s">
        <v>6</v>
      </c>
      <c r="B198" s="5" t="s">
        <v>2</v>
      </c>
      <c r="C198" s="5">
        <v>9031</v>
      </c>
      <c r="D198" s="5" t="s">
        <v>253</v>
      </c>
      <c r="E198" s="5">
        <v>68605</v>
      </c>
      <c r="F198" s="5">
        <v>96</v>
      </c>
      <c r="G198" s="5">
        <v>18</v>
      </c>
      <c r="H198" s="5">
        <v>0</v>
      </c>
      <c r="I198" s="5">
        <v>0</v>
      </c>
      <c r="J198" s="5">
        <v>0</v>
      </c>
      <c r="K198" s="5">
        <v>0</v>
      </c>
      <c r="L198" s="5">
        <f t="shared" si="6"/>
        <v>0</v>
      </c>
    </row>
    <row r="199" spans="1:12">
      <c r="A199" s="5" t="s">
        <v>6</v>
      </c>
      <c r="B199" s="5" t="s">
        <v>2</v>
      </c>
      <c r="C199" s="5">
        <v>9031</v>
      </c>
      <c r="D199" s="5" t="s">
        <v>124</v>
      </c>
      <c r="E199" s="5">
        <v>66613</v>
      </c>
      <c r="F199" s="5">
        <v>4</v>
      </c>
      <c r="G199" s="5">
        <v>18</v>
      </c>
      <c r="H199" s="5">
        <v>0</v>
      </c>
      <c r="I199" s="10">
        <v>0.94782900000000003</v>
      </c>
      <c r="J199" s="10">
        <v>0.94782900000000003</v>
      </c>
      <c r="K199" s="10">
        <v>6</v>
      </c>
      <c r="L199" s="10">
        <f t="shared" si="6"/>
        <v>33.333333333333329</v>
      </c>
    </row>
    <row r="200" spans="1:12">
      <c r="A200" s="5" t="s">
        <v>6</v>
      </c>
      <c r="B200" s="5" t="s">
        <v>2</v>
      </c>
      <c r="C200" s="5">
        <v>9031</v>
      </c>
      <c r="D200" s="5" t="s">
        <v>254</v>
      </c>
      <c r="E200" s="5">
        <v>68606</v>
      </c>
      <c r="F200" s="5">
        <v>5</v>
      </c>
      <c r="G200" s="5">
        <v>18</v>
      </c>
      <c r="H200" s="5">
        <v>0</v>
      </c>
      <c r="I200" s="5">
        <v>0</v>
      </c>
      <c r="J200" s="5">
        <v>0</v>
      </c>
      <c r="K200" s="5">
        <v>0</v>
      </c>
      <c r="L200" s="5">
        <f t="shared" si="6"/>
        <v>0</v>
      </c>
    </row>
    <row r="201" spans="1:12">
      <c r="A201" s="5" t="s">
        <v>6</v>
      </c>
      <c r="B201" s="5" t="s">
        <v>2</v>
      </c>
      <c r="C201" s="5">
        <v>9031</v>
      </c>
      <c r="D201" s="5" t="s">
        <v>255</v>
      </c>
      <c r="E201" s="5">
        <v>68614</v>
      </c>
      <c r="F201" s="5">
        <v>76</v>
      </c>
      <c r="G201" s="5">
        <v>18</v>
      </c>
      <c r="H201" s="5">
        <v>0</v>
      </c>
      <c r="I201" s="5">
        <v>0</v>
      </c>
      <c r="J201" s="5">
        <v>0</v>
      </c>
      <c r="K201" s="5">
        <v>0</v>
      </c>
      <c r="L201" s="5">
        <f t="shared" si="6"/>
        <v>0</v>
      </c>
    </row>
    <row r="202" spans="1:12">
      <c r="A202" s="5" t="s">
        <v>6</v>
      </c>
      <c r="B202" s="5" t="s">
        <v>2</v>
      </c>
      <c r="C202" s="5">
        <v>9031</v>
      </c>
      <c r="D202" s="5" t="s">
        <v>256</v>
      </c>
      <c r="E202" s="5">
        <v>68633</v>
      </c>
      <c r="F202" s="5">
        <v>9</v>
      </c>
      <c r="G202" s="5">
        <v>18</v>
      </c>
      <c r="H202" s="5">
        <v>0</v>
      </c>
      <c r="I202" s="5">
        <v>0</v>
      </c>
      <c r="J202" s="5">
        <v>0</v>
      </c>
      <c r="K202" s="5">
        <v>0</v>
      </c>
      <c r="L202" s="5">
        <f t="shared" si="6"/>
        <v>0</v>
      </c>
    </row>
    <row r="203" spans="1:12">
      <c r="A203" s="5" t="s">
        <v>6</v>
      </c>
      <c r="B203" s="5" t="s">
        <v>2</v>
      </c>
      <c r="C203" s="5">
        <v>9031</v>
      </c>
      <c r="D203" s="5" t="s">
        <v>128</v>
      </c>
      <c r="E203" s="5">
        <v>68641</v>
      </c>
      <c r="F203" s="5">
        <v>95</v>
      </c>
      <c r="G203" s="5">
        <v>18</v>
      </c>
      <c r="H203" s="5">
        <v>0</v>
      </c>
      <c r="I203" s="5">
        <v>0</v>
      </c>
      <c r="J203" s="5">
        <v>0</v>
      </c>
      <c r="K203" s="5">
        <v>0</v>
      </c>
      <c r="L203" s="5">
        <f t="shared" si="6"/>
        <v>0</v>
      </c>
    </row>
    <row r="204" spans="1:12">
      <c r="A204" s="5" t="s">
        <v>6</v>
      </c>
      <c r="B204" s="5" t="s">
        <v>2</v>
      </c>
      <c r="C204" s="5">
        <v>9031</v>
      </c>
      <c r="D204" s="5" t="s">
        <v>257</v>
      </c>
      <c r="E204" s="5">
        <v>68650</v>
      </c>
      <c r="F204" s="5">
        <v>149</v>
      </c>
      <c r="G204" s="5">
        <v>18</v>
      </c>
      <c r="H204" s="5">
        <v>0</v>
      </c>
      <c r="I204" s="5">
        <v>0</v>
      </c>
      <c r="J204" s="5">
        <v>0</v>
      </c>
      <c r="K204" s="5">
        <v>0</v>
      </c>
      <c r="L204" s="5">
        <f t="shared" si="6"/>
        <v>0</v>
      </c>
    </row>
    <row r="205" spans="1:12">
      <c r="A205" s="5" t="s">
        <v>6</v>
      </c>
      <c r="B205" s="5" t="s">
        <v>2</v>
      </c>
      <c r="C205" s="5">
        <v>9031</v>
      </c>
      <c r="D205" s="5" t="s">
        <v>258</v>
      </c>
      <c r="E205" s="5">
        <v>68651</v>
      </c>
      <c r="F205" s="5">
        <v>68</v>
      </c>
      <c r="G205" s="5">
        <v>18</v>
      </c>
      <c r="H205" s="5">
        <v>0</v>
      </c>
      <c r="I205" s="5">
        <v>0</v>
      </c>
      <c r="J205" s="5">
        <v>0</v>
      </c>
      <c r="K205" s="5">
        <v>0</v>
      </c>
      <c r="L205" s="5">
        <f t="shared" si="6"/>
        <v>0</v>
      </c>
    </row>
    <row r="206" spans="1:12">
      <c r="A206" s="5" t="s">
        <v>6</v>
      </c>
      <c r="B206" s="5" t="s">
        <v>2</v>
      </c>
      <c r="C206" s="5">
        <v>9031</v>
      </c>
      <c r="D206" s="5" t="s">
        <v>259</v>
      </c>
      <c r="E206" s="5">
        <v>68653</v>
      </c>
      <c r="F206" s="5">
        <v>200</v>
      </c>
      <c r="G206" s="5">
        <v>18</v>
      </c>
      <c r="H206" s="5">
        <v>0</v>
      </c>
      <c r="I206" s="5">
        <v>0</v>
      </c>
      <c r="J206" s="5">
        <v>0</v>
      </c>
      <c r="K206" s="5">
        <v>0</v>
      </c>
      <c r="L206" s="5">
        <f t="shared" si="6"/>
        <v>0</v>
      </c>
    </row>
    <row r="207" spans="1:12">
      <c r="A207" s="5" t="s">
        <v>6</v>
      </c>
      <c r="B207" s="5" t="s">
        <v>2</v>
      </c>
      <c r="C207" s="5">
        <v>9031</v>
      </c>
      <c r="D207" s="5" t="s">
        <v>129</v>
      </c>
      <c r="E207" s="5">
        <v>68663</v>
      </c>
      <c r="F207" s="5">
        <v>11</v>
      </c>
      <c r="G207" s="5">
        <v>18</v>
      </c>
      <c r="H207" s="5">
        <v>0</v>
      </c>
      <c r="I207" s="5">
        <v>0</v>
      </c>
      <c r="J207" s="5">
        <v>0</v>
      </c>
      <c r="K207" s="5">
        <v>0</v>
      </c>
      <c r="L207" s="5">
        <f t="shared" si="6"/>
        <v>0</v>
      </c>
    </row>
    <row r="208" spans="1:12">
      <c r="A208" s="5" t="s">
        <v>6</v>
      </c>
      <c r="B208" s="5" t="s">
        <v>2</v>
      </c>
      <c r="C208" s="5">
        <v>9031</v>
      </c>
      <c r="D208" s="5" t="s">
        <v>260</v>
      </c>
      <c r="E208" s="5">
        <v>68684</v>
      </c>
      <c r="F208" s="5">
        <v>52</v>
      </c>
      <c r="G208" s="5">
        <v>18</v>
      </c>
      <c r="H208" s="5">
        <v>0</v>
      </c>
      <c r="I208" s="5">
        <v>0</v>
      </c>
      <c r="J208" s="5">
        <v>0</v>
      </c>
      <c r="K208" s="5">
        <v>0</v>
      </c>
      <c r="L208" s="5">
        <f t="shared" si="6"/>
        <v>0</v>
      </c>
    </row>
    <row r="209" spans="1:12">
      <c r="A209" s="5" t="s">
        <v>6</v>
      </c>
      <c r="B209" s="5" t="s">
        <v>2</v>
      </c>
      <c r="C209" s="5">
        <v>9031</v>
      </c>
      <c r="D209" s="5" t="s">
        <v>261</v>
      </c>
      <c r="E209" s="5">
        <v>68685</v>
      </c>
      <c r="F209" s="5">
        <v>135</v>
      </c>
      <c r="G209" s="5">
        <v>18</v>
      </c>
      <c r="H209" s="5">
        <v>0</v>
      </c>
      <c r="I209" s="5">
        <v>0</v>
      </c>
      <c r="J209" s="5">
        <v>0</v>
      </c>
      <c r="K209" s="5">
        <v>0</v>
      </c>
      <c r="L209" s="5">
        <f t="shared" si="6"/>
        <v>0</v>
      </c>
    </row>
    <row r="210" spans="1:12">
      <c r="A210" s="5" t="s">
        <v>6</v>
      </c>
      <c r="B210" s="5" t="s">
        <v>2</v>
      </c>
      <c r="C210" s="5">
        <v>9031</v>
      </c>
      <c r="D210" s="5" t="s">
        <v>262</v>
      </c>
      <c r="E210" s="5">
        <v>68687</v>
      </c>
      <c r="F210" s="5">
        <v>11</v>
      </c>
      <c r="G210" s="5">
        <v>18</v>
      </c>
      <c r="H210" s="5">
        <v>0</v>
      </c>
      <c r="I210" s="5">
        <v>0</v>
      </c>
      <c r="J210" s="5">
        <v>0</v>
      </c>
      <c r="K210" s="5">
        <v>0</v>
      </c>
      <c r="L210" s="5">
        <f t="shared" si="6"/>
        <v>0</v>
      </c>
    </row>
    <row r="211" spans="1:12">
      <c r="A211" s="5" t="s">
        <v>6</v>
      </c>
      <c r="B211" s="5" t="s">
        <v>2</v>
      </c>
      <c r="C211" s="5">
        <v>9031</v>
      </c>
      <c r="D211" s="5" t="s">
        <v>263</v>
      </c>
      <c r="E211" s="5">
        <v>68691</v>
      </c>
      <c r="F211" s="5">
        <v>54</v>
      </c>
      <c r="G211" s="5">
        <v>18</v>
      </c>
      <c r="H211" s="5">
        <v>0</v>
      </c>
      <c r="I211" s="5">
        <v>0</v>
      </c>
      <c r="J211" s="5">
        <v>0</v>
      </c>
      <c r="K211" s="5">
        <v>0</v>
      </c>
      <c r="L211" s="5">
        <f t="shared" si="6"/>
        <v>0</v>
      </c>
    </row>
    <row r="212" spans="1:12">
      <c r="A212" s="5" t="s">
        <v>6</v>
      </c>
      <c r="B212" s="5" t="s">
        <v>2</v>
      </c>
      <c r="C212" s="5">
        <v>9031</v>
      </c>
      <c r="D212" s="5" t="s">
        <v>130</v>
      </c>
      <c r="E212" s="5">
        <v>68712</v>
      </c>
      <c r="F212" s="5">
        <v>88</v>
      </c>
      <c r="G212" s="5">
        <v>18</v>
      </c>
      <c r="H212" s="5">
        <v>0</v>
      </c>
      <c r="I212" s="5">
        <v>0</v>
      </c>
      <c r="J212" s="5">
        <v>0</v>
      </c>
      <c r="K212" s="5">
        <v>0</v>
      </c>
      <c r="L212" s="5">
        <f t="shared" si="6"/>
        <v>0</v>
      </c>
    </row>
    <row r="213" spans="1:1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>
      <c r="A214" s="5" t="s">
        <v>84</v>
      </c>
      <c r="B214" s="5" t="s">
        <v>2</v>
      </c>
      <c r="C214" s="5">
        <v>9030</v>
      </c>
      <c r="D214" s="5" t="s">
        <v>285</v>
      </c>
      <c r="E214" s="5">
        <v>68498</v>
      </c>
      <c r="F214" s="5">
        <v>22</v>
      </c>
      <c r="G214" s="5">
        <v>17</v>
      </c>
      <c r="H214" s="5">
        <v>0</v>
      </c>
      <c r="I214" s="5">
        <v>0</v>
      </c>
      <c r="J214" s="5">
        <v>0</v>
      </c>
      <c r="K214" s="5">
        <v>0</v>
      </c>
      <c r="L214" s="5">
        <f t="shared" ref="L214:L234" si="7">(K214/G214)*100</f>
        <v>0</v>
      </c>
    </row>
    <row r="215" spans="1:12">
      <c r="A215" s="5" t="s">
        <v>84</v>
      </c>
      <c r="B215" s="5" t="s">
        <v>2</v>
      </c>
      <c r="C215" s="5">
        <v>9030</v>
      </c>
      <c r="D215" s="5" t="s">
        <v>286</v>
      </c>
      <c r="E215" s="5">
        <v>68611</v>
      </c>
      <c r="F215" s="5">
        <v>94</v>
      </c>
      <c r="G215" s="5">
        <v>17</v>
      </c>
      <c r="H215" s="5">
        <v>0</v>
      </c>
      <c r="I215" s="5">
        <v>0</v>
      </c>
      <c r="J215" s="5">
        <v>0</v>
      </c>
      <c r="K215" s="5">
        <v>0</v>
      </c>
      <c r="L215" s="5">
        <f t="shared" si="7"/>
        <v>0</v>
      </c>
    </row>
    <row r="216" spans="1:12">
      <c r="A216" s="5" t="s">
        <v>84</v>
      </c>
      <c r="B216" s="5" t="s">
        <v>2</v>
      </c>
      <c r="C216" s="5">
        <v>9030</v>
      </c>
      <c r="D216" s="5" t="s">
        <v>89</v>
      </c>
      <c r="E216" s="5">
        <v>68508</v>
      </c>
      <c r="F216" s="5">
        <v>16</v>
      </c>
      <c r="G216" s="5">
        <v>17</v>
      </c>
      <c r="H216" s="5">
        <v>0</v>
      </c>
      <c r="I216" s="5">
        <v>0</v>
      </c>
      <c r="J216" s="5">
        <v>0</v>
      </c>
      <c r="K216" s="5">
        <v>0</v>
      </c>
      <c r="L216" s="5">
        <f t="shared" si="7"/>
        <v>0</v>
      </c>
    </row>
    <row r="217" spans="1:12">
      <c r="A217" s="5" t="s">
        <v>84</v>
      </c>
      <c r="B217" s="5" t="s">
        <v>2</v>
      </c>
      <c r="C217" s="5">
        <v>9030</v>
      </c>
      <c r="D217" s="5" t="s">
        <v>287</v>
      </c>
      <c r="E217" s="5">
        <v>68518</v>
      </c>
      <c r="F217" s="5">
        <v>500</v>
      </c>
      <c r="G217" s="5">
        <v>11</v>
      </c>
      <c r="H217" s="5">
        <v>0</v>
      </c>
      <c r="I217" s="5">
        <v>0</v>
      </c>
      <c r="J217" s="5">
        <v>0</v>
      </c>
      <c r="K217" s="5">
        <v>0</v>
      </c>
      <c r="L217" s="5">
        <f t="shared" si="7"/>
        <v>0</v>
      </c>
    </row>
    <row r="218" spans="1:12">
      <c r="A218" s="5" t="s">
        <v>84</v>
      </c>
      <c r="B218" s="5" t="s">
        <v>2</v>
      </c>
      <c r="C218" s="5">
        <v>9030</v>
      </c>
      <c r="D218" s="5" t="s">
        <v>288</v>
      </c>
      <c r="E218" s="5">
        <v>68536</v>
      </c>
      <c r="F218" s="5">
        <v>28</v>
      </c>
      <c r="G218" s="5">
        <v>17</v>
      </c>
      <c r="H218" s="5">
        <v>0</v>
      </c>
      <c r="I218" s="5">
        <v>0</v>
      </c>
      <c r="J218" s="5">
        <v>0</v>
      </c>
      <c r="K218" s="5">
        <v>0</v>
      </c>
      <c r="L218" s="5">
        <f t="shared" si="7"/>
        <v>0</v>
      </c>
    </row>
    <row r="219" spans="1:12">
      <c r="A219" s="5" t="s">
        <v>84</v>
      </c>
      <c r="B219" s="5" t="s">
        <v>2</v>
      </c>
      <c r="C219" s="5">
        <v>9030</v>
      </c>
      <c r="D219" s="5" t="s">
        <v>289</v>
      </c>
      <c r="E219" s="5">
        <v>65067</v>
      </c>
      <c r="F219" s="5">
        <v>19</v>
      </c>
      <c r="G219" s="5">
        <v>17</v>
      </c>
      <c r="H219" s="5">
        <v>0</v>
      </c>
      <c r="I219" s="5">
        <v>0</v>
      </c>
      <c r="J219" s="5">
        <v>0</v>
      </c>
      <c r="K219" s="5">
        <v>0</v>
      </c>
      <c r="L219" s="5">
        <f t="shared" si="7"/>
        <v>0</v>
      </c>
    </row>
    <row r="220" spans="1:12">
      <c r="A220" s="5" t="s">
        <v>84</v>
      </c>
      <c r="B220" s="5" t="s">
        <v>2</v>
      </c>
      <c r="C220" s="5">
        <v>9030</v>
      </c>
      <c r="D220" s="5" t="s">
        <v>290</v>
      </c>
      <c r="E220" s="5">
        <v>68545</v>
      </c>
      <c r="F220" s="5">
        <v>5</v>
      </c>
      <c r="G220" s="5">
        <v>17</v>
      </c>
      <c r="H220" s="5">
        <v>0</v>
      </c>
      <c r="I220" s="5">
        <v>0</v>
      </c>
      <c r="J220" s="5">
        <v>0</v>
      </c>
      <c r="K220" s="5">
        <v>0</v>
      </c>
      <c r="L220" s="5">
        <f t="shared" si="7"/>
        <v>0</v>
      </c>
    </row>
    <row r="221" spans="1:12">
      <c r="A221" s="5" t="s">
        <v>84</v>
      </c>
      <c r="B221" s="5" t="s">
        <v>2</v>
      </c>
      <c r="C221" s="5">
        <v>9030</v>
      </c>
      <c r="D221" s="5" t="s">
        <v>90</v>
      </c>
      <c r="E221" s="5">
        <v>68548</v>
      </c>
      <c r="F221" s="5">
        <v>3</v>
      </c>
      <c r="G221" s="5">
        <v>17</v>
      </c>
      <c r="H221" s="5">
        <v>0</v>
      </c>
      <c r="I221" s="5">
        <v>0</v>
      </c>
      <c r="J221" s="5">
        <v>0</v>
      </c>
      <c r="K221" s="5">
        <v>0</v>
      </c>
      <c r="L221" s="5">
        <f t="shared" si="7"/>
        <v>0</v>
      </c>
    </row>
    <row r="222" spans="1:12">
      <c r="A222" s="5" t="s">
        <v>84</v>
      </c>
      <c r="B222" s="5" t="s">
        <v>2</v>
      </c>
      <c r="C222" s="5">
        <v>9030</v>
      </c>
      <c r="D222" s="5" t="s">
        <v>85</v>
      </c>
      <c r="E222" s="5">
        <v>68236</v>
      </c>
      <c r="F222" s="5">
        <v>4</v>
      </c>
      <c r="G222" s="5">
        <v>17</v>
      </c>
      <c r="H222" s="5">
        <v>0</v>
      </c>
      <c r="I222" s="5">
        <v>0</v>
      </c>
      <c r="J222" s="5">
        <v>0</v>
      </c>
      <c r="K222" s="5">
        <v>0</v>
      </c>
      <c r="L222" s="5">
        <f t="shared" si="7"/>
        <v>0</v>
      </c>
    </row>
    <row r="223" spans="1:12">
      <c r="A223" s="5" t="s">
        <v>84</v>
      </c>
      <c r="B223" s="5" t="s">
        <v>2</v>
      </c>
      <c r="C223" s="5">
        <v>9030</v>
      </c>
      <c r="D223" s="5" t="s">
        <v>291</v>
      </c>
      <c r="E223" s="5">
        <v>67609</v>
      </c>
      <c r="F223" s="5">
        <v>60</v>
      </c>
      <c r="G223" s="5">
        <v>17</v>
      </c>
      <c r="H223" s="5">
        <v>0</v>
      </c>
      <c r="I223" s="5">
        <v>0</v>
      </c>
      <c r="J223" s="5">
        <v>0</v>
      </c>
      <c r="K223" s="5">
        <v>0</v>
      </c>
      <c r="L223" s="5">
        <f t="shared" si="7"/>
        <v>0</v>
      </c>
    </row>
    <row r="224" spans="1:12">
      <c r="A224" s="5" t="s">
        <v>84</v>
      </c>
      <c r="B224" s="5" t="s">
        <v>2</v>
      </c>
      <c r="C224" s="5">
        <v>9030</v>
      </c>
      <c r="D224" s="7" t="s">
        <v>292</v>
      </c>
      <c r="E224" s="5">
        <v>68602</v>
      </c>
      <c r="F224" s="5">
        <v>20</v>
      </c>
      <c r="G224" s="5">
        <v>17</v>
      </c>
      <c r="H224" s="5">
        <v>0</v>
      </c>
      <c r="I224" s="10">
        <v>38.021500000000003</v>
      </c>
      <c r="J224" s="10">
        <v>38.021500000000003</v>
      </c>
      <c r="K224" s="10">
        <v>6</v>
      </c>
      <c r="L224" s="10">
        <f t="shared" si="7"/>
        <v>35.294117647058826</v>
      </c>
    </row>
    <row r="225" spans="1:12">
      <c r="A225" s="5" t="s">
        <v>84</v>
      </c>
      <c r="B225" s="5" t="s">
        <v>2</v>
      </c>
      <c r="C225" s="5">
        <v>9030</v>
      </c>
      <c r="D225" s="5" t="s">
        <v>91</v>
      </c>
      <c r="E225" s="5">
        <v>61679</v>
      </c>
      <c r="F225" s="5">
        <v>17</v>
      </c>
      <c r="G225" s="5">
        <v>17</v>
      </c>
      <c r="H225" s="5">
        <v>0</v>
      </c>
      <c r="I225" s="5">
        <v>0</v>
      </c>
      <c r="J225" s="5">
        <v>0</v>
      </c>
      <c r="K225" s="5">
        <v>0</v>
      </c>
      <c r="L225" s="5">
        <f t="shared" si="7"/>
        <v>0</v>
      </c>
    </row>
    <row r="226" spans="1:12">
      <c r="A226" s="5" t="s">
        <v>84</v>
      </c>
      <c r="B226" s="5" t="s">
        <v>2</v>
      </c>
      <c r="C226" s="5">
        <v>9030</v>
      </c>
      <c r="D226" s="5" t="s">
        <v>293</v>
      </c>
      <c r="E226" s="5">
        <v>65089</v>
      </c>
      <c r="F226" s="5">
        <v>500</v>
      </c>
      <c r="G226" s="5">
        <v>17</v>
      </c>
      <c r="H226" s="5">
        <v>0</v>
      </c>
      <c r="I226" s="5">
        <v>0</v>
      </c>
      <c r="J226" s="5">
        <v>0</v>
      </c>
      <c r="K226" s="5">
        <v>0</v>
      </c>
      <c r="L226" s="5">
        <f t="shared" si="7"/>
        <v>0</v>
      </c>
    </row>
    <row r="227" spans="1:12">
      <c r="A227" s="5" t="s">
        <v>84</v>
      </c>
      <c r="B227" s="5" t="s">
        <v>2</v>
      </c>
      <c r="C227" s="5">
        <v>9030</v>
      </c>
      <c r="D227" s="5" t="s">
        <v>294</v>
      </c>
      <c r="E227" s="5">
        <v>68654</v>
      </c>
      <c r="F227" s="5">
        <v>30</v>
      </c>
      <c r="G227" s="5">
        <v>17</v>
      </c>
      <c r="H227" s="5">
        <v>0</v>
      </c>
      <c r="I227" s="5">
        <v>0</v>
      </c>
      <c r="J227" s="5">
        <v>0</v>
      </c>
      <c r="K227" s="5">
        <v>0</v>
      </c>
      <c r="L227" s="5">
        <f t="shared" si="7"/>
        <v>0</v>
      </c>
    </row>
    <row r="228" spans="1:12">
      <c r="A228" s="5" t="s">
        <v>84</v>
      </c>
      <c r="B228" s="5" t="s">
        <v>2</v>
      </c>
      <c r="C228" s="5">
        <v>9030</v>
      </c>
      <c r="D228" s="5" t="s">
        <v>295</v>
      </c>
      <c r="E228" s="5">
        <v>68655</v>
      </c>
      <c r="F228" s="5">
        <v>9</v>
      </c>
      <c r="G228" s="5">
        <v>17</v>
      </c>
      <c r="H228" s="5">
        <v>0</v>
      </c>
      <c r="I228" s="5">
        <v>0</v>
      </c>
      <c r="J228" s="5">
        <v>0</v>
      </c>
      <c r="K228" s="5">
        <v>0</v>
      </c>
      <c r="L228" s="5">
        <f t="shared" si="7"/>
        <v>0</v>
      </c>
    </row>
    <row r="229" spans="1:12">
      <c r="A229" s="5" t="s">
        <v>84</v>
      </c>
      <c r="B229" s="5" t="s">
        <v>2</v>
      </c>
      <c r="C229" s="5">
        <v>9030</v>
      </c>
      <c r="D229" s="5" t="s">
        <v>86</v>
      </c>
      <c r="E229" s="5">
        <v>65093</v>
      </c>
      <c r="F229" s="5">
        <v>500</v>
      </c>
      <c r="G229" s="5">
        <v>16</v>
      </c>
      <c r="H229" s="5">
        <v>0</v>
      </c>
      <c r="I229" s="5">
        <v>0</v>
      </c>
      <c r="J229" s="5">
        <v>0</v>
      </c>
      <c r="K229" s="5">
        <v>0</v>
      </c>
      <c r="L229" s="5">
        <f t="shared" si="7"/>
        <v>0</v>
      </c>
    </row>
    <row r="230" spans="1:12">
      <c r="A230" s="5" t="s">
        <v>84</v>
      </c>
      <c r="B230" s="5" t="s">
        <v>2</v>
      </c>
      <c r="C230" s="5">
        <v>9030</v>
      </c>
      <c r="D230" s="5" t="s">
        <v>88</v>
      </c>
      <c r="E230" s="5">
        <v>65101</v>
      </c>
      <c r="F230" s="5">
        <v>20</v>
      </c>
      <c r="G230" s="5">
        <v>17</v>
      </c>
      <c r="H230" s="5">
        <v>0</v>
      </c>
      <c r="I230" s="5">
        <v>0</v>
      </c>
      <c r="J230" s="5">
        <v>0</v>
      </c>
      <c r="K230" s="5">
        <v>0</v>
      </c>
      <c r="L230" s="5">
        <f t="shared" si="7"/>
        <v>0</v>
      </c>
    </row>
    <row r="231" spans="1:12">
      <c r="A231" s="5" t="s">
        <v>84</v>
      </c>
      <c r="B231" s="5" t="s">
        <v>2</v>
      </c>
      <c r="C231" s="5">
        <v>9031</v>
      </c>
      <c r="D231" s="5" t="s">
        <v>296</v>
      </c>
      <c r="E231" s="5">
        <v>68551</v>
      </c>
      <c r="F231" s="5">
        <v>75</v>
      </c>
      <c r="G231" s="5">
        <v>18</v>
      </c>
      <c r="H231" s="5">
        <v>0</v>
      </c>
      <c r="I231" s="5">
        <v>0</v>
      </c>
      <c r="J231" s="5">
        <v>0</v>
      </c>
      <c r="K231" s="5">
        <v>0</v>
      </c>
      <c r="L231" s="5">
        <f t="shared" si="7"/>
        <v>0</v>
      </c>
    </row>
    <row r="232" spans="1:12">
      <c r="A232" s="5" t="s">
        <v>84</v>
      </c>
      <c r="B232" s="5" t="s">
        <v>2</v>
      </c>
      <c r="C232" s="5">
        <v>9031</v>
      </c>
      <c r="D232" s="5" t="s">
        <v>297</v>
      </c>
      <c r="E232" s="5">
        <v>68560</v>
      </c>
      <c r="F232" s="5">
        <v>500</v>
      </c>
      <c r="G232" s="5">
        <v>18</v>
      </c>
      <c r="H232" s="5">
        <v>0</v>
      </c>
      <c r="I232" s="5">
        <v>0</v>
      </c>
      <c r="J232" s="5">
        <v>0</v>
      </c>
      <c r="K232" s="5">
        <v>0</v>
      </c>
      <c r="L232" s="5">
        <f t="shared" si="7"/>
        <v>0</v>
      </c>
    </row>
    <row r="233" spans="1:12">
      <c r="A233" s="5" t="s">
        <v>84</v>
      </c>
      <c r="B233" s="5" t="s">
        <v>2</v>
      </c>
      <c r="C233" s="5">
        <v>9031</v>
      </c>
      <c r="D233" s="5" t="s">
        <v>131</v>
      </c>
      <c r="E233" s="5">
        <v>68571</v>
      </c>
      <c r="F233" s="5">
        <v>500</v>
      </c>
      <c r="G233" s="5">
        <v>18</v>
      </c>
      <c r="H233" s="5">
        <v>0</v>
      </c>
      <c r="I233" s="5">
        <v>0</v>
      </c>
      <c r="J233" s="5">
        <v>0</v>
      </c>
      <c r="K233" s="5">
        <v>0</v>
      </c>
      <c r="L233" s="5">
        <f t="shared" si="7"/>
        <v>0</v>
      </c>
    </row>
    <row r="234" spans="1:12">
      <c r="A234" s="5" t="s">
        <v>84</v>
      </c>
      <c r="B234" s="5" t="s">
        <v>2</v>
      </c>
      <c r="C234" s="5">
        <v>9031</v>
      </c>
      <c r="D234" s="5" t="s">
        <v>298</v>
      </c>
      <c r="E234" s="5">
        <v>68613</v>
      </c>
      <c r="F234" s="5">
        <v>200</v>
      </c>
      <c r="G234" s="5">
        <v>18</v>
      </c>
      <c r="H234" s="5">
        <v>0</v>
      </c>
      <c r="I234" s="5">
        <v>0</v>
      </c>
      <c r="J234" s="5">
        <v>0</v>
      </c>
      <c r="K234" s="5">
        <v>0</v>
      </c>
      <c r="L234" s="5">
        <f t="shared" si="7"/>
        <v>0</v>
      </c>
    </row>
    <row r="235" spans="1:1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>
      <c r="A236" s="5" t="s">
        <v>110</v>
      </c>
      <c r="B236" s="5" t="s">
        <v>92</v>
      </c>
      <c r="C236" s="5">
        <v>9030</v>
      </c>
      <c r="D236" s="5" t="s">
        <v>264</v>
      </c>
      <c r="E236" s="5">
        <v>90517</v>
      </c>
      <c r="F236" s="5" t="s">
        <v>110</v>
      </c>
      <c r="G236" s="5">
        <v>17</v>
      </c>
      <c r="H236" s="10">
        <v>95.572599999999994</v>
      </c>
      <c r="I236" s="10">
        <v>105.3921</v>
      </c>
      <c r="J236" s="10">
        <v>105.3921</v>
      </c>
      <c r="K236" s="5">
        <v>17</v>
      </c>
      <c r="L236" s="5">
        <f t="shared" ref="L236:L259" si="8">(K236/G236)*100</f>
        <v>100</v>
      </c>
    </row>
    <row r="237" spans="1:12">
      <c r="A237" s="5" t="s">
        <v>110</v>
      </c>
      <c r="B237" s="5" t="s">
        <v>92</v>
      </c>
      <c r="C237" s="5">
        <v>9030</v>
      </c>
      <c r="D237" s="5" t="s">
        <v>265</v>
      </c>
      <c r="E237" s="5">
        <v>90518</v>
      </c>
      <c r="F237" s="5" t="s">
        <v>110</v>
      </c>
      <c r="G237" s="5">
        <v>17</v>
      </c>
      <c r="H237" s="10">
        <v>98.394199999999998</v>
      </c>
      <c r="I237" s="10">
        <v>108.69929999999999</v>
      </c>
      <c r="J237" s="10">
        <v>108.69929999999999</v>
      </c>
      <c r="K237" s="5">
        <v>17</v>
      </c>
      <c r="L237" s="5">
        <f t="shared" si="8"/>
        <v>100</v>
      </c>
    </row>
    <row r="238" spans="1:12">
      <c r="A238" s="5" t="s">
        <v>110</v>
      </c>
      <c r="B238" s="5" t="s">
        <v>92</v>
      </c>
      <c r="C238" s="5">
        <v>9030</v>
      </c>
      <c r="D238" s="5" t="s">
        <v>266</v>
      </c>
      <c r="E238" s="5">
        <v>90519</v>
      </c>
      <c r="F238" s="5" t="s">
        <v>110</v>
      </c>
      <c r="G238" s="5">
        <v>17</v>
      </c>
      <c r="H238" s="10">
        <v>96.193600000000004</v>
      </c>
      <c r="I238" s="10">
        <v>108.69159999999999</v>
      </c>
      <c r="J238" s="10">
        <v>108.69159999999999</v>
      </c>
      <c r="K238" s="5">
        <v>17</v>
      </c>
      <c r="L238" s="5">
        <f t="shared" si="8"/>
        <v>100</v>
      </c>
    </row>
    <row r="239" spans="1:12">
      <c r="A239" s="5" t="s">
        <v>110</v>
      </c>
      <c r="B239" s="5" t="s">
        <v>92</v>
      </c>
      <c r="C239" s="5">
        <v>9030</v>
      </c>
      <c r="D239" s="5" t="s">
        <v>267</v>
      </c>
      <c r="E239" s="5">
        <v>90520</v>
      </c>
      <c r="F239" s="5" t="s">
        <v>110</v>
      </c>
      <c r="G239" s="5">
        <v>17</v>
      </c>
      <c r="H239" s="10">
        <v>96.628100000000003</v>
      </c>
      <c r="I239" s="10">
        <v>117.57559999999999</v>
      </c>
      <c r="J239" s="10">
        <v>117.57559999999999</v>
      </c>
      <c r="K239" s="5">
        <v>17</v>
      </c>
      <c r="L239" s="5">
        <f t="shared" si="8"/>
        <v>100</v>
      </c>
    </row>
    <row r="240" spans="1:12">
      <c r="A240" s="5" t="s">
        <v>110</v>
      </c>
      <c r="B240" s="5" t="s">
        <v>92</v>
      </c>
      <c r="C240" s="5">
        <v>9030</v>
      </c>
      <c r="D240" s="5" t="s">
        <v>268</v>
      </c>
      <c r="E240" s="5">
        <v>90521</v>
      </c>
      <c r="F240" s="5" t="s">
        <v>110</v>
      </c>
      <c r="G240" s="5">
        <v>17</v>
      </c>
      <c r="H240" s="10">
        <v>98.885675000000006</v>
      </c>
      <c r="I240" s="10">
        <v>111.6164</v>
      </c>
      <c r="J240" s="10">
        <v>111.6164</v>
      </c>
      <c r="K240" s="5">
        <v>17</v>
      </c>
      <c r="L240" s="5">
        <f t="shared" si="8"/>
        <v>100</v>
      </c>
    </row>
    <row r="241" spans="1:12">
      <c r="A241" s="5" t="s">
        <v>110</v>
      </c>
      <c r="B241" s="5" t="s">
        <v>92</v>
      </c>
      <c r="C241" s="5">
        <v>9030</v>
      </c>
      <c r="D241" s="5" t="s">
        <v>269</v>
      </c>
      <c r="E241" s="5">
        <v>90558</v>
      </c>
      <c r="F241" s="5" t="s">
        <v>110</v>
      </c>
      <c r="G241" s="5">
        <v>17</v>
      </c>
      <c r="H241" s="10">
        <v>95.290499999999994</v>
      </c>
      <c r="I241" s="10">
        <v>155.5265</v>
      </c>
      <c r="J241" s="10">
        <v>155.5265</v>
      </c>
      <c r="K241" s="5">
        <v>17</v>
      </c>
      <c r="L241" s="5">
        <f t="shared" si="8"/>
        <v>100</v>
      </c>
    </row>
    <row r="242" spans="1:12">
      <c r="A242" s="5" t="s">
        <v>110</v>
      </c>
      <c r="B242" s="5" t="s">
        <v>92</v>
      </c>
      <c r="C242" s="5">
        <v>9030</v>
      </c>
      <c r="D242" s="5" t="s">
        <v>270</v>
      </c>
      <c r="E242" s="5">
        <v>90522</v>
      </c>
      <c r="F242" s="5" t="s">
        <v>110</v>
      </c>
      <c r="G242" s="5">
        <v>17</v>
      </c>
      <c r="H242" s="10">
        <v>98.827399999999997</v>
      </c>
      <c r="I242" s="10">
        <v>116.14190000000001</v>
      </c>
      <c r="J242" s="10">
        <v>116.14190000000001</v>
      </c>
      <c r="K242" s="5">
        <v>17</v>
      </c>
      <c r="L242" s="5">
        <f t="shared" si="8"/>
        <v>100</v>
      </c>
    </row>
    <row r="243" spans="1:12">
      <c r="A243" s="5" t="s">
        <v>110</v>
      </c>
      <c r="B243" s="5" t="s">
        <v>92</v>
      </c>
      <c r="C243" s="5">
        <v>9030</v>
      </c>
      <c r="D243" s="5" t="s">
        <v>271</v>
      </c>
      <c r="E243" s="5">
        <v>90523</v>
      </c>
      <c r="F243" s="5" t="s">
        <v>110</v>
      </c>
      <c r="G243" s="5">
        <v>17</v>
      </c>
      <c r="H243" s="10">
        <v>93.590500000000006</v>
      </c>
      <c r="I243" s="10">
        <v>105.1118</v>
      </c>
      <c r="J243" s="10">
        <v>105.1118</v>
      </c>
      <c r="K243" s="5">
        <v>17</v>
      </c>
      <c r="L243" s="5">
        <f t="shared" si="8"/>
        <v>100</v>
      </c>
    </row>
    <row r="244" spans="1:12">
      <c r="A244" s="5" t="s">
        <v>110</v>
      </c>
      <c r="B244" s="5" t="s">
        <v>92</v>
      </c>
      <c r="C244" s="5">
        <v>9030</v>
      </c>
      <c r="D244" s="5" t="s">
        <v>272</v>
      </c>
      <c r="E244" s="5">
        <v>90524</v>
      </c>
      <c r="F244" s="5" t="s">
        <v>110</v>
      </c>
      <c r="G244" s="5">
        <v>17</v>
      </c>
      <c r="H244" s="10">
        <v>95.465199999999996</v>
      </c>
      <c r="I244" s="10">
        <v>113.78</v>
      </c>
      <c r="J244" s="10">
        <v>113.78</v>
      </c>
      <c r="K244" s="5">
        <v>17</v>
      </c>
      <c r="L244" s="5">
        <f t="shared" si="8"/>
        <v>100</v>
      </c>
    </row>
    <row r="245" spans="1:12">
      <c r="A245" s="5" t="s">
        <v>110</v>
      </c>
      <c r="B245" s="5" t="s">
        <v>92</v>
      </c>
      <c r="C245" s="5">
        <v>9030</v>
      </c>
      <c r="D245" s="5" t="s">
        <v>273</v>
      </c>
      <c r="E245" s="5">
        <v>90808</v>
      </c>
      <c r="F245" s="5" t="s">
        <v>110</v>
      </c>
      <c r="G245" s="5">
        <v>17</v>
      </c>
      <c r="H245" s="10">
        <v>97.258099999999999</v>
      </c>
      <c r="I245" s="10">
        <v>111.173</v>
      </c>
      <c r="J245" s="10">
        <v>111.173</v>
      </c>
      <c r="K245" s="5">
        <v>17</v>
      </c>
      <c r="L245" s="5">
        <f t="shared" si="8"/>
        <v>100</v>
      </c>
    </row>
    <row r="246" spans="1:12">
      <c r="A246" s="5" t="s">
        <v>110</v>
      </c>
      <c r="B246" s="5" t="s">
        <v>92</v>
      </c>
      <c r="C246" s="5">
        <v>9030</v>
      </c>
      <c r="D246" s="5" t="s">
        <v>274</v>
      </c>
      <c r="E246" s="5">
        <v>90527</v>
      </c>
      <c r="F246" s="5" t="s">
        <v>110</v>
      </c>
      <c r="G246" s="5">
        <v>17</v>
      </c>
      <c r="H246" s="10">
        <v>96.151499999999999</v>
      </c>
      <c r="I246" s="10">
        <v>112.4299</v>
      </c>
      <c r="J246" s="10">
        <v>112.4299</v>
      </c>
      <c r="K246" s="5">
        <v>17</v>
      </c>
      <c r="L246" s="5">
        <f t="shared" si="8"/>
        <v>100</v>
      </c>
    </row>
    <row r="247" spans="1:12">
      <c r="A247" s="5" t="s">
        <v>110</v>
      </c>
      <c r="B247" s="5" t="s">
        <v>92</v>
      </c>
      <c r="C247" s="5">
        <v>9030</v>
      </c>
      <c r="D247" s="5" t="s">
        <v>275</v>
      </c>
      <c r="E247" s="5">
        <v>90529</v>
      </c>
      <c r="F247" s="5" t="s">
        <v>110</v>
      </c>
      <c r="G247" s="5">
        <v>17</v>
      </c>
      <c r="H247" s="10">
        <v>97.894000000000005</v>
      </c>
      <c r="I247" s="10">
        <v>108.27126</v>
      </c>
      <c r="J247" s="10">
        <v>108.27126</v>
      </c>
      <c r="K247" s="5">
        <v>17</v>
      </c>
      <c r="L247" s="5">
        <f t="shared" si="8"/>
        <v>100</v>
      </c>
    </row>
    <row r="248" spans="1:12">
      <c r="A248" s="5" t="s">
        <v>110</v>
      </c>
      <c r="B248" s="5" t="s">
        <v>92</v>
      </c>
      <c r="C248" s="5">
        <v>9030</v>
      </c>
      <c r="D248" s="5" t="s">
        <v>276</v>
      </c>
      <c r="E248" s="5">
        <v>90552</v>
      </c>
      <c r="F248" s="5" t="s">
        <v>110</v>
      </c>
      <c r="G248" s="5">
        <v>17</v>
      </c>
      <c r="H248" s="10">
        <v>90.359899999999996</v>
      </c>
      <c r="I248" s="10">
        <v>106.3535</v>
      </c>
      <c r="J248" s="10">
        <v>106.3535</v>
      </c>
      <c r="K248" s="5">
        <v>17</v>
      </c>
      <c r="L248" s="5">
        <f t="shared" si="8"/>
        <v>100</v>
      </c>
    </row>
    <row r="249" spans="1:12">
      <c r="A249" s="5" t="s">
        <v>110</v>
      </c>
      <c r="B249" s="5" t="s">
        <v>92</v>
      </c>
      <c r="C249" s="5">
        <v>9030</v>
      </c>
      <c r="D249" s="5" t="s">
        <v>277</v>
      </c>
      <c r="E249" s="5">
        <v>90553</v>
      </c>
      <c r="F249" s="5" t="s">
        <v>110</v>
      </c>
      <c r="G249" s="5">
        <v>17</v>
      </c>
      <c r="H249" s="10">
        <v>97.596100000000007</v>
      </c>
      <c r="I249" s="10">
        <v>104.023</v>
      </c>
      <c r="J249" s="10">
        <v>104.023</v>
      </c>
      <c r="K249" s="5">
        <v>17</v>
      </c>
      <c r="L249" s="5">
        <f t="shared" si="8"/>
        <v>100</v>
      </c>
    </row>
    <row r="250" spans="1:12">
      <c r="A250" s="5" t="s">
        <v>110</v>
      </c>
      <c r="B250" s="5" t="s">
        <v>92</v>
      </c>
      <c r="C250" s="5">
        <v>9030</v>
      </c>
      <c r="D250" s="5" t="s">
        <v>278</v>
      </c>
      <c r="E250" s="5" t="s">
        <v>108</v>
      </c>
      <c r="F250" s="5" t="s">
        <v>110</v>
      </c>
      <c r="G250" s="5">
        <v>17</v>
      </c>
      <c r="H250" s="10">
        <v>96.081400000000002</v>
      </c>
      <c r="I250" s="10">
        <v>108.711</v>
      </c>
      <c r="J250" s="10">
        <v>108.711</v>
      </c>
      <c r="K250" s="5">
        <v>17</v>
      </c>
      <c r="L250" s="5">
        <f t="shared" si="8"/>
        <v>100</v>
      </c>
    </row>
    <row r="251" spans="1:12">
      <c r="A251" s="5" t="s">
        <v>110</v>
      </c>
      <c r="B251" s="5" t="s">
        <v>92</v>
      </c>
      <c r="C251" s="5">
        <v>9030</v>
      </c>
      <c r="D251" s="5" t="s">
        <v>279</v>
      </c>
      <c r="E251" s="5">
        <v>90555</v>
      </c>
      <c r="F251" s="5" t="s">
        <v>110</v>
      </c>
      <c r="G251" s="5">
        <v>1</v>
      </c>
      <c r="H251" s="10">
        <v>194.53890000000001</v>
      </c>
      <c r="I251" s="10">
        <v>194.53890000000001</v>
      </c>
      <c r="J251" s="10">
        <v>194.53890000000001</v>
      </c>
      <c r="K251" s="5">
        <v>1</v>
      </c>
      <c r="L251" s="5">
        <f t="shared" si="8"/>
        <v>100</v>
      </c>
    </row>
    <row r="252" spans="1:12">
      <c r="A252" s="5" t="s">
        <v>110</v>
      </c>
      <c r="B252" s="5" t="s">
        <v>92</v>
      </c>
      <c r="C252" s="5">
        <v>9030</v>
      </c>
      <c r="D252" s="5" t="s">
        <v>280</v>
      </c>
      <c r="E252" s="5">
        <v>90556</v>
      </c>
      <c r="F252" s="5" t="s">
        <v>110</v>
      </c>
      <c r="G252" s="5">
        <v>17</v>
      </c>
      <c r="H252" s="10">
        <v>93.700199999999995</v>
      </c>
      <c r="I252" s="10">
        <v>101.68040000000001</v>
      </c>
      <c r="J252" s="10">
        <v>101.68040000000001</v>
      </c>
      <c r="K252" s="5">
        <v>17</v>
      </c>
      <c r="L252" s="5">
        <f t="shared" si="8"/>
        <v>100</v>
      </c>
    </row>
    <row r="253" spans="1:12">
      <c r="A253" s="5" t="s">
        <v>110</v>
      </c>
      <c r="B253" s="5" t="s">
        <v>92</v>
      </c>
      <c r="C253" s="5">
        <v>9031</v>
      </c>
      <c r="D253" s="5" t="s">
        <v>281</v>
      </c>
      <c r="E253" s="5">
        <v>91986</v>
      </c>
      <c r="F253" s="5" t="s">
        <v>110</v>
      </c>
      <c r="G253" s="5">
        <v>18</v>
      </c>
      <c r="H253" s="10">
        <v>90.890799999999999</v>
      </c>
      <c r="I253" s="10">
        <v>137.4597</v>
      </c>
      <c r="J253" s="10">
        <v>137.4597</v>
      </c>
      <c r="K253" s="5">
        <v>18</v>
      </c>
      <c r="L253" s="5">
        <f t="shared" si="8"/>
        <v>100</v>
      </c>
    </row>
    <row r="254" spans="1:12">
      <c r="A254" s="5" t="s">
        <v>110</v>
      </c>
      <c r="B254" s="5" t="s">
        <v>92</v>
      </c>
      <c r="C254" s="5">
        <v>9031</v>
      </c>
      <c r="D254" s="5" t="s">
        <v>282</v>
      </c>
      <c r="E254" s="5">
        <v>90516</v>
      </c>
      <c r="F254" s="5" t="s">
        <v>110</v>
      </c>
      <c r="G254" s="5">
        <v>18</v>
      </c>
      <c r="H254" s="10">
        <v>102.05595</v>
      </c>
      <c r="I254" s="10">
        <v>117.52979999999999</v>
      </c>
      <c r="J254" s="10">
        <v>117.52979999999999</v>
      </c>
      <c r="K254" s="5">
        <v>18</v>
      </c>
      <c r="L254" s="5">
        <f t="shared" si="8"/>
        <v>100</v>
      </c>
    </row>
    <row r="255" spans="1:12">
      <c r="A255" s="5" t="s">
        <v>110</v>
      </c>
      <c r="B255" s="5" t="s">
        <v>92</v>
      </c>
      <c r="C255" s="5">
        <v>9031</v>
      </c>
      <c r="D255" s="5" t="s">
        <v>283</v>
      </c>
      <c r="E255" s="5">
        <v>90624</v>
      </c>
      <c r="F255" s="5" t="s">
        <v>110</v>
      </c>
      <c r="G255" s="5">
        <v>18</v>
      </c>
      <c r="H255" s="10">
        <v>105.34455</v>
      </c>
      <c r="I255" s="10">
        <v>119.9464</v>
      </c>
      <c r="J255" s="10">
        <v>119.9464</v>
      </c>
      <c r="K255" s="5">
        <v>18</v>
      </c>
      <c r="L255" s="5">
        <f t="shared" si="8"/>
        <v>100</v>
      </c>
    </row>
    <row r="256" spans="1:12">
      <c r="A256" s="5" t="s">
        <v>110</v>
      </c>
      <c r="B256" s="5" t="s">
        <v>92</v>
      </c>
      <c r="C256" s="5">
        <v>9031</v>
      </c>
      <c r="D256" s="5" t="s">
        <v>284</v>
      </c>
      <c r="E256" s="5">
        <v>90625</v>
      </c>
      <c r="F256" s="5" t="s">
        <v>110</v>
      </c>
      <c r="G256" s="5">
        <v>18</v>
      </c>
      <c r="H256" s="10">
        <v>104.93445</v>
      </c>
      <c r="I256" s="10">
        <v>120.7413</v>
      </c>
      <c r="J256" s="10">
        <v>120.7413</v>
      </c>
      <c r="K256" s="5">
        <v>18</v>
      </c>
      <c r="L256" s="5">
        <f t="shared" si="8"/>
        <v>100</v>
      </c>
    </row>
    <row r="257" spans="1:12">
      <c r="A257" s="5" t="s">
        <v>110</v>
      </c>
      <c r="B257" s="5" t="s">
        <v>92</v>
      </c>
      <c r="C257" s="5">
        <v>9031</v>
      </c>
      <c r="D257" s="5" t="s">
        <v>273</v>
      </c>
      <c r="E257" s="5" t="s">
        <v>138</v>
      </c>
      <c r="F257" s="5" t="s">
        <v>110</v>
      </c>
      <c r="G257" s="5">
        <v>18</v>
      </c>
      <c r="H257" s="10">
        <v>101.69355</v>
      </c>
      <c r="I257" s="10">
        <v>137.38470000000001</v>
      </c>
      <c r="J257" s="10">
        <v>137.38470000000001</v>
      </c>
      <c r="K257" s="5">
        <v>18</v>
      </c>
      <c r="L257" s="5">
        <f t="shared" si="8"/>
        <v>100</v>
      </c>
    </row>
    <row r="258" spans="1:12">
      <c r="A258" s="5" t="s">
        <v>110</v>
      </c>
      <c r="B258" s="5" t="s">
        <v>92</v>
      </c>
      <c r="C258" s="5">
        <v>9031</v>
      </c>
      <c r="D258" s="5" t="s">
        <v>275</v>
      </c>
      <c r="E258" s="5" t="s">
        <v>139</v>
      </c>
      <c r="F258" s="5" t="s">
        <v>110</v>
      </c>
      <c r="G258" s="5">
        <v>18</v>
      </c>
      <c r="H258" s="10">
        <v>101.03075</v>
      </c>
      <c r="I258" s="10">
        <v>128.5335</v>
      </c>
      <c r="J258" s="10">
        <v>128.5335</v>
      </c>
      <c r="K258" s="5">
        <v>18</v>
      </c>
      <c r="L258" s="5">
        <f t="shared" si="8"/>
        <v>100</v>
      </c>
    </row>
    <row r="259" spans="1:12">
      <c r="A259" s="5" t="s">
        <v>110</v>
      </c>
      <c r="B259" s="5" t="s">
        <v>92</v>
      </c>
      <c r="C259" s="5">
        <v>9031</v>
      </c>
      <c r="D259" s="5" t="s">
        <v>278</v>
      </c>
      <c r="E259" s="5">
        <v>90554</v>
      </c>
      <c r="F259" s="5" t="s">
        <v>110</v>
      </c>
      <c r="G259" s="5">
        <v>18</v>
      </c>
      <c r="H259" s="10">
        <v>96.989149999999995</v>
      </c>
      <c r="I259" s="10">
        <v>128.02680000000001</v>
      </c>
      <c r="J259" s="10">
        <v>128.02680000000001</v>
      </c>
      <c r="K259" s="5">
        <v>18</v>
      </c>
      <c r="L259" s="5">
        <f t="shared" si="8"/>
        <v>100</v>
      </c>
    </row>
    <row r="260" spans="1:1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>
      <c r="A262" s="5">
        <v>9030</v>
      </c>
      <c r="B262" s="5" t="s">
        <v>2</v>
      </c>
      <c r="C262" s="5">
        <v>9031</v>
      </c>
      <c r="D262" s="5" t="s">
        <v>71</v>
      </c>
      <c r="E262" s="5" t="s">
        <v>133</v>
      </c>
      <c r="F262" s="5">
        <v>1000</v>
      </c>
      <c r="G262" s="5">
        <v>18</v>
      </c>
      <c r="H262" s="5">
        <v>0</v>
      </c>
      <c r="I262" s="5">
        <v>0</v>
      </c>
      <c r="J262" s="5">
        <v>0</v>
      </c>
      <c r="K262" s="5">
        <v>0</v>
      </c>
      <c r="L262" s="5">
        <f t="shared" ref="L262:L277" si="9">(K262/G262)*100</f>
        <v>0</v>
      </c>
    </row>
    <row r="263" spans="1:12">
      <c r="A263" s="5">
        <v>9030</v>
      </c>
      <c r="B263" s="5" t="s">
        <v>2</v>
      </c>
      <c r="C263" s="5">
        <v>9031</v>
      </c>
      <c r="D263" s="5" t="s">
        <v>155</v>
      </c>
      <c r="E263" s="5" t="s">
        <v>299</v>
      </c>
      <c r="F263" s="5">
        <v>1000</v>
      </c>
      <c r="G263" s="5">
        <v>13</v>
      </c>
      <c r="H263" s="5">
        <v>0</v>
      </c>
      <c r="I263" s="5">
        <v>0</v>
      </c>
      <c r="J263" s="5">
        <v>0</v>
      </c>
      <c r="K263" s="5">
        <v>0</v>
      </c>
      <c r="L263" s="5">
        <f t="shared" si="9"/>
        <v>0</v>
      </c>
    </row>
    <row r="264" spans="1:12">
      <c r="A264" s="5">
        <v>9030</v>
      </c>
      <c r="B264" s="5" t="s">
        <v>2</v>
      </c>
      <c r="C264" s="5">
        <v>9031</v>
      </c>
      <c r="D264" s="5" t="s">
        <v>295</v>
      </c>
      <c r="E264" s="5" t="s">
        <v>300</v>
      </c>
      <c r="F264" s="5">
        <v>1000</v>
      </c>
      <c r="G264" s="5">
        <v>17</v>
      </c>
      <c r="H264" s="5">
        <v>0</v>
      </c>
      <c r="I264" s="5">
        <v>0</v>
      </c>
      <c r="J264" s="5">
        <v>0</v>
      </c>
      <c r="K264" s="5">
        <v>0</v>
      </c>
      <c r="L264" s="5">
        <f t="shared" si="9"/>
        <v>0</v>
      </c>
    </row>
    <row r="265" spans="1:12">
      <c r="A265" s="5">
        <v>9030</v>
      </c>
      <c r="B265" s="5" t="s">
        <v>2</v>
      </c>
      <c r="C265" s="5">
        <v>9031</v>
      </c>
      <c r="D265" s="5" t="s">
        <v>53</v>
      </c>
      <c r="E265" s="5" t="s">
        <v>132</v>
      </c>
      <c r="F265" s="5">
        <v>1000</v>
      </c>
      <c r="G265" s="5">
        <v>18</v>
      </c>
      <c r="H265" s="5">
        <v>0</v>
      </c>
      <c r="I265" s="5">
        <v>0</v>
      </c>
      <c r="J265" s="5">
        <v>0</v>
      </c>
      <c r="K265" s="5">
        <v>0</v>
      </c>
      <c r="L265" s="5">
        <f t="shared" si="9"/>
        <v>0</v>
      </c>
    </row>
    <row r="266" spans="1:12">
      <c r="A266" s="5">
        <v>9030</v>
      </c>
      <c r="B266" s="5" t="s">
        <v>2</v>
      </c>
      <c r="C266" s="5">
        <v>9031</v>
      </c>
      <c r="D266" s="5" t="s">
        <v>213</v>
      </c>
      <c r="E266" s="5">
        <v>61687</v>
      </c>
      <c r="F266" s="5">
        <v>8</v>
      </c>
      <c r="G266" s="5">
        <v>18</v>
      </c>
      <c r="H266" s="5">
        <v>0</v>
      </c>
      <c r="I266" s="5">
        <v>0</v>
      </c>
      <c r="J266" s="5">
        <v>0</v>
      </c>
      <c r="K266" s="5">
        <v>0</v>
      </c>
      <c r="L266" s="5">
        <f t="shared" si="9"/>
        <v>0</v>
      </c>
    </row>
    <row r="267" spans="1:12">
      <c r="A267" s="5">
        <v>9031</v>
      </c>
      <c r="B267" s="5" t="s">
        <v>2</v>
      </c>
      <c r="C267" s="5">
        <v>9030</v>
      </c>
      <c r="D267" s="5" t="s">
        <v>251</v>
      </c>
      <c r="E267" s="5" t="s">
        <v>301</v>
      </c>
      <c r="F267" s="5">
        <v>1000</v>
      </c>
      <c r="G267" s="5">
        <v>17</v>
      </c>
      <c r="H267" s="5">
        <v>0</v>
      </c>
      <c r="I267" s="5">
        <v>0</v>
      </c>
      <c r="J267" s="5">
        <v>0</v>
      </c>
      <c r="K267" s="5">
        <v>0</v>
      </c>
      <c r="L267" s="5">
        <f t="shared" si="9"/>
        <v>0</v>
      </c>
    </row>
    <row r="268" spans="1:12">
      <c r="A268" s="5" t="s">
        <v>302</v>
      </c>
      <c r="B268" s="5" t="s">
        <v>2</v>
      </c>
      <c r="C268" s="5">
        <v>9030</v>
      </c>
      <c r="D268" s="5" t="s">
        <v>303</v>
      </c>
      <c r="E268" s="5">
        <v>68509</v>
      </c>
      <c r="F268" s="5">
        <v>20000</v>
      </c>
      <c r="G268" s="5">
        <v>12</v>
      </c>
      <c r="H268" s="5">
        <v>0</v>
      </c>
      <c r="I268" s="5">
        <v>0</v>
      </c>
      <c r="J268" s="5">
        <v>0</v>
      </c>
      <c r="K268" s="5">
        <v>0</v>
      </c>
      <c r="L268" s="5">
        <f t="shared" si="9"/>
        <v>0</v>
      </c>
    </row>
    <row r="269" spans="1:12">
      <c r="A269" s="5" t="s">
        <v>302</v>
      </c>
      <c r="B269" s="5" t="s">
        <v>2</v>
      </c>
      <c r="C269" s="5">
        <v>9030</v>
      </c>
      <c r="D269" s="5" t="s">
        <v>304</v>
      </c>
      <c r="E269" s="5">
        <v>68534</v>
      </c>
      <c r="F269" s="5">
        <v>20000</v>
      </c>
      <c r="G269" s="5">
        <v>16</v>
      </c>
      <c r="H269" s="5">
        <v>0</v>
      </c>
      <c r="I269" s="5">
        <v>0</v>
      </c>
      <c r="J269" s="5">
        <v>0</v>
      </c>
      <c r="K269" s="5">
        <v>0</v>
      </c>
      <c r="L269" s="5">
        <f t="shared" si="9"/>
        <v>0</v>
      </c>
    </row>
    <row r="270" spans="1:12">
      <c r="A270" s="5" t="s">
        <v>302</v>
      </c>
      <c r="B270" s="5" t="s">
        <v>2</v>
      </c>
      <c r="C270" s="5">
        <v>9030</v>
      </c>
      <c r="D270" s="5" t="s">
        <v>305</v>
      </c>
      <c r="E270" s="5">
        <v>68540</v>
      </c>
      <c r="F270" s="5">
        <v>20000</v>
      </c>
      <c r="G270" s="5">
        <v>16</v>
      </c>
      <c r="H270" s="5">
        <v>0</v>
      </c>
      <c r="I270" s="5">
        <v>0</v>
      </c>
      <c r="J270" s="5">
        <v>0</v>
      </c>
      <c r="K270" s="5">
        <v>0</v>
      </c>
      <c r="L270" s="5">
        <f t="shared" si="9"/>
        <v>0</v>
      </c>
    </row>
    <row r="271" spans="1:12">
      <c r="A271" s="5" t="s">
        <v>302</v>
      </c>
      <c r="B271" s="5" t="s">
        <v>2</v>
      </c>
      <c r="C271" s="5">
        <v>9030</v>
      </c>
      <c r="D271" s="5" t="s">
        <v>306</v>
      </c>
      <c r="E271" s="5">
        <v>68541</v>
      </c>
      <c r="F271" s="5">
        <v>20000</v>
      </c>
      <c r="G271" s="5">
        <v>17</v>
      </c>
      <c r="H271" s="5">
        <v>0</v>
      </c>
      <c r="I271" s="5">
        <v>0</v>
      </c>
      <c r="J271" s="5">
        <v>0</v>
      </c>
      <c r="K271" s="5">
        <v>0</v>
      </c>
      <c r="L271" s="5">
        <f t="shared" si="9"/>
        <v>0</v>
      </c>
    </row>
    <row r="272" spans="1:12">
      <c r="A272" s="5" t="s">
        <v>302</v>
      </c>
      <c r="B272" s="5" t="s">
        <v>2</v>
      </c>
      <c r="C272" s="5">
        <v>9030</v>
      </c>
      <c r="D272" s="5" t="s">
        <v>354</v>
      </c>
      <c r="E272" s="5">
        <v>68607</v>
      </c>
      <c r="F272" s="5">
        <v>20000</v>
      </c>
      <c r="G272" s="5">
        <v>13</v>
      </c>
      <c r="H272" s="5">
        <v>0</v>
      </c>
      <c r="I272" s="5">
        <v>0</v>
      </c>
      <c r="J272" s="5">
        <v>0</v>
      </c>
      <c r="K272" s="5">
        <v>0</v>
      </c>
      <c r="L272" s="5">
        <f t="shared" si="9"/>
        <v>0</v>
      </c>
    </row>
    <row r="273" spans="1:12">
      <c r="A273" s="5" t="s">
        <v>302</v>
      </c>
      <c r="B273" s="5" t="s">
        <v>2</v>
      </c>
      <c r="C273" s="5">
        <v>9030</v>
      </c>
      <c r="D273" s="5" t="s">
        <v>307</v>
      </c>
      <c r="E273" s="5">
        <v>68609</v>
      </c>
      <c r="F273" s="5">
        <v>20000</v>
      </c>
      <c r="G273" s="5">
        <v>16</v>
      </c>
      <c r="H273" s="5">
        <v>0</v>
      </c>
      <c r="I273" s="5">
        <v>0</v>
      </c>
      <c r="J273" s="5">
        <v>0</v>
      </c>
      <c r="K273" s="5">
        <v>0</v>
      </c>
      <c r="L273" s="5">
        <f t="shared" si="9"/>
        <v>0</v>
      </c>
    </row>
    <row r="274" spans="1:12">
      <c r="A274" s="5" t="s">
        <v>302</v>
      </c>
      <c r="B274" s="5" t="s">
        <v>2</v>
      </c>
      <c r="C274" s="5">
        <v>9030</v>
      </c>
      <c r="D274" s="5" t="s">
        <v>308</v>
      </c>
      <c r="E274" s="5">
        <v>68674</v>
      </c>
      <c r="F274" s="5">
        <v>20000</v>
      </c>
      <c r="G274" s="5">
        <v>5</v>
      </c>
      <c r="H274" s="5">
        <v>0</v>
      </c>
      <c r="I274" s="5">
        <v>0</v>
      </c>
      <c r="J274" s="5">
        <v>0</v>
      </c>
      <c r="K274" s="5">
        <v>0</v>
      </c>
      <c r="L274" s="5">
        <f t="shared" si="9"/>
        <v>0</v>
      </c>
    </row>
    <row r="275" spans="1:12">
      <c r="A275" s="5" t="s">
        <v>302</v>
      </c>
      <c r="B275" s="5" t="s">
        <v>2</v>
      </c>
      <c r="C275" s="5">
        <v>9031</v>
      </c>
      <c r="D275" s="5" t="s">
        <v>309</v>
      </c>
      <c r="E275" s="5">
        <v>68535</v>
      </c>
      <c r="F275" s="5">
        <v>20000</v>
      </c>
      <c r="G275" s="5">
        <v>18</v>
      </c>
      <c r="H275" s="5">
        <v>0</v>
      </c>
      <c r="I275" s="5">
        <v>0</v>
      </c>
      <c r="J275" s="5">
        <v>0</v>
      </c>
      <c r="K275" s="5">
        <v>0</v>
      </c>
      <c r="L275" s="5">
        <f t="shared" si="9"/>
        <v>0</v>
      </c>
    </row>
    <row r="276" spans="1:12">
      <c r="A276" s="5" t="s">
        <v>302</v>
      </c>
      <c r="B276" s="5" t="s">
        <v>2</v>
      </c>
      <c r="C276" s="5">
        <v>9031</v>
      </c>
      <c r="D276" s="5" t="s">
        <v>310</v>
      </c>
      <c r="E276" s="5">
        <v>68565</v>
      </c>
      <c r="F276" s="5">
        <v>20000</v>
      </c>
      <c r="G276" s="5">
        <v>18</v>
      </c>
      <c r="H276" s="5">
        <v>0</v>
      </c>
      <c r="I276" s="5">
        <v>0</v>
      </c>
      <c r="J276" s="5">
        <v>0</v>
      </c>
      <c r="K276" s="5">
        <v>0</v>
      </c>
      <c r="L276" s="5">
        <f t="shared" si="9"/>
        <v>0</v>
      </c>
    </row>
    <row r="277" spans="1:12" ht="15" customHeight="1">
      <c r="A277" s="6" t="s">
        <v>302</v>
      </c>
      <c r="B277" s="6" t="s">
        <v>2</v>
      </c>
      <c r="C277" s="6">
        <v>9031</v>
      </c>
      <c r="D277" s="6" t="s">
        <v>311</v>
      </c>
      <c r="E277" s="6">
        <v>66617</v>
      </c>
      <c r="F277" s="6">
        <v>20000</v>
      </c>
      <c r="G277" s="6">
        <v>1</v>
      </c>
      <c r="H277" s="6">
        <v>0</v>
      </c>
      <c r="I277" s="6">
        <v>0</v>
      </c>
      <c r="J277" s="6">
        <v>0</v>
      </c>
      <c r="K277" s="6">
        <v>0</v>
      </c>
      <c r="L277" s="6">
        <f t="shared" si="9"/>
        <v>0</v>
      </c>
    </row>
    <row r="278" spans="1:12" ht="30" customHeight="1">
      <c r="A278" s="28" t="s">
        <v>375</v>
      </c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</row>
    <row r="279" spans="1:12">
      <c r="A279" s="5"/>
      <c r="B279" s="5"/>
      <c r="C279" s="5"/>
      <c r="D279" s="5"/>
      <c r="E279" s="5"/>
      <c r="F279" s="5">
        <f>COUNTIF(F3:F215, "&gt;0")</f>
        <v>211</v>
      </c>
      <c r="G279" s="5"/>
      <c r="H279" s="5"/>
      <c r="I279" s="5"/>
      <c r="J279" s="9" t="s">
        <v>312</v>
      </c>
      <c r="K279" s="5">
        <f>COUNTIF(K3:K171, "&gt;0")+1</f>
        <v>16</v>
      </c>
      <c r="L279" s="5"/>
    </row>
    <row r="280" spans="1:12">
      <c r="A280" s="5"/>
      <c r="B280" s="5"/>
      <c r="C280" s="5"/>
      <c r="D280" s="5"/>
      <c r="E280" s="5"/>
      <c r="F280" s="5">
        <f>COUNTIF(F240:F260, "&gt;0")</f>
        <v>0</v>
      </c>
      <c r="G280" s="5"/>
      <c r="H280" s="5"/>
      <c r="I280" s="5"/>
      <c r="J280" s="9" t="s">
        <v>313</v>
      </c>
      <c r="K280" s="5">
        <f>COUNTIF(K174:K214, "&gt;0")</f>
        <v>2</v>
      </c>
      <c r="L280" s="5"/>
    </row>
  </sheetData>
  <sortState ref="A4:L233">
    <sortCondition ref="A4:A233"/>
    <sortCondition ref="C4:C233"/>
    <sortCondition ref="D4:D233"/>
  </sortState>
  <mergeCells count="2">
    <mergeCell ref="A1:L1"/>
    <mergeCell ref="A278:L278"/>
  </mergeCells>
  <phoneticPr fontId="11" type="noConversion"/>
  <conditionalFormatting sqref="L3:L277">
    <cfRule type="cellIs" dxfId="4" priority="2" operator="greaterThan">
      <formula>15</formula>
    </cfRule>
  </conditionalFormatting>
  <pageMargins left="0.75" right="0.75" top="1" bottom="1" header="0.5" footer="0.5"/>
  <pageSetup scale="73" fitToHeight="99" orientation="portrait" horizontalDpi="4294967292" verticalDpi="4294967292"/>
  <headerFooter>
    <oddFooter>&amp;C&amp;P&amp;R&amp;F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272"/>
  <sheetViews>
    <sheetView tabSelected="1" workbookViewId="0">
      <pane ySplit="3560" topLeftCell="A256"/>
      <selection activeCell="A2" sqref="A2"/>
      <selection pane="bottomLeft" activeCell="K280" sqref="K280"/>
    </sheetView>
  </sheetViews>
  <sheetFormatPr baseColWidth="10" defaultRowHeight="15" x14ac:dyDescent="0"/>
  <cols>
    <col min="1" max="1" width="8.1640625" customWidth="1"/>
    <col min="2" max="2" width="5.1640625" bestFit="1" customWidth="1"/>
    <col min="3" max="3" width="8" bestFit="1" customWidth="1"/>
    <col min="4" max="4" width="21.1640625" customWidth="1"/>
    <col min="5" max="5" width="21" customWidth="1"/>
    <col min="6" max="6" width="32.83203125" bestFit="1" customWidth="1"/>
    <col min="7" max="7" width="8.6640625" style="3" bestFit="1" customWidth="1"/>
    <col min="8" max="8" width="5.5" bestFit="1" customWidth="1"/>
    <col min="9" max="9" width="3.1640625" bestFit="1" customWidth="1"/>
    <col min="10" max="10" width="6" bestFit="1" customWidth="1"/>
    <col min="11" max="11" width="4.33203125" bestFit="1" customWidth="1"/>
    <col min="12" max="13" width="5.5" style="1" bestFit="1" customWidth="1"/>
    <col min="14" max="14" width="6.33203125" style="1" bestFit="1" customWidth="1"/>
    <col min="15" max="15" width="6.1640625" style="1" bestFit="1" customWidth="1"/>
    <col min="16" max="16" width="2.33203125" customWidth="1"/>
    <col min="17" max="18" width="8.33203125" bestFit="1" customWidth="1"/>
    <col min="19" max="20" width="11" bestFit="1" customWidth="1"/>
  </cols>
  <sheetData>
    <row r="1" spans="1:18" ht="65" customHeight="1">
      <c r="A1" s="29" t="s">
        <v>381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8" ht="44">
      <c r="A2" s="18" t="s">
        <v>374</v>
      </c>
      <c r="B2" s="18" t="s">
        <v>140</v>
      </c>
      <c r="C2" s="18" t="s">
        <v>0</v>
      </c>
      <c r="D2" s="18" t="s">
        <v>314</v>
      </c>
      <c r="E2" s="18" t="s">
        <v>315</v>
      </c>
      <c r="F2" s="18" t="s">
        <v>358</v>
      </c>
      <c r="G2" s="20" t="s">
        <v>361</v>
      </c>
      <c r="H2" s="18" t="s">
        <v>377</v>
      </c>
      <c r="I2" s="18" t="s">
        <v>3</v>
      </c>
      <c r="J2" s="18" t="s">
        <v>316</v>
      </c>
      <c r="K2" s="18" t="s">
        <v>5</v>
      </c>
      <c r="L2" s="20" t="s">
        <v>369</v>
      </c>
      <c r="M2" s="20" t="s">
        <v>367</v>
      </c>
      <c r="N2" s="20" t="s">
        <v>370</v>
      </c>
      <c r="O2" s="18" t="s">
        <v>376</v>
      </c>
      <c r="P2" s="18"/>
      <c r="Q2" s="18" t="s">
        <v>317</v>
      </c>
      <c r="R2" s="18" t="s">
        <v>318</v>
      </c>
    </row>
    <row r="3" spans="1:18">
      <c r="A3" s="12" t="s">
        <v>6</v>
      </c>
      <c r="B3" s="5">
        <v>9030</v>
      </c>
      <c r="C3" s="5" t="s">
        <v>2</v>
      </c>
      <c r="D3" s="5" t="s">
        <v>319</v>
      </c>
      <c r="E3" s="5" t="s">
        <v>8</v>
      </c>
      <c r="F3" s="5" t="s">
        <v>8</v>
      </c>
      <c r="G3" s="12">
        <v>68520</v>
      </c>
      <c r="H3" s="5">
        <v>10</v>
      </c>
      <c r="I3" s="5">
        <v>32</v>
      </c>
      <c r="J3" s="21">
        <v>94.307090375000001</v>
      </c>
      <c r="K3" s="5">
        <v>16.923116855</v>
      </c>
      <c r="L3" s="21">
        <v>65.580500000000001</v>
      </c>
      <c r="M3" s="21">
        <v>131.50389999999999</v>
      </c>
      <c r="N3" s="21">
        <v>94.744299999999996</v>
      </c>
      <c r="O3" s="21">
        <f t="shared" ref="O3:O66" si="0">(R3-Q3)/1.349</f>
        <v>18.736434395848782</v>
      </c>
      <c r="P3" s="21"/>
      <c r="Q3" s="21">
        <v>79.191699999999997</v>
      </c>
      <c r="R3" s="21">
        <v>104.46715</v>
      </c>
    </row>
    <row r="4" spans="1:18">
      <c r="A4" s="12" t="s">
        <v>6</v>
      </c>
      <c r="B4" s="5">
        <v>9030</v>
      </c>
      <c r="C4" s="5" t="s">
        <v>2</v>
      </c>
      <c r="D4" s="5"/>
      <c r="E4" s="5"/>
      <c r="F4" s="5" t="s">
        <v>179</v>
      </c>
      <c r="G4" s="12">
        <v>68615</v>
      </c>
      <c r="H4" s="5">
        <v>8</v>
      </c>
      <c r="I4" s="5">
        <v>32</v>
      </c>
      <c r="J4" s="21">
        <v>89.469623030999998</v>
      </c>
      <c r="K4" s="5">
        <v>18.438309774</v>
      </c>
      <c r="L4" s="21">
        <v>59.238700000000001</v>
      </c>
      <c r="M4" s="21">
        <v>120.583</v>
      </c>
      <c r="N4" s="21">
        <v>90.953018</v>
      </c>
      <c r="O4" s="21">
        <f t="shared" si="0"/>
        <v>18.543513528539656</v>
      </c>
      <c r="P4" s="21"/>
      <c r="Q4" s="21">
        <v>78.395750250000006</v>
      </c>
      <c r="R4" s="21">
        <v>103.41095</v>
      </c>
    </row>
    <row r="5" spans="1:18">
      <c r="A5" s="12" t="s">
        <v>6</v>
      </c>
      <c r="B5" s="5">
        <v>9030</v>
      </c>
      <c r="C5" s="5" t="s">
        <v>2</v>
      </c>
      <c r="D5" s="5"/>
      <c r="E5" s="5" t="s">
        <v>320</v>
      </c>
      <c r="F5" s="5" t="s">
        <v>356</v>
      </c>
      <c r="G5" s="12">
        <v>68521</v>
      </c>
      <c r="H5" s="5">
        <v>4</v>
      </c>
      <c r="I5" s="5">
        <v>32</v>
      </c>
      <c r="J5" s="21">
        <v>90.365698062999996</v>
      </c>
      <c r="K5" s="5">
        <v>19.477920736000002</v>
      </c>
      <c r="L5" s="21">
        <v>60.9131</v>
      </c>
      <c r="M5" s="21">
        <v>127.6729</v>
      </c>
      <c r="N5" s="21">
        <v>89.723799999999997</v>
      </c>
      <c r="O5" s="21">
        <f t="shared" si="0"/>
        <v>19.743744625648624</v>
      </c>
      <c r="P5" s="21"/>
      <c r="Q5" s="21">
        <v>78.058738500000004</v>
      </c>
      <c r="R5" s="21">
        <v>104.69305</v>
      </c>
    </row>
    <row r="6" spans="1:18">
      <c r="A6" s="12" t="s">
        <v>6</v>
      </c>
      <c r="B6" s="5">
        <v>9030</v>
      </c>
      <c r="C6" s="5" t="s">
        <v>2</v>
      </c>
      <c r="D6" s="5"/>
      <c r="E6" s="5" t="s">
        <v>9</v>
      </c>
      <c r="F6" s="5" t="s">
        <v>7</v>
      </c>
      <c r="G6" s="12">
        <v>68525</v>
      </c>
      <c r="H6" s="5">
        <v>4</v>
      </c>
      <c r="I6" s="5">
        <v>32</v>
      </c>
      <c r="J6" s="21">
        <v>91.421399969000007</v>
      </c>
      <c r="K6" s="5">
        <v>17.815174956</v>
      </c>
      <c r="L6" s="21">
        <v>59.675600000000003</v>
      </c>
      <c r="M6" s="21">
        <v>121.52030000000001</v>
      </c>
      <c r="N6" s="21">
        <v>90.566999999999993</v>
      </c>
      <c r="O6" s="21">
        <f t="shared" si="0"/>
        <v>17.539399555226098</v>
      </c>
      <c r="P6" s="21"/>
      <c r="Q6" s="21">
        <v>78.800524999999993</v>
      </c>
      <c r="R6" s="21">
        <v>102.461175</v>
      </c>
    </row>
    <row r="7" spans="1:18">
      <c r="A7" s="12" t="s">
        <v>6</v>
      </c>
      <c r="B7" s="5">
        <v>9030</v>
      </c>
      <c r="C7" s="5" t="s">
        <v>2</v>
      </c>
      <c r="D7" s="5"/>
      <c r="E7" s="5"/>
      <c r="F7" s="5" t="s">
        <v>9</v>
      </c>
      <c r="G7" s="12">
        <v>65064</v>
      </c>
      <c r="H7" s="5">
        <v>8</v>
      </c>
      <c r="I7" s="5">
        <v>32</v>
      </c>
      <c r="J7" s="21">
        <v>95.318881688000005</v>
      </c>
      <c r="K7" s="5">
        <v>12.296962728</v>
      </c>
      <c r="L7" s="21">
        <v>78.346800000000002</v>
      </c>
      <c r="M7" s="21">
        <v>123.1114</v>
      </c>
      <c r="N7" s="21">
        <v>96.881100000000004</v>
      </c>
      <c r="O7" s="21">
        <f t="shared" si="0"/>
        <v>12.907002594514456</v>
      </c>
      <c r="P7" s="21"/>
      <c r="Q7" s="21">
        <v>84.066628499999993</v>
      </c>
      <c r="R7" s="21">
        <v>101.47817499999999</v>
      </c>
    </row>
    <row r="8" spans="1:18">
      <c r="A8" s="12" t="s">
        <v>6</v>
      </c>
      <c r="B8" s="5">
        <v>9030</v>
      </c>
      <c r="C8" s="5" t="s">
        <v>2</v>
      </c>
      <c r="D8" s="5"/>
      <c r="E8" s="5"/>
      <c r="F8" s="5" t="s">
        <v>180</v>
      </c>
      <c r="G8" s="12">
        <v>68616</v>
      </c>
      <c r="H8" s="5">
        <v>8</v>
      </c>
      <c r="I8" s="5">
        <v>32</v>
      </c>
      <c r="J8" s="21">
        <v>91.088985187999995</v>
      </c>
      <c r="K8" s="5">
        <v>17.737982447</v>
      </c>
      <c r="L8" s="21">
        <v>62.997100000000003</v>
      </c>
      <c r="M8" s="21">
        <v>119.8493</v>
      </c>
      <c r="N8" s="21">
        <v>89.602450000000005</v>
      </c>
      <c r="O8" s="21">
        <f t="shared" si="0"/>
        <v>20.325555967383245</v>
      </c>
      <c r="P8" s="21"/>
      <c r="Q8" s="21">
        <v>78.899050000000003</v>
      </c>
      <c r="R8" s="21">
        <v>106.318225</v>
      </c>
    </row>
    <row r="9" spans="1:18">
      <c r="A9" s="12" t="s">
        <v>6</v>
      </c>
      <c r="B9" s="5">
        <v>9030</v>
      </c>
      <c r="C9" s="5" t="s">
        <v>2</v>
      </c>
      <c r="D9" s="5"/>
      <c r="E9" s="5" t="s">
        <v>167</v>
      </c>
      <c r="F9" s="5" t="s">
        <v>167</v>
      </c>
      <c r="G9" s="12">
        <v>68580</v>
      </c>
      <c r="H9" s="5">
        <v>2</v>
      </c>
      <c r="I9" s="5">
        <v>32</v>
      </c>
      <c r="J9" s="21">
        <v>97.347944655999996</v>
      </c>
      <c r="K9" s="5">
        <v>14.790531125999999</v>
      </c>
      <c r="L9" s="21">
        <v>69.795199999999994</v>
      </c>
      <c r="M9" s="21">
        <v>129.75819999999999</v>
      </c>
      <c r="N9" s="21">
        <v>97.942300000000003</v>
      </c>
      <c r="O9" s="21">
        <f t="shared" si="0"/>
        <v>14.068124536693841</v>
      </c>
      <c r="P9" s="21"/>
      <c r="Q9" s="21">
        <v>88.064625000000007</v>
      </c>
      <c r="R9" s="21">
        <v>107.042525</v>
      </c>
    </row>
    <row r="10" spans="1:18">
      <c r="A10" s="12" t="s">
        <v>6</v>
      </c>
      <c r="B10" s="5">
        <v>9030</v>
      </c>
      <c r="C10" s="5" t="s">
        <v>2</v>
      </c>
      <c r="D10" s="5"/>
      <c r="E10" s="5" t="s">
        <v>42</v>
      </c>
      <c r="F10" s="5" t="s">
        <v>143</v>
      </c>
      <c r="G10" s="12">
        <v>68595</v>
      </c>
      <c r="H10" s="5">
        <v>4</v>
      </c>
      <c r="I10" s="5">
        <v>32</v>
      </c>
      <c r="J10" s="21">
        <v>89.962575719</v>
      </c>
      <c r="K10" s="5">
        <v>16.460437107000001</v>
      </c>
      <c r="L10" s="21">
        <v>62.708599999999997</v>
      </c>
      <c r="M10" s="21">
        <v>119.4907</v>
      </c>
      <c r="N10" s="21">
        <v>88.564149999999998</v>
      </c>
      <c r="O10" s="21">
        <f t="shared" si="0"/>
        <v>12.715363232023721</v>
      </c>
      <c r="P10" s="21"/>
      <c r="Q10" s="21">
        <v>81.608750000000001</v>
      </c>
      <c r="R10" s="21">
        <v>98.761775</v>
      </c>
    </row>
    <row r="11" spans="1:18">
      <c r="A11" s="12" t="s">
        <v>6</v>
      </c>
      <c r="B11" s="5">
        <v>9030</v>
      </c>
      <c r="C11" s="5" t="s">
        <v>2</v>
      </c>
      <c r="D11" s="5"/>
      <c r="E11" s="5"/>
      <c r="F11" s="5" t="s">
        <v>156</v>
      </c>
      <c r="G11" s="12">
        <v>68562</v>
      </c>
      <c r="H11" s="5">
        <v>2</v>
      </c>
      <c r="I11" s="5">
        <v>32</v>
      </c>
      <c r="J11" s="21">
        <v>89.673742156000003</v>
      </c>
      <c r="K11" s="5">
        <v>10.654768031</v>
      </c>
      <c r="L11" s="21">
        <v>72.813100000000006</v>
      </c>
      <c r="M11" s="21">
        <v>109.3682</v>
      </c>
      <c r="N11" s="21">
        <v>90.4728645</v>
      </c>
      <c r="O11" s="21">
        <f t="shared" si="0"/>
        <v>11.603965900667152</v>
      </c>
      <c r="P11" s="21"/>
      <c r="Q11" s="21">
        <v>81.600350000000006</v>
      </c>
      <c r="R11" s="21">
        <v>97.254099999999994</v>
      </c>
    </row>
    <row r="12" spans="1:18">
      <c r="A12" s="12" t="s">
        <v>6</v>
      </c>
      <c r="B12" s="5">
        <v>9030</v>
      </c>
      <c r="C12" s="5" t="s">
        <v>2</v>
      </c>
      <c r="D12" s="5"/>
      <c r="E12" s="5"/>
      <c r="F12" s="5" t="s">
        <v>184</v>
      </c>
      <c r="G12" s="12">
        <v>68622</v>
      </c>
      <c r="H12" s="5">
        <v>2</v>
      </c>
      <c r="I12" s="5">
        <v>32</v>
      </c>
      <c r="J12" s="21">
        <v>91.513213218999994</v>
      </c>
      <c r="K12" s="5">
        <v>11.756806586</v>
      </c>
      <c r="L12" s="21">
        <v>72.0428</v>
      </c>
      <c r="M12" s="21">
        <v>112.4461</v>
      </c>
      <c r="N12" s="21">
        <v>92.343199999999996</v>
      </c>
      <c r="O12" s="21">
        <f t="shared" si="0"/>
        <v>12.498517420311332</v>
      </c>
      <c r="P12" s="21"/>
      <c r="Q12" s="21">
        <v>81.796000000000006</v>
      </c>
      <c r="R12" s="21">
        <v>98.656499999999994</v>
      </c>
    </row>
    <row r="13" spans="1:18">
      <c r="A13" s="12" t="s">
        <v>6</v>
      </c>
      <c r="B13" s="5">
        <v>9030</v>
      </c>
      <c r="C13" s="5" t="s">
        <v>2</v>
      </c>
      <c r="D13" s="5"/>
      <c r="E13" s="5"/>
      <c r="F13" s="5" t="s">
        <v>42</v>
      </c>
      <c r="G13" s="12">
        <v>65090</v>
      </c>
      <c r="H13" s="5">
        <v>8</v>
      </c>
      <c r="I13" s="5">
        <v>32</v>
      </c>
      <c r="J13" s="21">
        <v>93.704093624999999</v>
      </c>
      <c r="K13" s="5">
        <v>9.6280047399999997</v>
      </c>
      <c r="L13" s="21">
        <v>80.358900000000006</v>
      </c>
      <c r="M13" s="21">
        <v>119.60469999999999</v>
      </c>
      <c r="N13" s="21">
        <v>92.607500000000002</v>
      </c>
      <c r="O13" s="21">
        <f t="shared" si="0"/>
        <v>7.5395848776871679</v>
      </c>
      <c r="P13" s="21"/>
      <c r="Q13" s="21">
        <v>87.292725000000004</v>
      </c>
      <c r="R13" s="21">
        <v>97.463624999999993</v>
      </c>
    </row>
    <row r="14" spans="1:18">
      <c r="A14" s="12" t="s">
        <v>6</v>
      </c>
      <c r="B14" s="5">
        <v>9030</v>
      </c>
      <c r="C14" s="5" t="s">
        <v>2</v>
      </c>
      <c r="D14" s="5"/>
      <c r="E14" s="5"/>
      <c r="F14" s="5" t="s">
        <v>198</v>
      </c>
      <c r="G14" s="12">
        <v>68649</v>
      </c>
      <c r="H14" s="5">
        <v>6</v>
      </c>
      <c r="I14" s="5">
        <v>32</v>
      </c>
      <c r="J14" s="21">
        <v>89.765033406000001</v>
      </c>
      <c r="K14" s="5">
        <v>18.590008050000002</v>
      </c>
      <c r="L14" s="21">
        <v>53.494500000000002</v>
      </c>
      <c r="M14" s="21">
        <v>120.26139999999999</v>
      </c>
      <c r="N14" s="21">
        <v>87.664249999999996</v>
      </c>
      <c r="O14" s="21">
        <f t="shared" si="0"/>
        <v>16.685322461082283</v>
      </c>
      <c r="P14" s="21"/>
      <c r="Q14" s="21">
        <v>78.535475000000005</v>
      </c>
      <c r="R14" s="21">
        <v>101.043975</v>
      </c>
    </row>
    <row r="15" spans="1:18">
      <c r="A15" s="12" t="s">
        <v>6</v>
      </c>
      <c r="B15" s="5">
        <v>9030</v>
      </c>
      <c r="C15" s="5" t="s">
        <v>2</v>
      </c>
      <c r="D15" s="5"/>
      <c r="E15" s="5" t="s">
        <v>52</v>
      </c>
      <c r="F15" s="5" t="s">
        <v>52</v>
      </c>
      <c r="G15" s="12">
        <v>67706</v>
      </c>
      <c r="H15" s="5">
        <v>4</v>
      </c>
      <c r="I15" s="5">
        <v>32</v>
      </c>
      <c r="J15" s="21">
        <v>93.913467468999997</v>
      </c>
      <c r="K15" s="5">
        <v>17.229141019</v>
      </c>
      <c r="L15" s="21">
        <v>64.421000000000006</v>
      </c>
      <c r="M15" s="21">
        <v>129.07749999999999</v>
      </c>
      <c r="N15" s="21">
        <v>94.948465499999998</v>
      </c>
      <c r="O15" s="21">
        <f t="shared" si="0"/>
        <v>16.711489992587104</v>
      </c>
      <c r="P15" s="21"/>
      <c r="Q15" s="21">
        <v>82.894274999999993</v>
      </c>
      <c r="R15" s="21">
        <v>105.438075</v>
      </c>
    </row>
    <row r="16" spans="1:18">
      <c r="A16" s="12" t="s">
        <v>6</v>
      </c>
      <c r="B16" s="5">
        <v>9030</v>
      </c>
      <c r="C16" s="5" t="s">
        <v>2</v>
      </c>
      <c r="D16" s="5"/>
      <c r="E16" s="5" t="s">
        <v>53</v>
      </c>
      <c r="F16" s="5" t="s">
        <v>53</v>
      </c>
      <c r="G16" s="12">
        <v>66641</v>
      </c>
      <c r="H16" s="5">
        <v>10</v>
      </c>
      <c r="I16" s="5">
        <v>32</v>
      </c>
      <c r="J16" s="21">
        <v>98.555120969000001</v>
      </c>
      <c r="K16" s="5">
        <v>17.476863212000001</v>
      </c>
      <c r="L16" s="21">
        <v>65.014499999999998</v>
      </c>
      <c r="M16" s="21">
        <v>131.96799999999999</v>
      </c>
      <c r="N16" s="21">
        <v>97.525750000000002</v>
      </c>
      <c r="O16" s="21">
        <f t="shared" si="0"/>
        <v>17.31338028169014</v>
      </c>
      <c r="P16" s="21"/>
      <c r="Q16" s="21">
        <v>86.306250000000006</v>
      </c>
      <c r="R16" s="21">
        <v>109.66200000000001</v>
      </c>
    </row>
    <row r="17" spans="1:18">
      <c r="A17" s="12" t="s">
        <v>6</v>
      </c>
      <c r="B17" s="5">
        <v>9030</v>
      </c>
      <c r="C17" s="5" t="s">
        <v>2</v>
      </c>
      <c r="D17" s="5" t="s">
        <v>321</v>
      </c>
      <c r="E17" s="5" t="s">
        <v>322</v>
      </c>
      <c r="F17" s="5" t="s">
        <v>144</v>
      </c>
      <c r="G17" s="12">
        <v>68503</v>
      </c>
      <c r="H17" s="5">
        <v>4</v>
      </c>
      <c r="I17" s="5">
        <v>32</v>
      </c>
      <c r="J17" s="21">
        <v>86.073727063000007</v>
      </c>
      <c r="K17" s="5">
        <v>12.004809442000001</v>
      </c>
      <c r="L17" s="21">
        <v>68.548100000000005</v>
      </c>
      <c r="M17" s="21">
        <v>111.6236</v>
      </c>
      <c r="N17" s="21">
        <v>84.795900000000003</v>
      </c>
      <c r="O17" s="21">
        <f t="shared" si="0"/>
        <v>8.8313750926612364</v>
      </c>
      <c r="P17" s="21"/>
      <c r="Q17" s="21">
        <v>79.604474999999994</v>
      </c>
      <c r="R17" s="21">
        <v>91.518000000000001</v>
      </c>
    </row>
    <row r="18" spans="1:18">
      <c r="A18" s="12" t="s">
        <v>6</v>
      </c>
      <c r="B18" s="5">
        <v>9030</v>
      </c>
      <c r="C18" s="5" t="s">
        <v>2</v>
      </c>
      <c r="D18" s="5" t="s">
        <v>323</v>
      </c>
      <c r="E18" s="5" t="s">
        <v>68</v>
      </c>
      <c r="F18" s="5" t="s">
        <v>68</v>
      </c>
      <c r="G18" s="12">
        <v>68528</v>
      </c>
      <c r="H18" s="5">
        <v>8</v>
      </c>
      <c r="I18" s="5">
        <v>32</v>
      </c>
      <c r="J18" s="21">
        <v>84.442122999999995</v>
      </c>
      <c r="K18" s="5">
        <v>15.397215038000001</v>
      </c>
      <c r="L18" s="21">
        <v>62.1496</v>
      </c>
      <c r="M18" s="21">
        <v>114.06780000000001</v>
      </c>
      <c r="N18" s="21">
        <v>81.961799999999997</v>
      </c>
      <c r="O18" s="21">
        <f t="shared" si="0"/>
        <v>13.646997776130471</v>
      </c>
      <c r="P18" s="21"/>
      <c r="Q18" s="21">
        <v>76.242474999999999</v>
      </c>
      <c r="R18" s="21">
        <v>94.652275000000003</v>
      </c>
    </row>
    <row r="19" spans="1:18">
      <c r="A19" s="12" t="s">
        <v>6</v>
      </c>
      <c r="B19" s="5">
        <v>9030</v>
      </c>
      <c r="C19" s="5" t="s">
        <v>2</v>
      </c>
      <c r="D19" s="5"/>
      <c r="E19" s="5"/>
      <c r="F19" s="5" t="s">
        <v>69</v>
      </c>
      <c r="G19" s="12">
        <v>68529</v>
      </c>
      <c r="H19" s="5">
        <v>20</v>
      </c>
      <c r="I19" s="5">
        <v>32</v>
      </c>
      <c r="J19" s="21">
        <v>94.526289625000004</v>
      </c>
      <c r="K19" s="5">
        <v>18.65040248</v>
      </c>
      <c r="L19" s="21">
        <v>68.634200000000007</v>
      </c>
      <c r="M19" s="21">
        <v>132.7029</v>
      </c>
      <c r="N19" s="21">
        <v>92.086150000000004</v>
      </c>
      <c r="O19" s="21">
        <f t="shared" si="0"/>
        <v>19.20651908821349</v>
      </c>
      <c r="P19" s="21"/>
      <c r="Q19" s="21">
        <v>79.505430750000002</v>
      </c>
      <c r="R19" s="21">
        <v>105.415025</v>
      </c>
    </row>
    <row r="20" spans="1:18">
      <c r="A20" s="12" t="s">
        <v>6</v>
      </c>
      <c r="B20" s="5">
        <v>9030</v>
      </c>
      <c r="C20" s="5" t="s">
        <v>2</v>
      </c>
      <c r="D20" s="5"/>
      <c r="E20" s="5"/>
      <c r="F20" s="5" t="s">
        <v>70</v>
      </c>
      <c r="G20" s="12">
        <v>68530</v>
      </c>
      <c r="H20" s="5">
        <v>2</v>
      </c>
      <c r="I20" s="5">
        <v>32</v>
      </c>
      <c r="J20" s="21">
        <v>90.896613063000004</v>
      </c>
      <c r="K20" s="5">
        <v>16.000167450999999</v>
      </c>
      <c r="L20" s="21">
        <v>67.067099999999996</v>
      </c>
      <c r="M20" s="21">
        <v>132.27209999999999</v>
      </c>
      <c r="N20" s="21">
        <v>89.132300000000001</v>
      </c>
      <c r="O20" s="21">
        <f t="shared" si="0"/>
        <v>9.4688658265381758</v>
      </c>
      <c r="P20" s="21"/>
      <c r="Q20" s="21">
        <v>82.600999999999999</v>
      </c>
      <c r="R20" s="21">
        <v>95.374499999999998</v>
      </c>
    </row>
    <row r="21" spans="1:18">
      <c r="A21" s="12" t="s">
        <v>6</v>
      </c>
      <c r="B21" s="5">
        <v>9030</v>
      </c>
      <c r="C21" s="5" t="s">
        <v>2</v>
      </c>
      <c r="D21" s="5"/>
      <c r="E21" s="5" t="s">
        <v>15</v>
      </c>
      <c r="F21" s="5" t="s">
        <v>15</v>
      </c>
      <c r="G21" s="12">
        <v>65068</v>
      </c>
      <c r="H21" s="5">
        <v>6</v>
      </c>
      <c r="I21" s="5">
        <v>32</v>
      </c>
      <c r="J21" s="21">
        <v>90.504663312999995</v>
      </c>
      <c r="K21" s="5">
        <v>13.994209638999999</v>
      </c>
      <c r="L21" s="21">
        <v>69.732600000000005</v>
      </c>
      <c r="M21" s="21">
        <v>116.1862</v>
      </c>
      <c r="N21" s="21">
        <v>89.732399999999998</v>
      </c>
      <c r="O21" s="21">
        <f t="shared" si="0"/>
        <v>13.865900667160862</v>
      </c>
      <c r="P21" s="21"/>
      <c r="Q21" s="21">
        <v>80.447800000000001</v>
      </c>
      <c r="R21" s="21">
        <v>99.152900000000002</v>
      </c>
    </row>
    <row r="22" spans="1:18">
      <c r="A22" s="12" t="s">
        <v>6</v>
      </c>
      <c r="B22" s="5">
        <v>9030</v>
      </c>
      <c r="C22" s="5" t="s">
        <v>2</v>
      </c>
      <c r="D22" s="5"/>
      <c r="E22" s="5" t="s">
        <v>16</v>
      </c>
      <c r="F22" s="5" t="s">
        <v>16</v>
      </c>
      <c r="G22" s="12">
        <v>65069</v>
      </c>
      <c r="H22" s="5">
        <v>6</v>
      </c>
      <c r="I22" s="5">
        <v>32</v>
      </c>
      <c r="J22" s="21">
        <v>90.384801687999996</v>
      </c>
      <c r="K22" s="5">
        <v>12.602835947000001</v>
      </c>
      <c r="L22" s="21">
        <v>66.925799999999995</v>
      </c>
      <c r="M22" s="21">
        <v>112.7088</v>
      </c>
      <c r="N22" s="21">
        <v>89.152299999999997</v>
      </c>
      <c r="O22" s="21">
        <f t="shared" si="0"/>
        <v>12.325852483320974</v>
      </c>
      <c r="P22" s="21"/>
      <c r="Q22" s="21">
        <v>81.764425000000003</v>
      </c>
      <c r="R22" s="21">
        <v>98.391999999999996</v>
      </c>
    </row>
    <row r="23" spans="1:18">
      <c r="A23" s="12" t="s">
        <v>6</v>
      </c>
      <c r="B23" s="5">
        <v>9030</v>
      </c>
      <c r="C23" s="5" t="s">
        <v>2</v>
      </c>
      <c r="D23" s="5"/>
      <c r="E23" s="5" t="s">
        <v>17</v>
      </c>
      <c r="F23" s="5" t="s">
        <v>17</v>
      </c>
      <c r="G23" s="12">
        <v>65070</v>
      </c>
      <c r="H23" s="5">
        <v>4</v>
      </c>
      <c r="I23" s="5">
        <v>32</v>
      </c>
      <c r="J23" s="21">
        <v>91.822427031000004</v>
      </c>
      <c r="K23" s="5">
        <v>14.802542336</v>
      </c>
      <c r="L23" s="21">
        <v>72.3429</v>
      </c>
      <c r="M23" s="21">
        <v>135.92429999999999</v>
      </c>
      <c r="N23" s="21">
        <v>89.3185</v>
      </c>
      <c r="O23" s="21">
        <f t="shared" si="0"/>
        <v>14.684932357301703</v>
      </c>
      <c r="P23" s="21"/>
      <c r="Q23" s="21">
        <v>81.270626250000007</v>
      </c>
      <c r="R23" s="21">
        <v>101.0806</v>
      </c>
    </row>
    <row r="24" spans="1:18">
      <c r="A24" s="12" t="s">
        <v>6</v>
      </c>
      <c r="B24" s="5">
        <v>9030</v>
      </c>
      <c r="C24" s="5" t="s">
        <v>2</v>
      </c>
      <c r="D24" s="5"/>
      <c r="E24" s="5" t="s">
        <v>30</v>
      </c>
      <c r="F24" s="5" t="s">
        <v>30</v>
      </c>
      <c r="G24" s="12">
        <v>65080</v>
      </c>
      <c r="H24" s="5">
        <v>206</v>
      </c>
      <c r="I24" s="5">
        <v>32</v>
      </c>
      <c r="J24" s="21">
        <v>93.069948874999994</v>
      </c>
      <c r="K24" s="5">
        <v>17.653498353</v>
      </c>
      <c r="L24" s="21">
        <v>60.491999999999997</v>
      </c>
      <c r="M24" s="21">
        <v>119.6439</v>
      </c>
      <c r="N24" s="21">
        <v>95.514849999999996</v>
      </c>
      <c r="O24" s="21">
        <f t="shared" si="0"/>
        <v>18.464065974796142</v>
      </c>
      <c r="P24" s="21"/>
      <c r="Q24" s="21">
        <v>81.887825000000007</v>
      </c>
      <c r="R24" s="21">
        <v>106.79585</v>
      </c>
    </row>
    <row r="25" spans="1:18">
      <c r="A25" s="12" t="s">
        <v>6</v>
      </c>
      <c r="B25" s="5">
        <v>9030</v>
      </c>
      <c r="C25" s="5" t="s">
        <v>2</v>
      </c>
      <c r="D25" s="5"/>
      <c r="E25" s="5"/>
      <c r="F25" s="5" t="s">
        <v>172</v>
      </c>
      <c r="G25" s="12">
        <v>68594</v>
      </c>
      <c r="H25" s="5">
        <v>4</v>
      </c>
      <c r="I25" s="5">
        <v>32</v>
      </c>
      <c r="J25" s="21">
        <v>95.944192469000001</v>
      </c>
      <c r="K25" s="5">
        <v>14.367281628000001</v>
      </c>
      <c r="L25" s="21">
        <v>73.332099999999997</v>
      </c>
      <c r="M25" s="21">
        <v>121.4354</v>
      </c>
      <c r="N25" s="21">
        <v>95.356350000000006</v>
      </c>
      <c r="O25" s="21">
        <f t="shared" si="0"/>
        <v>16.795969421793924</v>
      </c>
      <c r="P25" s="21"/>
      <c r="Q25" s="21">
        <v>84.705737249999999</v>
      </c>
      <c r="R25" s="21">
        <v>107.3635</v>
      </c>
    </row>
    <row r="26" spans="1:18">
      <c r="A26" s="12" t="s">
        <v>6</v>
      </c>
      <c r="B26" s="5">
        <v>9030</v>
      </c>
      <c r="C26" s="5" t="s">
        <v>2</v>
      </c>
      <c r="D26" s="5"/>
      <c r="E26" s="5" t="s">
        <v>77</v>
      </c>
      <c r="F26" s="5" t="s">
        <v>77</v>
      </c>
      <c r="G26" s="12">
        <v>68645</v>
      </c>
      <c r="H26" s="5">
        <v>2</v>
      </c>
      <c r="I26" s="5">
        <v>32</v>
      </c>
      <c r="J26" s="21">
        <v>90.522850000000005</v>
      </c>
      <c r="K26" s="5">
        <v>19.999544072999999</v>
      </c>
      <c r="L26" s="21">
        <v>59.245100000000001</v>
      </c>
      <c r="M26" s="21">
        <v>133.2834</v>
      </c>
      <c r="N26" s="21">
        <v>89.681349999999995</v>
      </c>
      <c r="O26" s="21">
        <f t="shared" si="0"/>
        <v>15.252277613046701</v>
      </c>
      <c r="P26" s="21"/>
      <c r="Q26" s="21">
        <v>80.846525</v>
      </c>
      <c r="R26" s="21">
        <v>101.4218475</v>
      </c>
    </row>
    <row r="27" spans="1:18">
      <c r="A27" s="12" t="s">
        <v>6</v>
      </c>
      <c r="B27" s="5">
        <v>9030</v>
      </c>
      <c r="C27" s="5" t="s">
        <v>2</v>
      </c>
      <c r="D27" s="5"/>
      <c r="E27" s="5"/>
      <c r="F27" s="5" t="s">
        <v>195</v>
      </c>
      <c r="G27" s="12">
        <v>68646</v>
      </c>
      <c r="H27" s="5">
        <v>78</v>
      </c>
      <c r="I27" s="5">
        <v>32</v>
      </c>
      <c r="J27" s="21">
        <v>91.531525125000002</v>
      </c>
      <c r="K27" s="5">
        <v>23.460667769000001</v>
      </c>
      <c r="L27" s="21">
        <v>54.708799999999997</v>
      </c>
      <c r="M27" s="21">
        <v>159.5112</v>
      </c>
      <c r="N27" s="21">
        <v>90.824449999999999</v>
      </c>
      <c r="O27" s="21">
        <f t="shared" si="0"/>
        <v>20.637766493699033</v>
      </c>
      <c r="P27" s="21"/>
      <c r="Q27" s="21">
        <v>73.969802999999999</v>
      </c>
      <c r="R27" s="21">
        <v>101.81014999999999</v>
      </c>
    </row>
    <row r="28" spans="1:18">
      <c r="A28" s="12" t="s">
        <v>6</v>
      </c>
      <c r="B28" s="5">
        <v>9030</v>
      </c>
      <c r="C28" s="5" t="s">
        <v>2</v>
      </c>
      <c r="D28" s="5"/>
      <c r="E28" s="5" t="s">
        <v>44</v>
      </c>
      <c r="F28" s="5" t="s">
        <v>150</v>
      </c>
      <c r="G28" s="12">
        <v>68515</v>
      </c>
      <c r="H28" s="5">
        <v>6</v>
      </c>
      <c r="I28" s="5">
        <v>32</v>
      </c>
      <c r="J28" s="21">
        <v>92.452801406000006</v>
      </c>
      <c r="K28" s="5">
        <v>15.089186797</v>
      </c>
      <c r="L28" s="21">
        <v>68.371899999999997</v>
      </c>
      <c r="M28" s="21">
        <v>117.8711</v>
      </c>
      <c r="N28" s="21">
        <v>90.972250000000003</v>
      </c>
      <c r="O28" s="21">
        <f t="shared" si="0"/>
        <v>14.905930318754628</v>
      </c>
      <c r="P28" s="21"/>
      <c r="Q28" s="21">
        <v>82.802000000000007</v>
      </c>
      <c r="R28" s="21">
        <v>102.9101</v>
      </c>
    </row>
    <row r="29" spans="1:18">
      <c r="A29" s="12" t="s">
        <v>6</v>
      </c>
      <c r="B29" s="5">
        <v>9030</v>
      </c>
      <c r="C29" s="5" t="s">
        <v>2</v>
      </c>
      <c r="D29" s="5"/>
      <c r="E29" s="5"/>
      <c r="F29" s="5" t="s">
        <v>154</v>
      </c>
      <c r="G29" s="12">
        <v>68549</v>
      </c>
      <c r="H29" s="5">
        <v>22</v>
      </c>
      <c r="I29" s="5">
        <v>32</v>
      </c>
      <c r="J29" s="21">
        <v>92.428586624999994</v>
      </c>
      <c r="K29" s="5">
        <v>16.561576399</v>
      </c>
      <c r="L29" s="21">
        <v>72.695400000000006</v>
      </c>
      <c r="M29" s="21">
        <v>128.8844</v>
      </c>
      <c r="N29" s="21">
        <v>91.705749999999995</v>
      </c>
      <c r="O29" s="21">
        <f t="shared" si="0"/>
        <v>19.385767234988876</v>
      </c>
      <c r="P29" s="21"/>
      <c r="Q29" s="21">
        <v>79.817999999999998</v>
      </c>
      <c r="R29" s="21">
        <v>105.96939999999999</v>
      </c>
    </row>
    <row r="30" spans="1:18">
      <c r="A30" s="12" t="s">
        <v>6</v>
      </c>
      <c r="B30" s="5">
        <v>9030</v>
      </c>
      <c r="C30" s="5" t="s">
        <v>2</v>
      </c>
      <c r="D30" s="5"/>
      <c r="E30" s="5"/>
      <c r="F30" s="5" t="s">
        <v>44</v>
      </c>
      <c r="G30" s="12">
        <v>65091</v>
      </c>
      <c r="H30" s="5">
        <v>18</v>
      </c>
      <c r="I30" s="5">
        <v>32</v>
      </c>
      <c r="J30" s="21">
        <v>93.970504875000003</v>
      </c>
      <c r="K30" s="5">
        <v>17.432413162</v>
      </c>
      <c r="L30" s="21">
        <v>64.864599999999996</v>
      </c>
      <c r="M30" s="21">
        <v>124.89870000000001</v>
      </c>
      <c r="N30" s="21">
        <v>95.938749999999999</v>
      </c>
      <c r="O30" s="21">
        <f t="shared" si="0"/>
        <v>18.559692920681986</v>
      </c>
      <c r="P30" s="21"/>
      <c r="Q30" s="21">
        <v>80.788799249999997</v>
      </c>
      <c r="R30" s="21">
        <v>105.82582499999999</v>
      </c>
    </row>
    <row r="31" spans="1:18">
      <c r="A31" s="12" t="s">
        <v>6</v>
      </c>
      <c r="B31" s="5">
        <v>9030</v>
      </c>
      <c r="C31" s="5" t="s">
        <v>2</v>
      </c>
      <c r="D31" s="5"/>
      <c r="E31" s="5" t="s">
        <v>80</v>
      </c>
      <c r="F31" s="5" t="s">
        <v>80</v>
      </c>
      <c r="G31" s="12">
        <v>68664</v>
      </c>
      <c r="H31" s="5">
        <v>2</v>
      </c>
      <c r="I31" s="5">
        <v>32</v>
      </c>
      <c r="J31" s="21">
        <v>84.310916688000006</v>
      </c>
      <c r="K31" s="5">
        <v>16.140888563000001</v>
      </c>
      <c r="L31" s="21">
        <v>58.318600000000004</v>
      </c>
      <c r="M31" s="21">
        <v>116.53749999999999</v>
      </c>
      <c r="N31" s="21">
        <v>84.686471499999996</v>
      </c>
      <c r="O31" s="21">
        <f t="shared" si="0"/>
        <v>12.324870274277242</v>
      </c>
      <c r="P31" s="21"/>
      <c r="Q31" s="21">
        <v>75.209100000000007</v>
      </c>
      <c r="R31" s="21">
        <v>91.835350000000005</v>
      </c>
    </row>
    <row r="32" spans="1:18">
      <c r="A32" s="12" t="s">
        <v>6</v>
      </c>
      <c r="B32" s="5">
        <v>9030</v>
      </c>
      <c r="C32" s="5" t="s">
        <v>2</v>
      </c>
      <c r="D32" s="5"/>
      <c r="E32" s="5"/>
      <c r="F32" s="5" t="s">
        <v>203</v>
      </c>
      <c r="G32" s="12">
        <v>68665</v>
      </c>
      <c r="H32" s="5">
        <v>2</v>
      </c>
      <c r="I32" s="5">
        <v>32</v>
      </c>
      <c r="J32" s="21">
        <v>94.840237875</v>
      </c>
      <c r="K32" s="5">
        <v>18.065217778000001</v>
      </c>
      <c r="L32" s="21">
        <v>66.092200000000005</v>
      </c>
      <c r="M32" s="21">
        <v>147.04949999999999</v>
      </c>
      <c r="N32" s="21">
        <v>93.617699999999999</v>
      </c>
      <c r="O32" s="21">
        <f t="shared" si="0"/>
        <v>13.251667902149736</v>
      </c>
      <c r="P32" s="21"/>
      <c r="Q32" s="21">
        <v>84.037175000000005</v>
      </c>
      <c r="R32" s="21">
        <v>101.913675</v>
      </c>
    </row>
    <row r="33" spans="1:18">
      <c r="A33" s="12" t="s">
        <v>6</v>
      </c>
      <c r="B33" s="5">
        <v>9030</v>
      </c>
      <c r="C33" s="5" t="s">
        <v>2</v>
      </c>
      <c r="D33" s="5"/>
      <c r="E33" s="5" t="s">
        <v>81</v>
      </c>
      <c r="F33" s="5" t="s">
        <v>81</v>
      </c>
      <c r="G33" s="12">
        <v>68679</v>
      </c>
      <c r="H33" s="5">
        <v>4</v>
      </c>
      <c r="I33" s="5">
        <v>32</v>
      </c>
      <c r="J33" s="21">
        <v>100.11903366</v>
      </c>
      <c r="K33" s="5">
        <v>15.152141180999999</v>
      </c>
      <c r="L33" s="21">
        <v>76.476799999999997</v>
      </c>
      <c r="M33" s="21">
        <v>143.52529999999999</v>
      </c>
      <c r="N33" s="21">
        <v>99.819450000000003</v>
      </c>
      <c r="O33" s="21">
        <f t="shared" si="0"/>
        <v>14.241252779836916</v>
      </c>
      <c r="P33" s="21"/>
      <c r="Q33" s="21">
        <v>89.159300000000002</v>
      </c>
      <c r="R33" s="21">
        <v>108.37075</v>
      </c>
    </row>
    <row r="34" spans="1:18">
      <c r="A34" s="12" t="s">
        <v>6</v>
      </c>
      <c r="B34" s="5">
        <v>9030</v>
      </c>
      <c r="C34" s="5" t="s">
        <v>2</v>
      </c>
      <c r="D34" s="5"/>
      <c r="E34" s="5" t="s">
        <v>324</v>
      </c>
      <c r="F34" s="5" t="s">
        <v>149</v>
      </c>
      <c r="G34" s="12">
        <v>68514</v>
      </c>
      <c r="H34" s="5">
        <v>4</v>
      </c>
      <c r="I34" s="5">
        <v>32</v>
      </c>
      <c r="J34" s="21">
        <v>96.428714374999998</v>
      </c>
      <c r="K34" s="5">
        <v>17.146713083000002</v>
      </c>
      <c r="L34" s="21">
        <v>51.485399999999998</v>
      </c>
      <c r="M34" s="21">
        <v>134.11974000000001</v>
      </c>
      <c r="N34" s="21">
        <v>97.545199999999994</v>
      </c>
      <c r="O34" s="21">
        <f t="shared" si="0"/>
        <v>12.277705707931799</v>
      </c>
      <c r="P34" s="21"/>
      <c r="Q34" s="21">
        <v>89.963999999999999</v>
      </c>
      <c r="R34" s="21">
        <v>106.526625</v>
      </c>
    </row>
    <row r="35" spans="1:18">
      <c r="A35" s="12" t="s">
        <v>6</v>
      </c>
      <c r="B35" s="5">
        <v>9030</v>
      </c>
      <c r="C35" s="5" t="s">
        <v>2</v>
      </c>
      <c r="D35" s="5"/>
      <c r="E35" s="5" t="s">
        <v>64</v>
      </c>
      <c r="F35" s="5" t="s">
        <v>64</v>
      </c>
      <c r="G35" s="12">
        <v>65107</v>
      </c>
      <c r="H35" s="5">
        <v>2</v>
      </c>
      <c r="I35" s="5">
        <v>32</v>
      </c>
      <c r="J35" s="21">
        <v>93.347252812999997</v>
      </c>
      <c r="K35" s="5">
        <v>13.230480007000001</v>
      </c>
      <c r="L35" s="21">
        <v>74.149299999999997</v>
      </c>
      <c r="M35" s="21">
        <v>114.762</v>
      </c>
      <c r="N35" s="21">
        <v>92.649550000000005</v>
      </c>
      <c r="O35" s="21">
        <f t="shared" si="0"/>
        <v>15.2265752409192</v>
      </c>
      <c r="P35" s="21"/>
      <c r="Q35" s="21">
        <v>81.830624999999998</v>
      </c>
      <c r="R35" s="21">
        <v>102.371275</v>
      </c>
    </row>
    <row r="36" spans="1:18">
      <c r="A36" s="12" t="s">
        <v>6</v>
      </c>
      <c r="B36" s="5">
        <v>9030</v>
      </c>
      <c r="C36" s="5" t="s">
        <v>2</v>
      </c>
      <c r="D36" s="5"/>
      <c r="E36" s="5" t="s">
        <v>66</v>
      </c>
      <c r="F36" s="5" t="s">
        <v>66</v>
      </c>
      <c r="G36" s="12">
        <v>68710</v>
      </c>
      <c r="H36" s="5">
        <v>16</v>
      </c>
      <c r="I36" s="5">
        <v>32</v>
      </c>
      <c r="J36" s="21">
        <v>89.954459749999998</v>
      </c>
      <c r="K36" s="5">
        <v>12.556642158000001</v>
      </c>
      <c r="L36" s="21">
        <v>66.432900000000004</v>
      </c>
      <c r="M36" s="21">
        <v>110.7452</v>
      </c>
      <c r="N36" s="21">
        <v>91.320650000000001</v>
      </c>
      <c r="O36" s="21">
        <f t="shared" si="0"/>
        <v>11.663232023721275</v>
      </c>
      <c r="P36" s="21"/>
      <c r="Q36" s="21">
        <v>81.521675000000002</v>
      </c>
      <c r="R36" s="21">
        <v>97.255375000000001</v>
      </c>
    </row>
    <row r="37" spans="1:18">
      <c r="A37" s="12" t="s">
        <v>6</v>
      </c>
      <c r="B37" s="5">
        <v>9030</v>
      </c>
      <c r="C37" s="5" t="s">
        <v>2</v>
      </c>
      <c r="D37" s="5" t="s">
        <v>325</v>
      </c>
      <c r="E37" s="5" t="s">
        <v>153</v>
      </c>
      <c r="F37" s="5" t="s">
        <v>153</v>
      </c>
      <c r="G37" s="12">
        <v>66589</v>
      </c>
      <c r="H37" s="5">
        <v>2</v>
      </c>
      <c r="I37" s="5">
        <v>32</v>
      </c>
      <c r="J37" s="21">
        <v>96.510534938000006</v>
      </c>
      <c r="K37" s="5">
        <v>13.976497679</v>
      </c>
      <c r="L37" s="21">
        <v>74.731200000000001</v>
      </c>
      <c r="M37" s="21">
        <v>116.7162</v>
      </c>
      <c r="N37" s="21">
        <v>94.796899999999994</v>
      </c>
      <c r="O37" s="21">
        <f t="shared" si="0"/>
        <v>16.982735359525577</v>
      </c>
      <c r="P37" s="21"/>
      <c r="Q37" s="21">
        <v>86.023889999999994</v>
      </c>
      <c r="R37" s="21">
        <v>108.9336</v>
      </c>
    </row>
    <row r="38" spans="1:18">
      <c r="A38" s="12" t="s">
        <v>6</v>
      </c>
      <c r="B38" s="5">
        <v>9030</v>
      </c>
      <c r="C38" s="5" t="s">
        <v>2</v>
      </c>
      <c r="D38" s="5"/>
      <c r="E38" s="5" t="s">
        <v>326</v>
      </c>
      <c r="F38" s="5" t="s">
        <v>145</v>
      </c>
      <c r="G38" s="12">
        <v>68502</v>
      </c>
      <c r="H38" s="5">
        <v>8</v>
      </c>
      <c r="I38" s="5">
        <v>32</v>
      </c>
      <c r="J38" s="21">
        <v>92.887292250000002</v>
      </c>
      <c r="K38" s="5">
        <v>12.970544901</v>
      </c>
      <c r="L38" s="21">
        <v>69.027900000000002</v>
      </c>
      <c r="M38" s="21">
        <v>127.4349</v>
      </c>
      <c r="N38" s="21">
        <v>91.285300000000007</v>
      </c>
      <c r="O38" s="21">
        <f t="shared" si="0"/>
        <v>13.057079318013347</v>
      </c>
      <c r="P38" s="21"/>
      <c r="Q38" s="21">
        <v>84.742774999999995</v>
      </c>
      <c r="R38" s="21">
        <v>102.356775</v>
      </c>
    </row>
    <row r="39" spans="1:18">
      <c r="A39" s="12" t="s">
        <v>6</v>
      </c>
      <c r="B39" s="5">
        <v>9030</v>
      </c>
      <c r="C39" s="5" t="s">
        <v>2</v>
      </c>
      <c r="D39" s="5"/>
      <c r="E39" s="5" t="s">
        <v>174</v>
      </c>
      <c r="F39" s="5" t="s">
        <v>174</v>
      </c>
      <c r="G39" s="12">
        <v>68603</v>
      </c>
      <c r="H39" s="5">
        <v>16</v>
      </c>
      <c r="I39" s="5">
        <v>32</v>
      </c>
      <c r="J39" s="21">
        <v>93.366583313000007</v>
      </c>
      <c r="K39" s="5">
        <v>15.369886751999999</v>
      </c>
      <c r="L39" s="21">
        <v>67.191000000000003</v>
      </c>
      <c r="M39" s="21">
        <v>123.9089</v>
      </c>
      <c r="N39" s="21">
        <v>88.394750000000002</v>
      </c>
      <c r="O39" s="21">
        <f t="shared" si="0"/>
        <v>15.230874722016313</v>
      </c>
      <c r="P39" s="21"/>
      <c r="Q39" s="21">
        <v>83.174449999999993</v>
      </c>
      <c r="R39" s="21">
        <v>103.7209</v>
      </c>
    </row>
    <row r="40" spans="1:18">
      <c r="A40" s="12" t="s">
        <v>6</v>
      </c>
      <c r="B40" s="5">
        <v>9030</v>
      </c>
      <c r="C40" s="5" t="s">
        <v>2</v>
      </c>
      <c r="D40" s="5"/>
      <c r="E40" s="5" t="s">
        <v>191</v>
      </c>
      <c r="F40" s="5" t="s">
        <v>191</v>
      </c>
      <c r="G40" s="12">
        <v>67670</v>
      </c>
      <c r="H40" s="5">
        <v>4</v>
      </c>
      <c r="I40" s="5">
        <v>32</v>
      </c>
      <c r="J40" s="21">
        <v>90.537441438000002</v>
      </c>
      <c r="K40" s="5">
        <v>15.673281852000001</v>
      </c>
      <c r="L40" s="21">
        <v>62.851700000000001</v>
      </c>
      <c r="M40" s="21">
        <v>121.227</v>
      </c>
      <c r="N40" s="21">
        <v>90.055300000000003</v>
      </c>
      <c r="O40" s="21">
        <f t="shared" si="0"/>
        <v>18.263194959229061</v>
      </c>
      <c r="P40" s="21"/>
      <c r="Q40" s="21">
        <v>78.759100000000004</v>
      </c>
      <c r="R40" s="21">
        <v>103.39615000000001</v>
      </c>
    </row>
    <row r="41" spans="1:18">
      <c r="A41" s="12" t="s">
        <v>6</v>
      </c>
      <c r="B41" s="5">
        <v>9030</v>
      </c>
      <c r="C41" s="5" t="s">
        <v>2</v>
      </c>
      <c r="D41" s="5"/>
      <c r="E41" s="5" t="s">
        <v>40</v>
      </c>
      <c r="F41" s="5" t="s">
        <v>40</v>
      </c>
      <c r="G41" s="12">
        <v>68437</v>
      </c>
      <c r="H41" s="5">
        <v>6</v>
      </c>
      <c r="I41" s="5">
        <v>32</v>
      </c>
      <c r="J41" s="21">
        <v>94.362834875000004</v>
      </c>
      <c r="K41" s="5">
        <v>13.432801474</v>
      </c>
      <c r="L41" s="21">
        <v>70.866500000000002</v>
      </c>
      <c r="M41" s="21">
        <v>119.53570000000001</v>
      </c>
      <c r="N41" s="21">
        <v>92.541799999999995</v>
      </c>
      <c r="O41" s="21">
        <f t="shared" si="0"/>
        <v>10.943013343217196</v>
      </c>
      <c r="P41" s="21"/>
      <c r="Q41" s="21">
        <v>85.962350000000001</v>
      </c>
      <c r="R41" s="21">
        <v>100.724475</v>
      </c>
    </row>
    <row r="42" spans="1:18">
      <c r="A42" s="12" t="s">
        <v>6</v>
      </c>
      <c r="B42" s="5">
        <v>9030</v>
      </c>
      <c r="C42" s="5" t="s">
        <v>2</v>
      </c>
      <c r="D42" s="5"/>
      <c r="E42" s="5" t="s">
        <v>193</v>
      </c>
      <c r="F42" s="5" t="s">
        <v>193</v>
      </c>
      <c r="G42" s="12">
        <v>66620</v>
      </c>
      <c r="H42" s="5">
        <v>4</v>
      </c>
      <c r="I42" s="5">
        <v>32</v>
      </c>
      <c r="J42" s="21">
        <v>95.752436844000002</v>
      </c>
      <c r="K42" s="5">
        <v>13.086116013</v>
      </c>
      <c r="L42" s="21">
        <v>71.022300000000001</v>
      </c>
      <c r="M42" s="21">
        <v>117.447</v>
      </c>
      <c r="N42" s="21">
        <v>95.550894499999998</v>
      </c>
      <c r="O42" s="21">
        <f t="shared" si="0"/>
        <v>12.388065233506302</v>
      </c>
      <c r="P42" s="21"/>
      <c r="Q42" s="21">
        <v>88.192449999999994</v>
      </c>
      <c r="R42" s="21">
        <v>104.90394999999999</v>
      </c>
    </row>
    <row r="43" spans="1:18">
      <c r="A43" s="12" t="s">
        <v>6</v>
      </c>
      <c r="B43" s="5">
        <v>9030</v>
      </c>
      <c r="C43" s="5" t="s">
        <v>2</v>
      </c>
      <c r="D43" s="5"/>
      <c r="E43" s="5" t="s">
        <v>45</v>
      </c>
      <c r="F43" s="5" t="s">
        <v>45</v>
      </c>
      <c r="G43" s="12">
        <v>66632</v>
      </c>
      <c r="H43" s="5">
        <v>6</v>
      </c>
      <c r="I43" s="5">
        <v>32</v>
      </c>
      <c r="J43" s="21">
        <v>95.792384749999997</v>
      </c>
      <c r="K43" s="5">
        <v>16.181711248999999</v>
      </c>
      <c r="L43" s="21">
        <v>70.169600000000003</v>
      </c>
      <c r="M43" s="21">
        <v>122.6537</v>
      </c>
      <c r="N43" s="21">
        <v>96.771199999999993</v>
      </c>
      <c r="O43" s="21">
        <f t="shared" si="0"/>
        <v>18.363749444032621</v>
      </c>
      <c r="P43" s="21"/>
      <c r="Q43" s="21">
        <v>81.477176999999998</v>
      </c>
      <c r="R43" s="21">
        <v>106.249875</v>
      </c>
    </row>
    <row r="44" spans="1:18">
      <c r="A44" s="12" t="s">
        <v>6</v>
      </c>
      <c r="B44" s="5">
        <v>9030</v>
      </c>
      <c r="C44" s="5" t="s">
        <v>2</v>
      </c>
      <c r="D44" s="5"/>
      <c r="E44" s="5" t="s">
        <v>56</v>
      </c>
      <c r="F44" s="5" t="s">
        <v>56</v>
      </c>
      <c r="G44" s="12">
        <v>66643</v>
      </c>
      <c r="H44" s="5">
        <v>6</v>
      </c>
      <c r="I44" s="5">
        <v>32</v>
      </c>
      <c r="J44" s="21">
        <v>94.258245688000002</v>
      </c>
      <c r="K44" s="5">
        <v>14.426102392000001</v>
      </c>
      <c r="L44" s="21">
        <v>72.740899999999996</v>
      </c>
      <c r="M44" s="21">
        <v>119.611</v>
      </c>
      <c r="N44" s="21">
        <v>93.255899999999997</v>
      </c>
      <c r="O44" s="21">
        <f t="shared" si="0"/>
        <v>13.705874722016302</v>
      </c>
      <c r="P44" s="21"/>
      <c r="Q44" s="21">
        <v>83.566500000000005</v>
      </c>
      <c r="R44" s="21">
        <v>102.055725</v>
      </c>
    </row>
    <row r="45" spans="1:18">
      <c r="A45" s="12" t="s">
        <v>6</v>
      </c>
      <c r="B45" s="5">
        <v>9030</v>
      </c>
      <c r="C45" s="5" t="s">
        <v>2</v>
      </c>
      <c r="D45" s="5"/>
      <c r="E45" s="5" t="s">
        <v>216</v>
      </c>
      <c r="F45" s="5" t="s">
        <v>216</v>
      </c>
      <c r="G45" s="12">
        <v>66646</v>
      </c>
      <c r="H45" s="5">
        <v>2</v>
      </c>
      <c r="I45" s="5">
        <v>32</v>
      </c>
      <c r="J45" s="21">
        <v>91.802710250000004</v>
      </c>
      <c r="K45" s="5">
        <v>14.401192913999999</v>
      </c>
      <c r="L45" s="21">
        <v>71.765900000000002</v>
      </c>
      <c r="M45" s="21">
        <v>120.2311</v>
      </c>
      <c r="N45" s="21">
        <v>91.722049999999996</v>
      </c>
      <c r="O45" s="21">
        <f t="shared" si="0"/>
        <v>16.789714603409937</v>
      </c>
      <c r="P45" s="21"/>
      <c r="Q45" s="21">
        <v>79.257549999999995</v>
      </c>
      <c r="R45" s="21">
        <v>101.906875</v>
      </c>
    </row>
    <row r="46" spans="1:18">
      <c r="A46" s="12" t="s">
        <v>6</v>
      </c>
      <c r="B46" s="5">
        <v>9030</v>
      </c>
      <c r="C46" s="5" t="s">
        <v>2</v>
      </c>
      <c r="D46" s="5"/>
      <c r="E46" s="5" t="s">
        <v>58</v>
      </c>
      <c r="F46" s="5" t="s">
        <v>58</v>
      </c>
      <c r="G46" s="12">
        <v>66649</v>
      </c>
      <c r="H46" s="5">
        <v>4</v>
      </c>
      <c r="I46" s="5">
        <v>32</v>
      </c>
      <c r="J46" s="21">
        <v>97.465625219000003</v>
      </c>
      <c r="K46" s="5">
        <v>14.983882138</v>
      </c>
      <c r="L46" s="21">
        <v>72.008300000000006</v>
      </c>
      <c r="M46" s="21">
        <v>124.0288</v>
      </c>
      <c r="N46" s="21">
        <v>96.464427499999999</v>
      </c>
      <c r="O46" s="21">
        <f t="shared" si="0"/>
        <v>15.28126389918458</v>
      </c>
      <c r="P46" s="21"/>
      <c r="Q46" s="21">
        <v>87.702674999999999</v>
      </c>
      <c r="R46" s="21">
        <v>108.3171</v>
      </c>
    </row>
    <row r="47" spans="1:18">
      <c r="A47" s="12" t="s">
        <v>6</v>
      </c>
      <c r="B47" s="5">
        <v>9030</v>
      </c>
      <c r="C47" s="5" t="s">
        <v>2</v>
      </c>
      <c r="D47" s="5"/>
      <c r="E47" s="5" t="s">
        <v>233</v>
      </c>
      <c r="F47" s="5" t="s">
        <v>233</v>
      </c>
      <c r="G47" s="12">
        <v>66654</v>
      </c>
      <c r="H47" s="5">
        <v>6</v>
      </c>
      <c r="I47" s="5">
        <v>32</v>
      </c>
      <c r="J47" s="21">
        <v>94.135199530999998</v>
      </c>
      <c r="K47" s="5">
        <v>16.166413209000002</v>
      </c>
      <c r="L47" s="21">
        <v>72.022238999999999</v>
      </c>
      <c r="M47" s="21">
        <v>121.3591</v>
      </c>
      <c r="N47" s="21">
        <v>93.193700000000007</v>
      </c>
      <c r="O47" s="21">
        <f t="shared" si="0"/>
        <v>19.274610822831733</v>
      </c>
      <c r="P47" s="21"/>
      <c r="Q47" s="21">
        <v>80.345574999999997</v>
      </c>
      <c r="R47" s="21">
        <v>106.347025</v>
      </c>
    </row>
    <row r="48" spans="1:18">
      <c r="A48" s="12" t="s">
        <v>6</v>
      </c>
      <c r="B48" s="5">
        <v>9030</v>
      </c>
      <c r="C48" s="5" t="s">
        <v>2</v>
      </c>
      <c r="D48" s="5"/>
      <c r="E48" s="5" t="s">
        <v>234</v>
      </c>
      <c r="F48" s="5" t="s">
        <v>234</v>
      </c>
      <c r="G48" s="12">
        <v>66660</v>
      </c>
      <c r="H48" s="5">
        <v>2</v>
      </c>
      <c r="I48" s="5">
        <v>32</v>
      </c>
      <c r="J48" s="21">
        <v>87.420462155999999</v>
      </c>
      <c r="K48" s="5">
        <v>13.346122892</v>
      </c>
      <c r="L48" s="21">
        <v>64.728999999999999</v>
      </c>
      <c r="M48" s="21">
        <v>112.7278</v>
      </c>
      <c r="N48" s="21">
        <v>87.144800000000004</v>
      </c>
      <c r="O48" s="21">
        <f t="shared" si="0"/>
        <v>12.735081541882877</v>
      </c>
      <c r="P48" s="21"/>
      <c r="Q48" s="21">
        <v>79.024199999999993</v>
      </c>
      <c r="R48" s="21">
        <v>96.203824999999995</v>
      </c>
    </row>
    <row r="49" spans="1:18">
      <c r="A49" s="12" t="s">
        <v>6</v>
      </c>
      <c r="B49" s="5">
        <v>9030</v>
      </c>
      <c r="C49" s="5" t="s">
        <v>2</v>
      </c>
      <c r="D49" s="5" t="s">
        <v>327</v>
      </c>
      <c r="E49" s="5" t="s">
        <v>14</v>
      </c>
      <c r="F49" s="5" t="s">
        <v>14</v>
      </c>
      <c r="G49" s="12">
        <v>68542</v>
      </c>
      <c r="H49" s="5">
        <v>6</v>
      </c>
      <c r="I49" s="5">
        <v>32</v>
      </c>
      <c r="J49" s="21">
        <v>98.726231249999998</v>
      </c>
      <c r="K49" s="5">
        <v>16.483022583</v>
      </c>
      <c r="L49" s="21">
        <v>63.935499999999998</v>
      </c>
      <c r="M49" s="21">
        <v>144.9023</v>
      </c>
      <c r="N49" s="21">
        <v>98.422749999999994</v>
      </c>
      <c r="O49" s="21">
        <f t="shared" si="0"/>
        <v>15.424351371386214</v>
      </c>
      <c r="P49" s="21"/>
      <c r="Q49" s="21">
        <v>88.703249999999997</v>
      </c>
      <c r="R49" s="21">
        <v>109.5107</v>
      </c>
    </row>
    <row r="50" spans="1:18">
      <c r="A50" s="12" t="s">
        <v>6</v>
      </c>
      <c r="B50" s="5">
        <v>9030</v>
      </c>
      <c r="C50" s="5" t="s">
        <v>2</v>
      </c>
      <c r="D50" s="5"/>
      <c r="E50" s="5" t="s">
        <v>173</v>
      </c>
      <c r="F50" s="5" t="s">
        <v>173</v>
      </c>
      <c r="G50" s="12">
        <v>68598</v>
      </c>
      <c r="H50" s="5">
        <v>2</v>
      </c>
      <c r="I50" s="5">
        <v>31</v>
      </c>
      <c r="J50" s="21">
        <v>80.540918097000002</v>
      </c>
      <c r="K50" s="5">
        <v>16.471826989</v>
      </c>
      <c r="L50" s="21">
        <v>62.485700000000001</v>
      </c>
      <c r="M50" s="21">
        <v>121.13849999999999</v>
      </c>
      <c r="N50" s="21">
        <v>77.173599999999993</v>
      </c>
      <c r="O50" s="21">
        <f t="shared" si="0"/>
        <v>13.432913269088221</v>
      </c>
      <c r="P50" s="21"/>
      <c r="Q50" s="21">
        <v>69.711699999999993</v>
      </c>
      <c r="R50" s="21">
        <v>87.832700000000003</v>
      </c>
    </row>
    <row r="51" spans="1:18">
      <c r="A51" s="12" t="s">
        <v>6</v>
      </c>
      <c r="B51" s="5">
        <v>9030</v>
      </c>
      <c r="C51" s="5" t="s">
        <v>2</v>
      </c>
      <c r="D51" s="5"/>
      <c r="E51" s="5" t="s">
        <v>254</v>
      </c>
      <c r="F51" s="5" t="s">
        <v>372</v>
      </c>
      <c r="G51" s="12">
        <v>68563</v>
      </c>
      <c r="H51" s="5">
        <v>4</v>
      </c>
      <c r="I51" s="5">
        <v>32</v>
      </c>
      <c r="J51" s="21">
        <v>84.132848030999995</v>
      </c>
      <c r="K51" s="5">
        <v>17.681622913999998</v>
      </c>
      <c r="L51" s="21">
        <v>63.545999999999999</v>
      </c>
      <c r="M51" s="21">
        <v>119.3386</v>
      </c>
      <c r="N51" s="21">
        <v>83.025400000000005</v>
      </c>
      <c r="O51" s="21">
        <f t="shared" si="0"/>
        <v>15.4954966641957</v>
      </c>
      <c r="P51" s="21"/>
      <c r="Q51" s="21">
        <v>70.928550000000001</v>
      </c>
      <c r="R51" s="21">
        <v>91.831975</v>
      </c>
    </row>
    <row r="52" spans="1:18">
      <c r="A52" s="12" t="s">
        <v>6</v>
      </c>
      <c r="B52" s="5">
        <v>9030</v>
      </c>
      <c r="C52" s="5" t="s">
        <v>2</v>
      </c>
      <c r="D52" s="5"/>
      <c r="E52" s="5" t="s">
        <v>188</v>
      </c>
      <c r="F52" s="5" t="s">
        <v>188</v>
      </c>
      <c r="G52" s="12">
        <v>68625</v>
      </c>
      <c r="H52" s="5">
        <v>28</v>
      </c>
      <c r="I52" s="5">
        <v>32</v>
      </c>
      <c r="J52" s="21">
        <v>92.039049250000005</v>
      </c>
      <c r="K52" s="5">
        <v>10.503214222</v>
      </c>
      <c r="L52" s="21">
        <v>73.362799999999993</v>
      </c>
      <c r="M52" s="21">
        <v>114.23860000000001</v>
      </c>
      <c r="N52" s="21">
        <v>91.735699999999994</v>
      </c>
      <c r="O52" s="21">
        <f t="shared" si="0"/>
        <v>10.356319495922905</v>
      </c>
      <c r="P52" s="21"/>
      <c r="Q52" s="21">
        <v>83.1511</v>
      </c>
      <c r="R52" s="21">
        <v>97.121775</v>
      </c>
    </row>
    <row r="53" spans="1:18">
      <c r="A53" s="12" t="s">
        <v>6</v>
      </c>
      <c r="B53" s="5">
        <v>9030</v>
      </c>
      <c r="C53" s="5" t="s">
        <v>2</v>
      </c>
      <c r="D53" s="5"/>
      <c r="E53" s="5" t="s">
        <v>74</v>
      </c>
      <c r="F53" s="5" t="s">
        <v>74</v>
      </c>
      <c r="G53" s="12">
        <v>61682</v>
      </c>
      <c r="H53" s="5">
        <v>18</v>
      </c>
      <c r="I53" s="5">
        <v>32</v>
      </c>
      <c r="J53" s="21">
        <v>90.604848406000002</v>
      </c>
      <c r="K53" s="5">
        <v>10.968975043</v>
      </c>
      <c r="L53" s="21">
        <v>73.670500000000004</v>
      </c>
      <c r="M53" s="21">
        <v>113.5809</v>
      </c>
      <c r="N53" s="21">
        <v>88.947149999999993</v>
      </c>
      <c r="O53" s="21">
        <f t="shared" si="0"/>
        <v>10.861378799110453</v>
      </c>
      <c r="P53" s="21"/>
      <c r="Q53" s="21">
        <v>82.359399999999994</v>
      </c>
      <c r="R53" s="21">
        <v>97.011399999999995</v>
      </c>
    </row>
    <row r="54" spans="1:18">
      <c r="A54" s="12" t="s">
        <v>6</v>
      </c>
      <c r="B54" s="5">
        <v>9030</v>
      </c>
      <c r="C54" s="5" t="s">
        <v>2</v>
      </c>
      <c r="D54" s="5"/>
      <c r="E54" s="5" t="s">
        <v>75</v>
      </c>
      <c r="F54" s="5" t="s">
        <v>75</v>
      </c>
      <c r="G54" s="12">
        <v>61683</v>
      </c>
      <c r="H54" s="5">
        <v>20</v>
      </c>
      <c r="I54" s="5">
        <v>32</v>
      </c>
      <c r="J54" s="21">
        <v>90.477246124999994</v>
      </c>
      <c r="K54" s="5">
        <v>14.669578307</v>
      </c>
      <c r="L54" s="21">
        <v>76.158000000000001</v>
      </c>
      <c r="M54" s="21">
        <v>119.5385</v>
      </c>
      <c r="N54" s="21">
        <v>85.727599999999995</v>
      </c>
      <c r="O54" s="21">
        <f t="shared" si="0"/>
        <v>14.639677538917717</v>
      </c>
      <c r="P54" s="21"/>
      <c r="Q54" s="21">
        <v>81.161474999999996</v>
      </c>
      <c r="R54" s="21">
        <v>100.9104</v>
      </c>
    </row>
    <row r="55" spans="1:18">
      <c r="A55" s="12" t="s">
        <v>6</v>
      </c>
      <c r="B55" s="5">
        <v>9030</v>
      </c>
      <c r="C55" s="5" t="s">
        <v>2</v>
      </c>
      <c r="D55" s="5"/>
      <c r="E55" s="5" t="s">
        <v>76</v>
      </c>
      <c r="F55" s="5" t="s">
        <v>76</v>
      </c>
      <c r="G55" s="12">
        <v>68426</v>
      </c>
      <c r="H55" s="5">
        <v>10</v>
      </c>
      <c r="I55" s="5">
        <v>32</v>
      </c>
      <c r="J55" s="21">
        <v>88.011033937999997</v>
      </c>
      <c r="K55" s="5">
        <v>9.3972834710999997</v>
      </c>
      <c r="L55" s="21">
        <v>71.600499999999997</v>
      </c>
      <c r="M55" s="21">
        <v>104.2017</v>
      </c>
      <c r="N55" s="21">
        <v>85.979550000000003</v>
      </c>
      <c r="O55" s="21">
        <f t="shared" si="0"/>
        <v>8.4685693106004418</v>
      </c>
      <c r="P55" s="21"/>
      <c r="Q55" s="21">
        <v>81.106724999999997</v>
      </c>
      <c r="R55" s="21">
        <v>92.530824999999993</v>
      </c>
    </row>
    <row r="56" spans="1:18">
      <c r="A56" s="12" t="s">
        <v>6</v>
      </c>
      <c r="B56" s="5">
        <v>9030</v>
      </c>
      <c r="C56" s="5" t="s">
        <v>2</v>
      </c>
      <c r="D56" s="5"/>
      <c r="E56" s="5" t="s">
        <v>189</v>
      </c>
      <c r="F56" s="5" t="s">
        <v>189</v>
      </c>
      <c r="G56" s="12">
        <v>68627</v>
      </c>
      <c r="H56" s="5">
        <v>8</v>
      </c>
      <c r="I56" s="5">
        <v>32</v>
      </c>
      <c r="J56" s="21">
        <v>78.747114999999994</v>
      </c>
      <c r="K56" s="5">
        <v>18.382054458999999</v>
      </c>
      <c r="L56" s="21">
        <v>51.061599999999999</v>
      </c>
      <c r="M56" s="21">
        <v>104.7658</v>
      </c>
      <c r="N56" s="21">
        <v>78.795400000000001</v>
      </c>
      <c r="O56" s="21">
        <f t="shared" si="0"/>
        <v>16.052761304670128</v>
      </c>
      <c r="P56" s="21"/>
      <c r="Q56" s="21">
        <v>67.382075</v>
      </c>
      <c r="R56" s="21">
        <v>89.03725</v>
      </c>
    </row>
    <row r="57" spans="1:18">
      <c r="A57" s="12" t="s">
        <v>6</v>
      </c>
      <c r="B57" s="5">
        <v>9030</v>
      </c>
      <c r="C57" s="5" t="s">
        <v>2</v>
      </c>
      <c r="D57" s="5"/>
      <c r="E57" s="5" t="s">
        <v>190</v>
      </c>
      <c r="F57" s="5" t="s">
        <v>190</v>
      </c>
      <c r="G57" s="12">
        <v>68632</v>
      </c>
      <c r="H57" s="5">
        <v>12</v>
      </c>
      <c r="I57" s="5">
        <v>32</v>
      </c>
      <c r="J57" s="21">
        <v>84.490815093999998</v>
      </c>
      <c r="K57" s="5">
        <v>16.733825183</v>
      </c>
      <c r="L57" s="21">
        <v>56.243299999999998</v>
      </c>
      <c r="M57" s="21">
        <v>112.2178</v>
      </c>
      <c r="N57" s="21">
        <v>85.474050000000005</v>
      </c>
      <c r="O57" s="21">
        <f t="shared" si="0"/>
        <v>16.11753150481838</v>
      </c>
      <c r="P57" s="21"/>
      <c r="Q57" s="21">
        <v>73.725075000000004</v>
      </c>
      <c r="R57" s="21">
        <v>95.467624999999998</v>
      </c>
    </row>
    <row r="58" spans="1:18">
      <c r="A58" s="12" t="s">
        <v>6</v>
      </c>
      <c r="B58" s="5">
        <v>9030</v>
      </c>
      <c r="C58" s="5" t="s">
        <v>2</v>
      </c>
      <c r="D58" s="5"/>
      <c r="E58" s="5" t="s">
        <v>192</v>
      </c>
      <c r="F58" s="5" t="s">
        <v>192</v>
      </c>
      <c r="G58" s="12">
        <v>68638</v>
      </c>
      <c r="H58" s="5">
        <v>2</v>
      </c>
      <c r="I58" s="5">
        <v>32</v>
      </c>
      <c r="J58" s="21">
        <v>72.595188187999995</v>
      </c>
      <c r="K58" s="5">
        <v>30.943409340999999</v>
      </c>
      <c r="L58" s="21">
        <v>28.815799999999999</v>
      </c>
      <c r="M58" s="21">
        <v>140.18690000000001</v>
      </c>
      <c r="N58" s="21">
        <v>72.368700000000004</v>
      </c>
      <c r="O58" s="21">
        <f t="shared" si="0"/>
        <v>20.074203113417347</v>
      </c>
      <c r="P58" s="21"/>
      <c r="Q58" s="21">
        <v>58.268275000000003</v>
      </c>
      <c r="R58" s="21">
        <v>85.348375000000004</v>
      </c>
    </row>
    <row r="59" spans="1:18">
      <c r="A59" s="12" t="s">
        <v>6</v>
      </c>
      <c r="B59" s="5">
        <v>9030</v>
      </c>
      <c r="C59" s="5" t="s">
        <v>2</v>
      </c>
      <c r="D59" s="5"/>
      <c r="E59" s="5" t="s">
        <v>196</v>
      </c>
      <c r="F59" s="5" t="s">
        <v>196</v>
      </c>
      <c r="G59" s="12">
        <v>68647</v>
      </c>
      <c r="H59" s="5">
        <v>2</v>
      </c>
      <c r="I59" s="5">
        <v>32</v>
      </c>
      <c r="J59" s="21">
        <v>99.737860999999995</v>
      </c>
      <c r="K59" s="5">
        <v>16.606322275</v>
      </c>
      <c r="L59" s="21">
        <v>66.5047</v>
      </c>
      <c r="M59" s="21">
        <v>130.62979999999999</v>
      </c>
      <c r="N59" s="21">
        <v>101.11265</v>
      </c>
      <c r="O59" s="21">
        <f t="shared" si="0"/>
        <v>16.351111934766489</v>
      </c>
      <c r="P59" s="21"/>
      <c r="Q59" s="21">
        <v>88.982825000000005</v>
      </c>
      <c r="R59" s="21">
        <v>111.040475</v>
      </c>
    </row>
    <row r="60" spans="1:18">
      <c r="A60" s="12" t="s">
        <v>6</v>
      </c>
      <c r="B60" s="5">
        <v>9030</v>
      </c>
      <c r="C60" s="5" t="s">
        <v>2</v>
      </c>
      <c r="D60" s="5"/>
      <c r="E60" s="5" t="s">
        <v>79</v>
      </c>
      <c r="F60" s="5" t="s">
        <v>162</v>
      </c>
      <c r="G60" s="12">
        <v>68567</v>
      </c>
      <c r="H60" s="5">
        <v>4</v>
      </c>
      <c r="I60" s="5">
        <v>32</v>
      </c>
      <c r="J60" s="21">
        <v>93.589578250000002</v>
      </c>
      <c r="K60" s="5">
        <v>11.290578779000001</v>
      </c>
      <c r="L60" s="21">
        <v>70.029799999999994</v>
      </c>
      <c r="M60" s="21">
        <v>109.89190000000001</v>
      </c>
      <c r="N60" s="21">
        <v>96.839849999999998</v>
      </c>
      <c r="O60" s="21">
        <f t="shared" si="0"/>
        <v>10.705718680504077</v>
      </c>
      <c r="P60" s="21"/>
      <c r="Q60" s="21">
        <v>85.484300000000005</v>
      </c>
      <c r="R60" s="21">
        <v>99.926314500000004</v>
      </c>
    </row>
    <row r="61" spans="1:18">
      <c r="A61" s="12" t="s">
        <v>6</v>
      </c>
      <c r="B61" s="5">
        <v>9030</v>
      </c>
      <c r="C61" s="5" t="s">
        <v>2</v>
      </c>
      <c r="D61" s="5"/>
      <c r="E61" s="5"/>
      <c r="F61" s="5" t="s">
        <v>79</v>
      </c>
      <c r="G61" s="12">
        <v>67685</v>
      </c>
      <c r="H61" s="5">
        <v>4</v>
      </c>
      <c r="I61" s="5">
        <v>32</v>
      </c>
      <c r="J61" s="21">
        <v>100.07051006</v>
      </c>
      <c r="K61" s="5">
        <v>13.277078863</v>
      </c>
      <c r="L61" s="21">
        <v>74.109700000000004</v>
      </c>
      <c r="M61" s="21">
        <v>130.8699</v>
      </c>
      <c r="N61" s="21">
        <v>99.445475999999999</v>
      </c>
      <c r="O61" s="21">
        <f t="shared" si="0"/>
        <v>11.117753891771683</v>
      </c>
      <c r="P61" s="21"/>
      <c r="Q61" s="21">
        <v>92.189099999999996</v>
      </c>
      <c r="R61" s="21">
        <v>107.18695</v>
      </c>
    </row>
    <row r="62" spans="1:18">
      <c r="A62" s="12" t="s">
        <v>6</v>
      </c>
      <c r="B62" s="5">
        <v>9030</v>
      </c>
      <c r="C62" s="5" t="s">
        <v>2</v>
      </c>
      <c r="D62" s="5"/>
      <c r="E62" s="5" t="s">
        <v>47</v>
      </c>
      <c r="F62" s="5" t="s">
        <v>47</v>
      </c>
      <c r="G62" s="12">
        <v>65098</v>
      </c>
      <c r="H62" s="5">
        <v>2</v>
      </c>
      <c r="I62" s="5">
        <v>32</v>
      </c>
      <c r="J62" s="21">
        <v>94.256993062999996</v>
      </c>
      <c r="K62" s="5">
        <v>14.507982741999999</v>
      </c>
      <c r="L62" s="21">
        <v>69.377499999999998</v>
      </c>
      <c r="M62" s="21">
        <v>119.008</v>
      </c>
      <c r="N62" s="21">
        <v>95.442850000000007</v>
      </c>
      <c r="O62" s="21">
        <f t="shared" si="0"/>
        <v>14.393532246108231</v>
      </c>
      <c r="P62" s="21"/>
      <c r="Q62" s="21">
        <v>83.720524999999995</v>
      </c>
      <c r="R62" s="21">
        <v>103.1374</v>
      </c>
    </row>
    <row r="63" spans="1:18">
      <c r="A63" s="12" t="s">
        <v>6</v>
      </c>
      <c r="B63" s="5">
        <v>9030</v>
      </c>
      <c r="C63" s="5" t="s">
        <v>2</v>
      </c>
      <c r="D63" s="5"/>
      <c r="E63" s="5" t="s">
        <v>54</v>
      </c>
      <c r="F63" s="5" t="s">
        <v>54</v>
      </c>
      <c r="G63" s="12">
        <v>68677</v>
      </c>
      <c r="H63" s="5">
        <v>2</v>
      </c>
      <c r="I63" s="5">
        <v>31</v>
      </c>
      <c r="J63" s="21">
        <v>80.832759741999993</v>
      </c>
      <c r="K63" s="5">
        <v>15.765953960999999</v>
      </c>
      <c r="L63" s="21">
        <v>50.907899999999998</v>
      </c>
      <c r="M63" s="21">
        <v>102.6237</v>
      </c>
      <c r="N63" s="21">
        <v>81.326800000000006</v>
      </c>
      <c r="O63" s="21">
        <f t="shared" si="0"/>
        <v>15.423721275018535</v>
      </c>
      <c r="P63" s="21"/>
      <c r="Q63" s="21">
        <v>69.490200000000002</v>
      </c>
      <c r="R63" s="21">
        <v>90.296800000000005</v>
      </c>
    </row>
    <row r="64" spans="1:18">
      <c r="A64" s="12" t="s">
        <v>6</v>
      </c>
      <c r="B64" s="5">
        <v>9030</v>
      </c>
      <c r="C64" s="5" t="s">
        <v>2</v>
      </c>
      <c r="D64" s="5"/>
      <c r="E64" s="5" t="s">
        <v>215</v>
      </c>
      <c r="F64" s="5" t="s">
        <v>215</v>
      </c>
      <c r="G64" s="12">
        <v>68680</v>
      </c>
      <c r="H64" s="5">
        <v>2</v>
      </c>
      <c r="I64" s="5">
        <v>32</v>
      </c>
      <c r="J64" s="21">
        <v>101.70491291</v>
      </c>
      <c r="K64" s="5">
        <v>23.753365158000001</v>
      </c>
      <c r="L64" s="21">
        <v>76.438199999999995</v>
      </c>
      <c r="M64" s="21">
        <v>190.09440000000001</v>
      </c>
      <c r="N64" s="21">
        <v>93.773397500000002</v>
      </c>
      <c r="O64" s="21">
        <f t="shared" si="0"/>
        <v>19.71906634544106</v>
      </c>
      <c r="P64" s="21"/>
      <c r="Q64" s="21">
        <v>86.415754500000006</v>
      </c>
      <c r="R64" s="21">
        <v>113.016775</v>
      </c>
    </row>
    <row r="65" spans="1:18">
      <c r="A65" s="12" t="s">
        <v>6</v>
      </c>
      <c r="B65" s="5">
        <v>9030</v>
      </c>
      <c r="C65" s="5" t="s">
        <v>2</v>
      </c>
      <c r="D65" s="5"/>
      <c r="E65" s="5" t="s">
        <v>217</v>
      </c>
      <c r="F65" s="5" t="s">
        <v>217</v>
      </c>
      <c r="G65" s="12">
        <v>68682</v>
      </c>
      <c r="H65" s="5">
        <v>2</v>
      </c>
      <c r="I65" s="5">
        <v>31</v>
      </c>
      <c r="J65" s="21">
        <v>82.160999161000007</v>
      </c>
      <c r="K65" s="5">
        <v>16.452964473000002</v>
      </c>
      <c r="L65" s="21">
        <v>62.099800000000002</v>
      </c>
      <c r="M65" s="21">
        <v>123.7422</v>
      </c>
      <c r="N65" s="21">
        <v>81.005799999999994</v>
      </c>
      <c r="O65" s="21">
        <f t="shared" si="0"/>
        <v>10.354188287620458</v>
      </c>
      <c r="P65" s="21"/>
      <c r="Q65" s="21">
        <v>73.422899999999998</v>
      </c>
      <c r="R65" s="21">
        <v>87.390699999999995</v>
      </c>
    </row>
    <row r="66" spans="1:18">
      <c r="A66" s="12" t="s">
        <v>6</v>
      </c>
      <c r="B66" s="5">
        <v>9030</v>
      </c>
      <c r="C66" s="5" t="s">
        <v>2</v>
      </c>
      <c r="D66" s="5"/>
      <c r="E66" s="5" t="s">
        <v>219</v>
      </c>
      <c r="F66" s="5" t="s">
        <v>219</v>
      </c>
      <c r="G66" s="12">
        <v>68683</v>
      </c>
      <c r="H66" s="5">
        <v>2</v>
      </c>
      <c r="I66" s="5">
        <v>32</v>
      </c>
      <c r="J66" s="21">
        <v>94.051269719000004</v>
      </c>
      <c r="K66" s="5">
        <v>13.481735883000001</v>
      </c>
      <c r="L66" s="21">
        <v>71.578199999999995</v>
      </c>
      <c r="M66" s="21">
        <v>125.41800000000001</v>
      </c>
      <c r="N66" s="21">
        <v>91.666049999999998</v>
      </c>
      <c r="O66" s="21">
        <f t="shared" si="0"/>
        <v>11.709636767976281</v>
      </c>
      <c r="P66" s="21"/>
      <c r="Q66" s="21">
        <v>86.899124999999998</v>
      </c>
      <c r="R66" s="21">
        <v>102.695425</v>
      </c>
    </row>
    <row r="67" spans="1:18">
      <c r="A67" s="12" t="s">
        <v>6</v>
      </c>
      <c r="B67" s="5">
        <v>9030</v>
      </c>
      <c r="C67" s="5" t="s">
        <v>2</v>
      </c>
      <c r="D67" s="5"/>
      <c r="E67" s="5" t="s">
        <v>222</v>
      </c>
      <c r="F67" s="5" t="s">
        <v>222</v>
      </c>
      <c r="G67" s="12">
        <v>68692</v>
      </c>
      <c r="H67" s="5">
        <v>2</v>
      </c>
      <c r="I67" s="5">
        <v>32</v>
      </c>
      <c r="J67" s="21">
        <v>99.921594874999997</v>
      </c>
      <c r="K67" s="5">
        <v>13.871169162999999</v>
      </c>
      <c r="L67" s="21">
        <v>77.476699999999994</v>
      </c>
      <c r="M67" s="21">
        <v>122.6177</v>
      </c>
      <c r="N67" s="21">
        <v>100.16545000000001</v>
      </c>
      <c r="O67" s="21">
        <f t="shared" ref="O67:O130" si="1">(R67-Q67)/1.349</f>
        <v>16.15483821349147</v>
      </c>
      <c r="P67" s="21"/>
      <c r="Q67" s="21">
        <v>89.345048250000005</v>
      </c>
      <c r="R67" s="21">
        <v>111.137925</v>
      </c>
    </row>
    <row r="68" spans="1:18">
      <c r="A68" s="12" t="s">
        <v>6</v>
      </c>
      <c r="B68" s="5">
        <v>9030</v>
      </c>
      <c r="C68" s="5" t="s">
        <v>2</v>
      </c>
      <c r="D68" s="5"/>
      <c r="E68" s="5" t="s">
        <v>60</v>
      </c>
      <c r="F68" s="5" t="s">
        <v>60</v>
      </c>
      <c r="G68" s="12">
        <v>68698</v>
      </c>
      <c r="H68" s="5">
        <v>20</v>
      </c>
      <c r="I68" s="5">
        <v>32</v>
      </c>
      <c r="J68" s="21">
        <v>100.90832562999999</v>
      </c>
      <c r="K68" s="5">
        <v>20.96904825</v>
      </c>
      <c r="L68" s="21">
        <v>58.878900000000002</v>
      </c>
      <c r="M68" s="21">
        <v>148.00962000000001</v>
      </c>
      <c r="N68" s="21">
        <v>104.42605</v>
      </c>
      <c r="O68" s="21">
        <f t="shared" si="1"/>
        <v>22.071719792438852</v>
      </c>
      <c r="P68" s="21"/>
      <c r="Q68" s="21">
        <v>83.765474999999995</v>
      </c>
      <c r="R68" s="21">
        <v>113.54022500000001</v>
      </c>
    </row>
    <row r="69" spans="1:18">
      <c r="A69" s="12" t="s">
        <v>6</v>
      </c>
      <c r="B69" s="5">
        <v>9030</v>
      </c>
      <c r="C69" s="5" t="s">
        <v>2</v>
      </c>
      <c r="D69" s="5" t="s">
        <v>328</v>
      </c>
      <c r="E69" s="5" t="s">
        <v>152</v>
      </c>
      <c r="F69" s="5" t="s">
        <v>152</v>
      </c>
      <c r="G69" s="12">
        <v>68519</v>
      </c>
      <c r="H69" s="5">
        <v>10</v>
      </c>
      <c r="I69" s="5">
        <v>32</v>
      </c>
      <c r="J69" s="21">
        <v>98.979653063000001</v>
      </c>
      <c r="K69" s="5">
        <v>18.193653995999998</v>
      </c>
      <c r="L69" s="21">
        <v>73.863200000000006</v>
      </c>
      <c r="M69" s="21">
        <v>171.9469</v>
      </c>
      <c r="N69" s="21">
        <v>97.172600000000003</v>
      </c>
      <c r="O69" s="21">
        <f t="shared" si="1"/>
        <v>10.26134840622683</v>
      </c>
      <c r="P69" s="21"/>
      <c r="Q69" s="21">
        <v>89.617641000000006</v>
      </c>
      <c r="R69" s="21">
        <v>103.4602</v>
      </c>
    </row>
    <row r="70" spans="1:18">
      <c r="A70" s="12" t="s">
        <v>6</v>
      </c>
      <c r="B70" s="5">
        <v>9030</v>
      </c>
      <c r="C70" s="5" t="s">
        <v>2</v>
      </c>
      <c r="D70" s="5"/>
      <c r="E70" s="5"/>
      <c r="F70" s="5" t="s">
        <v>194</v>
      </c>
      <c r="G70" s="12">
        <v>68644</v>
      </c>
      <c r="H70" s="5">
        <v>2</v>
      </c>
      <c r="I70" s="5">
        <v>32</v>
      </c>
      <c r="J70" s="21">
        <v>101.71575119000001</v>
      </c>
      <c r="K70" s="5">
        <v>13.055355624000001</v>
      </c>
      <c r="L70" s="21">
        <v>76.712000000000003</v>
      </c>
      <c r="M70" s="21">
        <v>136.96719999999999</v>
      </c>
      <c r="N70" s="21">
        <v>101.3099</v>
      </c>
      <c r="O70" s="21">
        <f t="shared" si="1"/>
        <v>12.356338028169015</v>
      </c>
      <c r="P70" s="21"/>
      <c r="Q70" s="21">
        <v>92.14255</v>
      </c>
      <c r="R70" s="21">
        <v>108.81125</v>
      </c>
    </row>
    <row r="71" spans="1:18">
      <c r="A71" s="12" t="s">
        <v>6</v>
      </c>
      <c r="B71" s="5">
        <v>9030</v>
      </c>
      <c r="C71" s="5" t="s">
        <v>2</v>
      </c>
      <c r="D71" s="5"/>
      <c r="E71" s="5" t="s">
        <v>12</v>
      </c>
      <c r="F71" s="5" t="s">
        <v>12</v>
      </c>
      <c r="G71" s="12">
        <v>65066</v>
      </c>
      <c r="H71" s="5">
        <v>8</v>
      </c>
      <c r="I71" s="5">
        <v>32</v>
      </c>
      <c r="J71" s="21">
        <v>100.98982216</v>
      </c>
      <c r="K71" s="5">
        <v>14.404559054</v>
      </c>
      <c r="L71" s="21">
        <v>79.197299999999998</v>
      </c>
      <c r="M71" s="21">
        <v>142.9752</v>
      </c>
      <c r="N71" s="21">
        <v>101.00454999999999</v>
      </c>
      <c r="O71" s="21">
        <f t="shared" si="1"/>
        <v>12.243254262416603</v>
      </c>
      <c r="P71" s="21"/>
      <c r="Q71" s="21">
        <v>89.674774999999997</v>
      </c>
      <c r="R71" s="21">
        <v>106.19092499999999</v>
      </c>
    </row>
    <row r="72" spans="1:18">
      <c r="A72" s="12" t="s">
        <v>6</v>
      </c>
      <c r="B72" s="5">
        <v>9030</v>
      </c>
      <c r="C72" s="5" t="s">
        <v>2</v>
      </c>
      <c r="D72" s="5"/>
      <c r="E72" s="5"/>
      <c r="F72" s="5" t="s">
        <v>13</v>
      </c>
      <c r="G72" s="12">
        <v>68211</v>
      </c>
      <c r="H72" s="5">
        <v>14</v>
      </c>
      <c r="I72" s="5">
        <v>32</v>
      </c>
      <c r="J72" s="21">
        <v>102.10397072000001</v>
      </c>
      <c r="K72" s="5">
        <v>14.130162128</v>
      </c>
      <c r="L72" s="21">
        <v>73.733900000000006</v>
      </c>
      <c r="M72" s="21">
        <v>137.02610000000001</v>
      </c>
      <c r="N72" s="21">
        <v>101.8292</v>
      </c>
      <c r="O72" s="21">
        <f t="shared" si="1"/>
        <v>15.732121942179395</v>
      </c>
      <c r="P72" s="21"/>
      <c r="Q72" s="21">
        <v>91.767892500000002</v>
      </c>
      <c r="R72" s="21">
        <v>112.99052500000001</v>
      </c>
    </row>
    <row r="73" spans="1:18">
      <c r="A73" s="12" t="s">
        <v>6</v>
      </c>
      <c r="B73" s="5">
        <v>9030</v>
      </c>
      <c r="C73" s="5" t="s">
        <v>2</v>
      </c>
      <c r="D73" s="5"/>
      <c r="E73" s="5" t="s">
        <v>18</v>
      </c>
      <c r="F73" s="5" t="s">
        <v>18</v>
      </c>
      <c r="G73" s="12">
        <v>65072</v>
      </c>
      <c r="H73" s="5">
        <v>4</v>
      </c>
      <c r="I73" s="5">
        <v>32</v>
      </c>
      <c r="J73" s="21">
        <v>86.197935780999998</v>
      </c>
      <c r="K73" s="5">
        <v>13.473297571</v>
      </c>
      <c r="L73" s="21">
        <v>58.851999999999997</v>
      </c>
      <c r="M73" s="21">
        <v>108.63420000000001</v>
      </c>
      <c r="N73" s="21">
        <v>85.258150000000001</v>
      </c>
      <c r="O73" s="21">
        <f t="shared" si="1"/>
        <v>10.802908821349153</v>
      </c>
      <c r="P73" s="21"/>
      <c r="Q73" s="21">
        <v>79.438199999999995</v>
      </c>
      <c r="R73" s="21">
        <v>94.011324000000002</v>
      </c>
    </row>
    <row r="74" spans="1:18">
      <c r="A74" s="12" t="s">
        <v>6</v>
      </c>
      <c r="B74" s="5">
        <v>9030</v>
      </c>
      <c r="C74" s="5" t="s">
        <v>2</v>
      </c>
      <c r="D74" s="5"/>
      <c r="E74" s="5"/>
      <c r="F74" s="5" t="s">
        <v>19</v>
      </c>
      <c r="G74" s="12">
        <v>68216</v>
      </c>
      <c r="H74" s="5">
        <v>4</v>
      </c>
      <c r="I74" s="5">
        <v>32</v>
      </c>
      <c r="J74" s="21">
        <v>93.653839375000004</v>
      </c>
      <c r="K74" s="5">
        <v>17.816103442999999</v>
      </c>
      <c r="L74" s="21">
        <v>60.021799999999999</v>
      </c>
      <c r="M74" s="21">
        <v>127.8627</v>
      </c>
      <c r="N74" s="21">
        <v>92.633499999999998</v>
      </c>
      <c r="O74" s="21">
        <f t="shared" si="1"/>
        <v>16.914195700518903</v>
      </c>
      <c r="P74" s="21"/>
      <c r="Q74" s="21">
        <v>79.877174999999994</v>
      </c>
      <c r="R74" s="21">
        <v>102.694425</v>
      </c>
    </row>
    <row r="75" spans="1:18">
      <c r="A75" s="12" t="s">
        <v>6</v>
      </c>
      <c r="B75" s="5">
        <v>9030</v>
      </c>
      <c r="C75" s="5" t="s">
        <v>2</v>
      </c>
      <c r="D75" s="5"/>
      <c r="E75" s="5" t="s">
        <v>24</v>
      </c>
      <c r="F75" s="5" t="s">
        <v>24</v>
      </c>
      <c r="G75" s="12">
        <v>65078</v>
      </c>
      <c r="H75" s="5">
        <v>2</v>
      </c>
      <c r="I75" s="5">
        <v>32</v>
      </c>
      <c r="J75" s="21">
        <v>87.929213031000003</v>
      </c>
      <c r="K75" s="5">
        <v>13.157615818</v>
      </c>
      <c r="L75" s="21">
        <v>64.207800000000006</v>
      </c>
      <c r="M75" s="21">
        <v>110.24890000000001</v>
      </c>
      <c r="N75" s="21">
        <v>88.008650000000003</v>
      </c>
      <c r="O75" s="21">
        <f t="shared" si="1"/>
        <v>12.65745941438103</v>
      </c>
      <c r="P75" s="21"/>
      <c r="Q75" s="21">
        <v>79.393299999999996</v>
      </c>
      <c r="R75" s="21">
        <v>96.468212750000006</v>
      </c>
    </row>
    <row r="76" spans="1:18">
      <c r="A76" s="12" t="s">
        <v>6</v>
      </c>
      <c r="B76" s="5">
        <v>9030</v>
      </c>
      <c r="C76" s="5" t="s">
        <v>2</v>
      </c>
      <c r="D76" s="5"/>
      <c r="E76" s="5"/>
      <c r="F76" s="5" t="s">
        <v>181</v>
      </c>
      <c r="G76" s="12">
        <v>68618</v>
      </c>
      <c r="H76" s="5">
        <v>10</v>
      </c>
      <c r="I76" s="5">
        <v>32</v>
      </c>
      <c r="J76" s="21">
        <v>84.298744063000001</v>
      </c>
      <c r="K76" s="5">
        <v>9.1596123145000004</v>
      </c>
      <c r="L76" s="21">
        <v>67.484800000000007</v>
      </c>
      <c r="M76" s="21">
        <v>98.243799999999993</v>
      </c>
      <c r="N76" s="21">
        <v>84.542578000000006</v>
      </c>
      <c r="O76" s="21">
        <f t="shared" si="1"/>
        <v>9.873535952557452</v>
      </c>
      <c r="P76" s="21"/>
      <c r="Q76" s="21">
        <v>78.030275000000003</v>
      </c>
      <c r="R76" s="21">
        <v>91.349675000000005</v>
      </c>
    </row>
    <row r="77" spans="1:18">
      <c r="A77" s="12" t="s">
        <v>6</v>
      </c>
      <c r="B77" s="5">
        <v>9030</v>
      </c>
      <c r="C77" s="5" t="s">
        <v>2</v>
      </c>
      <c r="D77" s="5"/>
      <c r="E77" s="5"/>
      <c r="F77" s="5" t="s">
        <v>218</v>
      </c>
      <c r="G77" s="12">
        <v>68505</v>
      </c>
      <c r="H77" s="5">
        <v>20</v>
      </c>
      <c r="I77" s="5">
        <v>32</v>
      </c>
      <c r="J77" s="21">
        <v>113.86238828</v>
      </c>
      <c r="K77" s="5">
        <v>16.120177055999999</v>
      </c>
      <c r="L77" s="21">
        <v>84.316100000000006</v>
      </c>
      <c r="M77" s="21">
        <v>158.49860000000001</v>
      </c>
      <c r="N77" s="21">
        <v>108.3198</v>
      </c>
      <c r="O77" s="21">
        <f t="shared" si="1"/>
        <v>20.404781319495921</v>
      </c>
      <c r="P77" s="21"/>
      <c r="Q77" s="21">
        <v>98.648525000000006</v>
      </c>
      <c r="R77" s="21">
        <v>126.174575</v>
      </c>
    </row>
    <row r="78" spans="1:18">
      <c r="A78" s="12" t="s">
        <v>6</v>
      </c>
      <c r="B78" s="5">
        <v>9030</v>
      </c>
      <c r="C78" s="5" t="s">
        <v>2</v>
      </c>
      <c r="D78" s="5"/>
      <c r="E78" s="5" t="s">
        <v>26</v>
      </c>
      <c r="F78" s="5" t="s">
        <v>26</v>
      </c>
      <c r="G78" s="12">
        <v>68573</v>
      </c>
      <c r="H78" s="5">
        <v>4</v>
      </c>
      <c r="I78" s="5">
        <v>32</v>
      </c>
      <c r="J78" s="21">
        <v>102.52791397</v>
      </c>
      <c r="K78" s="5">
        <v>13.207951262</v>
      </c>
      <c r="L78" s="21">
        <v>82.079300000000003</v>
      </c>
      <c r="M78" s="21">
        <v>134.7552</v>
      </c>
      <c r="N78" s="21">
        <v>100.60935000000001</v>
      </c>
      <c r="O78" s="21">
        <f t="shared" si="1"/>
        <v>15.202794662713126</v>
      </c>
      <c r="P78" s="21"/>
      <c r="Q78" s="21">
        <v>92.358329999999995</v>
      </c>
      <c r="R78" s="21">
        <v>112.8669</v>
      </c>
    </row>
    <row r="79" spans="1:18">
      <c r="A79" s="12" t="s">
        <v>6</v>
      </c>
      <c r="B79" s="5">
        <v>9030</v>
      </c>
      <c r="C79" s="5" t="s">
        <v>2</v>
      </c>
      <c r="D79" s="5"/>
      <c r="E79" s="5" t="s">
        <v>27</v>
      </c>
      <c r="F79" s="5" t="s">
        <v>27</v>
      </c>
      <c r="G79" s="12">
        <v>66596</v>
      </c>
      <c r="H79" s="5">
        <v>2</v>
      </c>
      <c r="I79" s="5">
        <v>32</v>
      </c>
      <c r="J79" s="21">
        <v>102.11949903</v>
      </c>
      <c r="K79" s="5">
        <v>13.919199239999999</v>
      </c>
      <c r="L79" s="21">
        <v>81.871799999999993</v>
      </c>
      <c r="M79" s="21">
        <v>142.6711</v>
      </c>
      <c r="N79" s="21">
        <v>98.885999999999996</v>
      </c>
      <c r="O79" s="21">
        <f t="shared" si="1"/>
        <v>15.436934951816164</v>
      </c>
      <c r="P79" s="21"/>
      <c r="Q79" s="21">
        <v>91.501124750000002</v>
      </c>
      <c r="R79" s="21">
        <v>112.32555000000001</v>
      </c>
    </row>
    <row r="80" spans="1:18">
      <c r="A80" s="12" t="s">
        <v>6</v>
      </c>
      <c r="B80" s="5">
        <v>9030</v>
      </c>
      <c r="C80" s="5" t="s">
        <v>2</v>
      </c>
      <c r="D80" s="5"/>
      <c r="E80" s="5"/>
      <c r="F80" s="5" t="s">
        <v>329</v>
      </c>
      <c r="G80" s="12">
        <v>68661</v>
      </c>
      <c r="H80" s="5">
        <v>2</v>
      </c>
      <c r="I80" s="5">
        <v>32</v>
      </c>
      <c r="J80" s="21">
        <v>93.202791500000004</v>
      </c>
      <c r="K80" s="5">
        <v>13.827588991000001</v>
      </c>
      <c r="L80" s="21">
        <v>66.897599999999997</v>
      </c>
      <c r="M80" s="21">
        <v>124.202</v>
      </c>
      <c r="N80" s="21">
        <v>92.714749999999995</v>
      </c>
      <c r="O80" s="21">
        <f t="shared" si="1"/>
        <v>11.02587101556708</v>
      </c>
      <c r="P80" s="21"/>
      <c r="Q80" s="21">
        <v>86.080775000000003</v>
      </c>
      <c r="R80" s="21">
        <v>100.95467499999999</v>
      </c>
    </row>
    <row r="81" spans="1:18">
      <c r="A81" s="12" t="s">
        <v>6</v>
      </c>
      <c r="B81" s="5">
        <v>9030</v>
      </c>
      <c r="C81" s="5" t="s">
        <v>2</v>
      </c>
      <c r="D81" s="5"/>
      <c r="E81" s="5" t="s">
        <v>28</v>
      </c>
      <c r="F81" s="5" t="s">
        <v>28</v>
      </c>
      <c r="G81" s="12">
        <v>67595</v>
      </c>
      <c r="H81" s="5">
        <v>12</v>
      </c>
      <c r="I81" s="5">
        <v>32</v>
      </c>
      <c r="J81" s="21">
        <v>85.138221655999999</v>
      </c>
      <c r="K81" s="5">
        <v>14.047663615999999</v>
      </c>
      <c r="L81" s="21">
        <v>58.973799999999997</v>
      </c>
      <c r="M81" s="21">
        <v>101.9053</v>
      </c>
      <c r="N81" s="21">
        <v>84.461123999999998</v>
      </c>
      <c r="O81" s="21">
        <f t="shared" si="1"/>
        <v>11.673980726464045</v>
      </c>
      <c r="P81" s="21"/>
      <c r="Q81" s="21">
        <v>79.146825000000007</v>
      </c>
      <c r="R81" s="21">
        <v>94.895025000000004</v>
      </c>
    </row>
    <row r="82" spans="1:18">
      <c r="A82" s="12" t="s">
        <v>6</v>
      </c>
      <c r="B82" s="5">
        <v>9030</v>
      </c>
      <c r="C82" s="5" t="s">
        <v>2</v>
      </c>
      <c r="D82" s="5"/>
      <c r="E82" s="5"/>
      <c r="F82" s="5" t="s">
        <v>168</v>
      </c>
      <c r="G82" s="12">
        <v>68586</v>
      </c>
      <c r="H82" s="5">
        <v>2</v>
      </c>
      <c r="I82" s="5">
        <v>32</v>
      </c>
      <c r="J82" s="21">
        <v>103.66110078</v>
      </c>
      <c r="K82" s="5">
        <v>12.064630379</v>
      </c>
      <c r="L82" s="21">
        <v>81.625404000000003</v>
      </c>
      <c r="M82" s="21">
        <v>132.4076</v>
      </c>
      <c r="N82" s="21">
        <v>103.9025</v>
      </c>
      <c r="O82" s="21">
        <f t="shared" si="1"/>
        <v>13.345077279466274</v>
      </c>
      <c r="P82" s="21"/>
      <c r="Q82" s="21">
        <v>92.305290749999998</v>
      </c>
      <c r="R82" s="21">
        <v>110.3078</v>
      </c>
    </row>
    <row r="83" spans="1:18">
      <c r="A83" s="12" t="s">
        <v>6</v>
      </c>
      <c r="B83" s="5">
        <v>9030</v>
      </c>
      <c r="C83" s="5" t="s">
        <v>2</v>
      </c>
      <c r="D83" s="5"/>
      <c r="E83" s="5"/>
      <c r="F83" s="5" t="s">
        <v>169</v>
      </c>
      <c r="G83" s="12">
        <v>68588</v>
      </c>
      <c r="H83" s="5">
        <v>6</v>
      </c>
      <c r="I83" s="5">
        <v>32</v>
      </c>
      <c r="J83" s="21">
        <v>95.407402656000002</v>
      </c>
      <c r="K83" s="5">
        <v>11.089386122000001</v>
      </c>
      <c r="L83" s="21">
        <v>75.471299999999999</v>
      </c>
      <c r="M83" s="21">
        <v>123.9901</v>
      </c>
      <c r="N83" s="21">
        <v>93.607974499999997</v>
      </c>
      <c r="O83" s="21">
        <f t="shared" si="1"/>
        <v>7.8186619718309878</v>
      </c>
      <c r="P83" s="21"/>
      <c r="Q83" s="21">
        <v>90.805075000000002</v>
      </c>
      <c r="R83" s="21">
        <v>101.35245</v>
      </c>
    </row>
    <row r="84" spans="1:18">
      <c r="A84" s="12" t="s">
        <v>6</v>
      </c>
      <c r="B84" s="5">
        <v>9030</v>
      </c>
      <c r="C84" s="5" t="s">
        <v>2</v>
      </c>
      <c r="D84" s="5"/>
      <c r="E84" s="5"/>
      <c r="F84" s="5" t="s">
        <v>170</v>
      </c>
      <c r="G84" s="12">
        <v>68587</v>
      </c>
      <c r="H84" s="5">
        <v>6</v>
      </c>
      <c r="I84" s="5">
        <v>32</v>
      </c>
      <c r="J84" s="21">
        <v>103.59673275</v>
      </c>
      <c r="K84" s="5">
        <v>14.759272405000001</v>
      </c>
      <c r="L84" s="21">
        <v>80.746099999999998</v>
      </c>
      <c r="M84" s="21">
        <v>142.37629999999999</v>
      </c>
      <c r="N84" s="21">
        <v>101.13724999999999</v>
      </c>
      <c r="O84" s="21">
        <f t="shared" si="1"/>
        <v>11.896145292809488</v>
      </c>
      <c r="P84" s="21"/>
      <c r="Q84" s="21">
        <v>93.189425</v>
      </c>
      <c r="R84" s="21">
        <v>109.237325</v>
      </c>
    </row>
    <row r="85" spans="1:18">
      <c r="A85" s="12" t="s">
        <v>6</v>
      </c>
      <c r="B85" s="5">
        <v>9030</v>
      </c>
      <c r="C85" s="5" t="s">
        <v>2</v>
      </c>
      <c r="D85" s="5"/>
      <c r="E85" s="5"/>
      <c r="F85" s="5" t="s">
        <v>29</v>
      </c>
      <c r="G85" s="12">
        <v>68589</v>
      </c>
      <c r="H85" s="5">
        <v>8</v>
      </c>
      <c r="I85" s="5">
        <v>32</v>
      </c>
      <c r="J85" s="21">
        <v>96.327293499999996</v>
      </c>
      <c r="K85" s="5">
        <v>13.442227818999999</v>
      </c>
      <c r="L85" s="21">
        <v>76.683400000000006</v>
      </c>
      <c r="M85" s="21">
        <v>132.34790000000001</v>
      </c>
      <c r="N85" s="21">
        <v>96.369299999999996</v>
      </c>
      <c r="O85" s="21">
        <f t="shared" si="1"/>
        <v>10.623017049666419</v>
      </c>
      <c r="P85" s="21"/>
      <c r="Q85" s="21">
        <v>86.951925000000003</v>
      </c>
      <c r="R85" s="21">
        <v>101.282375</v>
      </c>
    </row>
    <row r="86" spans="1:18">
      <c r="A86" s="12" t="s">
        <v>6</v>
      </c>
      <c r="B86" s="5">
        <v>9030</v>
      </c>
      <c r="C86" s="5" t="s">
        <v>2</v>
      </c>
      <c r="D86" s="5"/>
      <c r="E86" s="5"/>
      <c r="F86" s="5" t="s">
        <v>171</v>
      </c>
      <c r="G86" s="12">
        <v>68590</v>
      </c>
      <c r="H86" s="5">
        <v>4</v>
      </c>
      <c r="I86" s="5">
        <v>32</v>
      </c>
      <c r="J86" s="21">
        <v>107.67470706</v>
      </c>
      <c r="K86" s="5">
        <v>16.545539116</v>
      </c>
      <c r="L86" s="21">
        <v>83.479299999999995</v>
      </c>
      <c r="M86" s="21">
        <v>150.55189999999999</v>
      </c>
      <c r="N86" s="21">
        <v>102.70535</v>
      </c>
      <c r="O86" s="21">
        <f t="shared" si="1"/>
        <v>18.437713120830253</v>
      </c>
      <c r="P86" s="21"/>
      <c r="Q86" s="21">
        <v>95.288574999999994</v>
      </c>
      <c r="R86" s="21">
        <v>120.16105</v>
      </c>
    </row>
    <row r="87" spans="1:18">
      <c r="A87" s="12" t="s">
        <v>6</v>
      </c>
      <c r="B87" s="5">
        <v>9030</v>
      </c>
      <c r="C87" s="5" t="s">
        <v>2</v>
      </c>
      <c r="D87" s="5"/>
      <c r="E87" s="5" t="s">
        <v>31</v>
      </c>
      <c r="F87" s="5" t="s">
        <v>31</v>
      </c>
      <c r="G87" s="12">
        <v>68596</v>
      </c>
      <c r="H87" s="5">
        <v>4</v>
      </c>
      <c r="I87" s="5">
        <v>32</v>
      </c>
      <c r="J87" s="21">
        <v>91.855821938000005</v>
      </c>
      <c r="K87" s="5">
        <v>10.079770933000001</v>
      </c>
      <c r="L87" s="21">
        <v>74.398099999999999</v>
      </c>
      <c r="M87" s="21">
        <v>107.1651</v>
      </c>
      <c r="N87" s="21">
        <v>93.388499999999993</v>
      </c>
      <c r="O87" s="21">
        <f t="shared" si="1"/>
        <v>12.185711638250556</v>
      </c>
      <c r="P87" s="21"/>
      <c r="Q87" s="21">
        <v>83.219025000000002</v>
      </c>
      <c r="R87" s="21">
        <v>99.657550000000001</v>
      </c>
    </row>
    <row r="88" spans="1:18">
      <c r="A88" s="12" t="s">
        <v>6</v>
      </c>
      <c r="B88" s="5">
        <v>9030</v>
      </c>
      <c r="C88" s="5" t="s">
        <v>2</v>
      </c>
      <c r="D88" s="5"/>
      <c r="E88" s="5"/>
      <c r="F88" s="5" t="s">
        <v>330</v>
      </c>
      <c r="G88" s="12">
        <v>68597</v>
      </c>
      <c r="H88" s="5">
        <v>4</v>
      </c>
      <c r="I88" s="5">
        <v>32</v>
      </c>
      <c r="J88" s="21">
        <v>103.69585180999999</v>
      </c>
      <c r="K88" s="5">
        <v>13.614900220000001</v>
      </c>
      <c r="L88" s="21">
        <v>83.344800000000006</v>
      </c>
      <c r="M88" s="21">
        <v>137.6129</v>
      </c>
      <c r="N88" s="21">
        <v>103.07625</v>
      </c>
      <c r="O88" s="21">
        <f t="shared" si="1"/>
        <v>14.101501482579689</v>
      </c>
      <c r="P88" s="21"/>
      <c r="Q88" s="21">
        <v>93.500349499999999</v>
      </c>
      <c r="R88" s="21">
        <v>112.523275</v>
      </c>
    </row>
    <row r="89" spans="1:18">
      <c r="A89" s="12" t="s">
        <v>6</v>
      </c>
      <c r="B89" s="5">
        <v>9030</v>
      </c>
      <c r="C89" s="5" t="s">
        <v>2</v>
      </c>
      <c r="D89" s="5"/>
      <c r="E89" s="5"/>
      <c r="F89" s="5" t="s">
        <v>355</v>
      </c>
      <c r="G89" s="12">
        <v>68657</v>
      </c>
      <c r="H89" s="5">
        <v>4</v>
      </c>
      <c r="I89" s="5">
        <v>32</v>
      </c>
      <c r="J89" s="21">
        <v>102.99232944000001</v>
      </c>
      <c r="K89" s="5">
        <v>13.32163817</v>
      </c>
      <c r="L89" s="21">
        <v>78.686599999999999</v>
      </c>
      <c r="M89" s="21">
        <v>136.4367</v>
      </c>
      <c r="N89" s="21">
        <v>102.6782</v>
      </c>
      <c r="O89" s="21">
        <f t="shared" si="1"/>
        <v>11.561232023721265</v>
      </c>
      <c r="P89" s="21"/>
      <c r="Q89" s="21">
        <v>95.026373000000007</v>
      </c>
      <c r="R89" s="21">
        <v>110.62247499999999</v>
      </c>
    </row>
    <row r="90" spans="1:18">
      <c r="A90" s="12" t="s">
        <v>6</v>
      </c>
      <c r="B90" s="5">
        <v>9030</v>
      </c>
      <c r="C90" s="5" t="s">
        <v>2</v>
      </c>
      <c r="D90" s="5"/>
      <c r="E90" s="5"/>
      <c r="F90" s="5" t="s">
        <v>331</v>
      </c>
      <c r="G90" s="12">
        <v>68658</v>
      </c>
      <c r="H90" s="5">
        <v>64</v>
      </c>
      <c r="I90" s="5">
        <v>32</v>
      </c>
      <c r="J90" s="21">
        <v>102.96612394</v>
      </c>
      <c r="K90" s="5">
        <v>16.496905146</v>
      </c>
      <c r="L90" s="21">
        <v>75.586500000000001</v>
      </c>
      <c r="M90" s="21">
        <v>134.6609</v>
      </c>
      <c r="N90" s="21">
        <v>102.1384</v>
      </c>
      <c r="O90" s="21">
        <f t="shared" si="1"/>
        <v>18.039640474425504</v>
      </c>
      <c r="P90" s="21"/>
      <c r="Q90" s="21">
        <v>89.506275000000002</v>
      </c>
      <c r="R90" s="21">
        <v>113.84175</v>
      </c>
    </row>
    <row r="91" spans="1:18">
      <c r="A91" s="12" t="s">
        <v>6</v>
      </c>
      <c r="B91" s="5">
        <v>9030</v>
      </c>
      <c r="C91" s="5" t="s">
        <v>2</v>
      </c>
      <c r="D91" s="5"/>
      <c r="E91" s="5" t="s">
        <v>32</v>
      </c>
      <c r="F91" s="5" t="s">
        <v>32</v>
      </c>
      <c r="G91" s="12">
        <v>68599</v>
      </c>
      <c r="H91" s="5">
        <v>2</v>
      </c>
      <c r="I91" s="5">
        <v>32</v>
      </c>
      <c r="J91" s="21">
        <v>89.955228375000004</v>
      </c>
      <c r="K91" s="5">
        <v>9.9362032645999996</v>
      </c>
      <c r="L91" s="21">
        <v>71.892700000000005</v>
      </c>
      <c r="M91" s="21">
        <v>108.9926</v>
      </c>
      <c r="N91" s="21">
        <v>91.0535225</v>
      </c>
      <c r="O91" s="21">
        <f t="shared" si="1"/>
        <v>10.289466827279472</v>
      </c>
      <c r="P91" s="21"/>
      <c r="Q91" s="21">
        <v>82.645049999999998</v>
      </c>
      <c r="R91" s="21">
        <v>96.525540750000005</v>
      </c>
    </row>
    <row r="92" spans="1:18">
      <c r="A92" s="12" t="s">
        <v>6</v>
      </c>
      <c r="B92" s="5">
        <v>9030</v>
      </c>
      <c r="C92" s="5" t="s">
        <v>2</v>
      </c>
      <c r="D92" s="5"/>
      <c r="E92" s="5"/>
      <c r="F92" s="5" t="s">
        <v>33</v>
      </c>
      <c r="G92" s="12">
        <v>68600</v>
      </c>
      <c r="H92" s="5">
        <v>4</v>
      </c>
      <c r="I92" s="5">
        <v>32</v>
      </c>
      <c r="J92" s="21">
        <v>101.65232338</v>
      </c>
      <c r="K92" s="5">
        <v>15.853795814</v>
      </c>
      <c r="L92" s="21">
        <v>81.858000000000004</v>
      </c>
      <c r="M92" s="21">
        <v>154.04830000000001</v>
      </c>
      <c r="N92" s="21">
        <v>100.18814999999999</v>
      </c>
      <c r="O92" s="21">
        <f t="shared" si="1"/>
        <v>16.149954781319494</v>
      </c>
      <c r="P92" s="21"/>
      <c r="Q92" s="21">
        <v>87.197636000000003</v>
      </c>
      <c r="R92" s="21">
        <v>108.983925</v>
      </c>
    </row>
    <row r="93" spans="1:18">
      <c r="A93" s="12" t="s">
        <v>6</v>
      </c>
      <c r="B93" s="5">
        <v>9030</v>
      </c>
      <c r="C93" s="5" t="s">
        <v>2</v>
      </c>
      <c r="D93" s="5"/>
      <c r="E93" s="5"/>
      <c r="F93" s="5" t="s">
        <v>34</v>
      </c>
      <c r="G93" s="12">
        <v>68601</v>
      </c>
      <c r="H93" s="5">
        <v>4</v>
      </c>
      <c r="I93" s="5">
        <v>32</v>
      </c>
      <c r="J93" s="21">
        <v>102.32311534</v>
      </c>
      <c r="K93" s="5">
        <v>14.784901625</v>
      </c>
      <c r="L93" s="21">
        <v>80.609399999999994</v>
      </c>
      <c r="M93" s="21">
        <v>136.97819999999999</v>
      </c>
      <c r="N93" s="21">
        <v>99.490799999999993</v>
      </c>
      <c r="O93" s="21">
        <f t="shared" si="1"/>
        <v>12.875407709414384</v>
      </c>
      <c r="P93" s="21"/>
      <c r="Q93" s="21">
        <v>91.088875000000002</v>
      </c>
      <c r="R93" s="21">
        <v>108.45780000000001</v>
      </c>
    </row>
    <row r="94" spans="1:18">
      <c r="A94" s="12" t="s">
        <v>6</v>
      </c>
      <c r="B94" s="5">
        <v>9030</v>
      </c>
      <c r="C94" s="5" t="s">
        <v>2</v>
      </c>
      <c r="D94" s="5"/>
      <c r="E94" s="5" t="s">
        <v>35</v>
      </c>
      <c r="F94" s="5" t="s">
        <v>35</v>
      </c>
      <c r="G94" s="12">
        <v>65084</v>
      </c>
      <c r="H94" s="5">
        <v>10</v>
      </c>
      <c r="I94" s="5">
        <v>32</v>
      </c>
      <c r="J94" s="21">
        <v>91.072640594000006</v>
      </c>
      <c r="K94" s="5">
        <v>12.605961748</v>
      </c>
      <c r="L94" s="21">
        <v>66.380799999999994</v>
      </c>
      <c r="M94" s="21">
        <v>114.6523</v>
      </c>
      <c r="N94" s="21">
        <v>89.804644499999995</v>
      </c>
      <c r="O94" s="21">
        <f t="shared" si="1"/>
        <v>11.975759822090435</v>
      </c>
      <c r="P94" s="21"/>
      <c r="Q94" s="21">
        <v>83.701625000000007</v>
      </c>
      <c r="R94" s="21">
        <v>99.856925000000004</v>
      </c>
    </row>
    <row r="95" spans="1:18">
      <c r="A95" s="12" t="s">
        <v>6</v>
      </c>
      <c r="B95" s="5">
        <v>9030</v>
      </c>
      <c r="C95" s="5" t="s">
        <v>2</v>
      </c>
      <c r="D95" s="5"/>
      <c r="E95" s="5" t="s">
        <v>39</v>
      </c>
      <c r="F95" s="5" t="s">
        <v>38</v>
      </c>
      <c r="G95" s="12">
        <v>68240</v>
      </c>
      <c r="H95" s="5">
        <v>2</v>
      </c>
      <c r="I95" s="5">
        <v>32</v>
      </c>
      <c r="J95" s="21">
        <v>84.833391313000007</v>
      </c>
      <c r="K95" s="5">
        <v>15.82766075</v>
      </c>
      <c r="L95" s="21">
        <v>55.750599999999999</v>
      </c>
      <c r="M95" s="21">
        <v>117.6737</v>
      </c>
      <c r="N95" s="21">
        <v>82.790643500000002</v>
      </c>
      <c r="O95" s="21">
        <f t="shared" si="1"/>
        <v>11.952668643439585</v>
      </c>
      <c r="P95" s="21"/>
      <c r="Q95" s="21">
        <v>77.085525000000004</v>
      </c>
      <c r="R95" s="21">
        <v>93.209675000000004</v>
      </c>
    </row>
    <row r="96" spans="1:18">
      <c r="A96" s="12" t="s">
        <v>6</v>
      </c>
      <c r="B96" s="5">
        <v>9030</v>
      </c>
      <c r="C96" s="5" t="s">
        <v>2</v>
      </c>
      <c r="D96" s="5"/>
      <c r="E96" s="5"/>
      <c r="F96" s="5" t="s">
        <v>39</v>
      </c>
      <c r="G96" s="12">
        <v>65087</v>
      </c>
      <c r="H96" s="5">
        <v>4</v>
      </c>
      <c r="I96" s="5">
        <v>32</v>
      </c>
      <c r="J96" s="21">
        <v>88.387838905999999</v>
      </c>
      <c r="K96" s="5">
        <v>11.460537594</v>
      </c>
      <c r="L96" s="21">
        <v>72.582400000000007</v>
      </c>
      <c r="M96" s="21">
        <v>113.7955</v>
      </c>
      <c r="N96" s="21">
        <v>87.347650000000002</v>
      </c>
      <c r="O96" s="21">
        <f t="shared" si="1"/>
        <v>9.4672501853224631</v>
      </c>
      <c r="P96" s="21"/>
      <c r="Q96" s="21">
        <v>80.977474999999998</v>
      </c>
      <c r="R96" s="21">
        <v>93.7487955</v>
      </c>
    </row>
    <row r="97" spans="1:18">
      <c r="A97" s="12" t="s">
        <v>6</v>
      </c>
      <c r="B97" s="5">
        <v>9030</v>
      </c>
      <c r="C97" s="5" t="s">
        <v>2</v>
      </c>
      <c r="D97" s="5"/>
      <c r="E97" s="5" t="s">
        <v>41</v>
      </c>
      <c r="F97" s="5" t="s">
        <v>41</v>
      </c>
      <c r="G97" s="12">
        <v>65088</v>
      </c>
      <c r="H97" s="5">
        <v>10</v>
      </c>
      <c r="I97" s="5">
        <v>32</v>
      </c>
      <c r="J97" s="21">
        <v>97.426548343999997</v>
      </c>
      <c r="K97" s="5">
        <v>12.711324037000001</v>
      </c>
      <c r="L97" s="21">
        <v>71.733199999999997</v>
      </c>
      <c r="M97" s="21">
        <v>122.8583</v>
      </c>
      <c r="N97" s="21">
        <v>97.682599999999994</v>
      </c>
      <c r="O97" s="21">
        <f t="shared" si="1"/>
        <v>14.935322461082285</v>
      </c>
      <c r="P97" s="21"/>
      <c r="Q97" s="21">
        <v>87.420450000000002</v>
      </c>
      <c r="R97" s="21">
        <v>107.5682</v>
      </c>
    </row>
    <row r="98" spans="1:18">
      <c r="A98" s="12" t="s">
        <v>6</v>
      </c>
      <c r="B98" s="5">
        <v>9030</v>
      </c>
      <c r="C98" s="5" t="s">
        <v>2</v>
      </c>
      <c r="D98" s="5"/>
      <c r="E98" s="5" t="s">
        <v>294</v>
      </c>
      <c r="F98" s="5" t="s">
        <v>25</v>
      </c>
      <c r="G98" s="12">
        <v>68572</v>
      </c>
      <c r="H98" s="5">
        <v>52</v>
      </c>
      <c r="I98" s="5">
        <v>32</v>
      </c>
      <c r="J98" s="21">
        <v>104.42507003</v>
      </c>
      <c r="K98" s="5">
        <v>19.143986472999998</v>
      </c>
      <c r="L98" s="21">
        <v>67.189599999999999</v>
      </c>
      <c r="M98" s="21">
        <v>145.31659999999999</v>
      </c>
      <c r="N98" s="21">
        <v>103.9937</v>
      </c>
      <c r="O98" s="21">
        <f t="shared" si="1"/>
        <v>19.646478873239438</v>
      </c>
      <c r="P98" s="21"/>
      <c r="Q98" s="21">
        <v>89.913174999999995</v>
      </c>
      <c r="R98" s="21">
        <v>116.416275</v>
      </c>
    </row>
    <row r="99" spans="1:18">
      <c r="A99" s="12" t="s">
        <v>6</v>
      </c>
      <c r="B99" s="5">
        <v>9030</v>
      </c>
      <c r="C99" s="5" t="s">
        <v>2</v>
      </c>
      <c r="D99" s="5"/>
      <c r="E99" s="5" t="s">
        <v>332</v>
      </c>
      <c r="F99" s="5" t="s">
        <v>204</v>
      </c>
      <c r="G99" s="12">
        <v>68666</v>
      </c>
      <c r="H99" s="5">
        <v>4</v>
      </c>
      <c r="I99" s="5">
        <v>32</v>
      </c>
      <c r="J99" s="21">
        <v>106.14732475</v>
      </c>
      <c r="K99" s="5">
        <v>14.016644434</v>
      </c>
      <c r="L99" s="21">
        <v>77.695800000000006</v>
      </c>
      <c r="M99" s="21">
        <v>150.11920000000001</v>
      </c>
      <c r="N99" s="21">
        <v>104.8485</v>
      </c>
      <c r="O99" s="21">
        <f t="shared" si="1"/>
        <v>13.599388435878426</v>
      </c>
      <c r="P99" s="21"/>
      <c r="Q99" s="21">
        <v>96.788049999999998</v>
      </c>
      <c r="R99" s="21">
        <v>115.13362499999999</v>
      </c>
    </row>
    <row r="100" spans="1:18">
      <c r="A100" s="12" t="s">
        <v>6</v>
      </c>
      <c r="B100" s="5">
        <v>9030</v>
      </c>
      <c r="C100" s="5" t="s">
        <v>2</v>
      </c>
      <c r="D100" s="5"/>
      <c r="E100" s="5" t="s">
        <v>87</v>
      </c>
      <c r="F100" s="5" t="s">
        <v>46</v>
      </c>
      <c r="G100" s="12">
        <v>68648</v>
      </c>
      <c r="H100" s="5">
        <v>18</v>
      </c>
      <c r="I100" s="5">
        <v>32</v>
      </c>
      <c r="J100" s="21">
        <v>97.306651905999999</v>
      </c>
      <c r="K100" s="5">
        <v>18.983144532000001</v>
      </c>
      <c r="L100" s="21">
        <v>59.683700000000002</v>
      </c>
      <c r="M100" s="21">
        <v>142.06989999999999</v>
      </c>
      <c r="N100" s="21">
        <v>95.68</v>
      </c>
      <c r="O100" s="21">
        <f t="shared" si="1"/>
        <v>16.734673832468495</v>
      </c>
      <c r="P100" s="21"/>
      <c r="Q100" s="21">
        <v>84.737375</v>
      </c>
      <c r="R100" s="21">
        <v>107.31245</v>
      </c>
    </row>
    <row r="101" spans="1:18">
      <c r="A101" s="12" t="s">
        <v>6</v>
      </c>
      <c r="B101" s="5">
        <v>9030</v>
      </c>
      <c r="C101" s="5" t="s">
        <v>2</v>
      </c>
      <c r="D101" s="5"/>
      <c r="E101" s="5" t="s">
        <v>48</v>
      </c>
      <c r="F101" s="5" t="s">
        <v>48</v>
      </c>
      <c r="G101" s="12">
        <v>68668</v>
      </c>
      <c r="H101" s="5">
        <v>6</v>
      </c>
      <c r="I101" s="5">
        <v>32</v>
      </c>
      <c r="J101" s="21">
        <v>84.607113093999999</v>
      </c>
      <c r="K101" s="5">
        <v>13.772039499</v>
      </c>
      <c r="L101" s="21">
        <v>61.236600000000003</v>
      </c>
      <c r="M101" s="21">
        <v>99.396500000000003</v>
      </c>
      <c r="N101" s="21">
        <v>85.445750000000004</v>
      </c>
      <c r="O101" s="21">
        <f t="shared" si="1"/>
        <v>12.483611749444028</v>
      </c>
      <c r="P101" s="21"/>
      <c r="Q101" s="21">
        <v>77.448575000000005</v>
      </c>
      <c r="R101" s="21">
        <v>94.288967249999999</v>
      </c>
    </row>
    <row r="102" spans="1:18">
      <c r="A102" s="12" t="s">
        <v>6</v>
      </c>
      <c r="B102" s="5">
        <v>9030</v>
      </c>
      <c r="C102" s="5" t="s">
        <v>2</v>
      </c>
      <c r="D102" s="5"/>
      <c r="E102" s="5"/>
      <c r="F102" s="5" t="s">
        <v>49</v>
      </c>
      <c r="G102" s="12">
        <v>68669</v>
      </c>
      <c r="H102" s="5">
        <v>4</v>
      </c>
      <c r="I102" s="5">
        <v>32</v>
      </c>
      <c r="J102" s="21">
        <v>99.959451469000001</v>
      </c>
      <c r="K102" s="5">
        <v>13.35116245</v>
      </c>
      <c r="L102" s="21">
        <v>74.646600000000007</v>
      </c>
      <c r="M102" s="21">
        <v>131.42830000000001</v>
      </c>
      <c r="N102" s="21">
        <v>98.584599999999995</v>
      </c>
      <c r="O102" s="21">
        <f t="shared" si="1"/>
        <v>11.714352853965899</v>
      </c>
      <c r="P102" s="21"/>
      <c r="Q102" s="21">
        <v>90.683987999999999</v>
      </c>
      <c r="R102" s="21">
        <v>106.48665</v>
      </c>
    </row>
    <row r="103" spans="1:18">
      <c r="A103" s="12" t="s">
        <v>6</v>
      </c>
      <c r="B103" s="5">
        <v>9030</v>
      </c>
      <c r="C103" s="5" t="s">
        <v>2</v>
      </c>
      <c r="D103" s="5"/>
      <c r="E103" s="5"/>
      <c r="F103" s="5" t="s">
        <v>205</v>
      </c>
      <c r="G103" s="12">
        <v>68670</v>
      </c>
      <c r="H103" s="5">
        <v>20</v>
      </c>
      <c r="I103" s="5">
        <v>32</v>
      </c>
      <c r="J103" s="21">
        <v>93.286837969000004</v>
      </c>
      <c r="K103" s="5">
        <v>12.269623033</v>
      </c>
      <c r="L103" s="21">
        <v>72.382000000000005</v>
      </c>
      <c r="M103" s="21">
        <v>116.46380000000001</v>
      </c>
      <c r="N103" s="21">
        <v>93.735050000000001</v>
      </c>
      <c r="O103" s="21">
        <f t="shared" si="1"/>
        <v>12.36758710155671</v>
      </c>
      <c r="P103" s="21"/>
      <c r="Q103" s="21">
        <v>84.515100000000004</v>
      </c>
      <c r="R103" s="21">
        <v>101.198975</v>
      </c>
    </row>
    <row r="104" spans="1:18">
      <c r="A104" s="12" t="s">
        <v>6</v>
      </c>
      <c r="B104" s="5">
        <v>9030</v>
      </c>
      <c r="C104" s="5" t="s">
        <v>2</v>
      </c>
      <c r="D104" s="5"/>
      <c r="E104" s="5"/>
      <c r="F104" s="5" t="s">
        <v>206</v>
      </c>
      <c r="G104" s="12">
        <v>68671</v>
      </c>
      <c r="H104" s="5">
        <v>6</v>
      </c>
      <c r="I104" s="5">
        <v>32</v>
      </c>
      <c r="J104" s="21">
        <v>96.548583093999994</v>
      </c>
      <c r="K104" s="5">
        <v>15.083337930000001</v>
      </c>
      <c r="L104" s="21">
        <v>70.544300000000007</v>
      </c>
      <c r="M104" s="21">
        <v>124.7764</v>
      </c>
      <c r="N104" s="21">
        <v>96.125450000000001</v>
      </c>
      <c r="O104" s="21">
        <f t="shared" si="1"/>
        <v>13.961749444032607</v>
      </c>
      <c r="P104" s="21"/>
      <c r="Q104" s="21">
        <v>86.774825000000007</v>
      </c>
      <c r="R104" s="21">
        <v>105.609225</v>
      </c>
    </row>
    <row r="105" spans="1:18">
      <c r="A105" s="12" t="s">
        <v>6</v>
      </c>
      <c r="B105" s="5">
        <v>9030</v>
      </c>
      <c r="C105" s="5" t="s">
        <v>2</v>
      </c>
      <c r="D105" s="5"/>
      <c r="E105" s="5"/>
      <c r="F105" s="5" t="s">
        <v>207</v>
      </c>
      <c r="G105" s="12">
        <v>68672</v>
      </c>
      <c r="H105" s="5">
        <v>8</v>
      </c>
      <c r="I105" s="5">
        <v>32</v>
      </c>
      <c r="J105" s="21">
        <v>104.63349613</v>
      </c>
      <c r="K105" s="5">
        <v>15.169540795</v>
      </c>
      <c r="L105" s="21">
        <v>62.850999999999999</v>
      </c>
      <c r="M105" s="21">
        <v>145.52379999999999</v>
      </c>
      <c r="N105" s="21">
        <v>104.3416</v>
      </c>
      <c r="O105" s="21">
        <f t="shared" si="1"/>
        <v>17.254725722757595</v>
      </c>
      <c r="P105" s="21"/>
      <c r="Q105" s="21">
        <v>92.856549999999999</v>
      </c>
      <c r="R105" s="21">
        <v>116.13317499999999</v>
      </c>
    </row>
    <row r="106" spans="1:18">
      <c r="A106" s="12" t="s">
        <v>6</v>
      </c>
      <c r="B106" s="5">
        <v>9030</v>
      </c>
      <c r="C106" s="5" t="s">
        <v>2</v>
      </c>
      <c r="D106" s="5"/>
      <c r="E106" s="5"/>
      <c r="F106" s="5" t="s">
        <v>208</v>
      </c>
      <c r="G106" s="12">
        <v>68673</v>
      </c>
      <c r="H106" s="5">
        <v>4</v>
      </c>
      <c r="I106" s="5">
        <v>32</v>
      </c>
      <c r="J106" s="21">
        <v>106.04087997000001</v>
      </c>
      <c r="K106" s="5">
        <v>15.981308239000001</v>
      </c>
      <c r="L106" s="21">
        <v>82.9696</v>
      </c>
      <c r="M106" s="21">
        <v>143.9349</v>
      </c>
      <c r="N106" s="21">
        <v>104.67285</v>
      </c>
      <c r="O106" s="21">
        <f t="shared" si="1"/>
        <v>17.349240177909568</v>
      </c>
      <c r="P106" s="21"/>
      <c r="Q106" s="21">
        <v>92.072649999999996</v>
      </c>
      <c r="R106" s="21">
        <v>115.476775</v>
      </c>
    </row>
    <row r="107" spans="1:18">
      <c r="A107" s="12" t="s">
        <v>6</v>
      </c>
      <c r="B107" s="5">
        <v>9030</v>
      </c>
      <c r="C107" s="5" t="s">
        <v>2</v>
      </c>
      <c r="D107" s="5"/>
      <c r="E107" s="5" t="s">
        <v>211</v>
      </c>
      <c r="F107" s="5" t="s">
        <v>211</v>
      </c>
      <c r="G107" s="12">
        <v>68676</v>
      </c>
      <c r="H107" s="5">
        <v>2</v>
      </c>
      <c r="I107" s="5">
        <v>32</v>
      </c>
      <c r="J107" s="21">
        <v>81.447115749999995</v>
      </c>
      <c r="K107" s="5">
        <v>14.424050210000001</v>
      </c>
      <c r="L107" s="21">
        <v>54.132300000000001</v>
      </c>
      <c r="M107" s="21">
        <v>97.612511999999995</v>
      </c>
      <c r="N107" s="21">
        <v>83.750950000000003</v>
      </c>
      <c r="O107" s="21">
        <f t="shared" si="1"/>
        <v>12.853243143068935</v>
      </c>
      <c r="P107" s="21"/>
      <c r="Q107" s="21">
        <v>72.454075000000003</v>
      </c>
      <c r="R107" s="21">
        <v>89.793099999999995</v>
      </c>
    </row>
    <row r="108" spans="1:18">
      <c r="A108" s="12" t="s">
        <v>6</v>
      </c>
      <c r="B108" s="5">
        <v>9030</v>
      </c>
      <c r="C108" s="5" t="s">
        <v>2</v>
      </c>
      <c r="D108" s="5"/>
      <c r="E108" s="5" t="s">
        <v>223</v>
      </c>
      <c r="F108" s="5" t="s">
        <v>223</v>
      </c>
      <c r="G108" s="12">
        <v>68693</v>
      </c>
      <c r="H108" s="5">
        <v>2</v>
      </c>
      <c r="I108" s="5">
        <v>32</v>
      </c>
      <c r="J108" s="21">
        <v>84.778414655999995</v>
      </c>
      <c r="K108" s="5">
        <v>10.890118183</v>
      </c>
      <c r="L108" s="21">
        <v>64.393500000000003</v>
      </c>
      <c r="M108" s="21">
        <v>101.1357</v>
      </c>
      <c r="N108" s="21">
        <v>86.860248499999997</v>
      </c>
      <c r="O108" s="21">
        <f t="shared" si="1"/>
        <v>9.6188472942920686</v>
      </c>
      <c r="P108" s="21"/>
      <c r="Q108" s="21">
        <v>78.185000000000002</v>
      </c>
      <c r="R108" s="21">
        <v>91.160825000000003</v>
      </c>
    </row>
    <row r="109" spans="1:18">
      <c r="A109" s="12" t="s">
        <v>6</v>
      </c>
      <c r="B109" s="5">
        <v>9030</v>
      </c>
      <c r="C109" s="5" t="s">
        <v>2</v>
      </c>
      <c r="D109" s="5"/>
      <c r="E109" s="5"/>
      <c r="F109" s="5" t="s">
        <v>224</v>
      </c>
      <c r="G109" s="12">
        <v>68694</v>
      </c>
      <c r="H109" s="5">
        <v>2</v>
      </c>
      <c r="I109" s="5">
        <v>32</v>
      </c>
      <c r="J109" s="21">
        <v>90.702315313</v>
      </c>
      <c r="K109" s="5">
        <v>10.246133538</v>
      </c>
      <c r="L109" s="21">
        <v>71.090199999999996</v>
      </c>
      <c r="M109" s="21">
        <v>109.7197</v>
      </c>
      <c r="N109" s="21">
        <v>90.817881</v>
      </c>
      <c r="O109" s="21">
        <f t="shared" si="1"/>
        <v>10.293495181616013</v>
      </c>
      <c r="P109" s="21"/>
      <c r="Q109" s="21">
        <v>82.926850000000002</v>
      </c>
      <c r="R109" s="21">
        <v>96.812775000000002</v>
      </c>
    </row>
    <row r="110" spans="1:18">
      <c r="A110" s="12" t="s">
        <v>6</v>
      </c>
      <c r="B110" s="5">
        <v>9030</v>
      </c>
      <c r="C110" s="5" t="s">
        <v>2</v>
      </c>
      <c r="D110" s="5"/>
      <c r="E110" s="5" t="s">
        <v>61</v>
      </c>
      <c r="F110" s="5" t="s">
        <v>61</v>
      </c>
      <c r="G110" s="12">
        <v>68699</v>
      </c>
      <c r="H110" s="5">
        <v>4</v>
      </c>
      <c r="I110" s="5">
        <v>32</v>
      </c>
      <c r="J110" s="21">
        <v>80.219407281000002</v>
      </c>
      <c r="K110" s="5">
        <v>12.152080699000001</v>
      </c>
      <c r="L110" s="21">
        <v>55.860599999999998</v>
      </c>
      <c r="M110" s="21">
        <v>103.26349999999999</v>
      </c>
      <c r="N110" s="21">
        <v>81.018199999999993</v>
      </c>
      <c r="O110" s="21">
        <f t="shared" si="1"/>
        <v>9.8890845070422611</v>
      </c>
      <c r="P110" s="21"/>
      <c r="Q110" s="21">
        <v>74.118099999999998</v>
      </c>
      <c r="R110" s="21">
        <v>87.458475000000007</v>
      </c>
    </row>
    <row r="111" spans="1:18">
      <c r="A111" s="12" t="s">
        <v>6</v>
      </c>
      <c r="B111" s="5">
        <v>9030</v>
      </c>
      <c r="C111" s="5" t="s">
        <v>2</v>
      </c>
      <c r="D111" s="5"/>
      <c r="E111" s="5"/>
      <c r="F111" s="5" t="s">
        <v>229</v>
      </c>
      <c r="G111" s="12">
        <v>68700</v>
      </c>
      <c r="H111" s="5">
        <v>4</v>
      </c>
      <c r="I111" s="5">
        <v>32</v>
      </c>
      <c r="J111" s="21">
        <v>80.633190749999997</v>
      </c>
      <c r="K111" s="5">
        <v>12.581704155000001</v>
      </c>
      <c r="L111" s="21">
        <v>60.693100000000001</v>
      </c>
      <c r="M111" s="21">
        <v>99.083500000000001</v>
      </c>
      <c r="N111" s="21">
        <v>79.494655499999993</v>
      </c>
      <c r="O111" s="21">
        <f t="shared" si="1"/>
        <v>11.365455893254257</v>
      </c>
      <c r="P111" s="21"/>
      <c r="Q111" s="21">
        <v>74.216475000000003</v>
      </c>
      <c r="R111" s="21">
        <v>89.548474999999996</v>
      </c>
    </row>
    <row r="112" spans="1:18">
      <c r="A112" s="12" t="s">
        <v>6</v>
      </c>
      <c r="B112" s="5">
        <v>9030</v>
      </c>
      <c r="C112" s="5" t="s">
        <v>2</v>
      </c>
      <c r="D112" s="5"/>
      <c r="E112" s="5"/>
      <c r="F112" s="5" t="s">
        <v>62</v>
      </c>
      <c r="G112" s="12">
        <v>68701</v>
      </c>
      <c r="H112" s="5">
        <v>10</v>
      </c>
      <c r="I112" s="5">
        <v>32</v>
      </c>
      <c r="J112" s="21">
        <v>98.443595594000001</v>
      </c>
      <c r="K112" s="5">
        <v>10.140136216</v>
      </c>
      <c r="L112" s="21">
        <v>71.979399999999998</v>
      </c>
      <c r="M112" s="21">
        <v>117.2876</v>
      </c>
      <c r="N112" s="21">
        <v>97.707804999999993</v>
      </c>
      <c r="O112" s="21">
        <f t="shared" si="1"/>
        <v>9.6752965159377311</v>
      </c>
      <c r="P112" s="21"/>
      <c r="Q112" s="21">
        <v>91.932649999999995</v>
      </c>
      <c r="R112" s="21">
        <v>104.98462499999999</v>
      </c>
    </row>
    <row r="113" spans="1:18">
      <c r="A113" s="12" t="s">
        <v>6</v>
      </c>
      <c r="B113" s="5">
        <v>9030</v>
      </c>
      <c r="C113" s="5" t="s">
        <v>2</v>
      </c>
      <c r="D113" s="5"/>
      <c r="E113" s="5"/>
      <c r="F113" s="5" t="s">
        <v>230</v>
      </c>
      <c r="G113" s="12">
        <v>68702</v>
      </c>
      <c r="H113" s="5">
        <v>4</v>
      </c>
      <c r="I113" s="5">
        <v>32</v>
      </c>
      <c r="J113" s="21">
        <v>99.803128280999999</v>
      </c>
      <c r="K113" s="5">
        <v>12.281213683000001</v>
      </c>
      <c r="L113" s="21">
        <v>79.123900000000006</v>
      </c>
      <c r="M113" s="21">
        <v>126.029</v>
      </c>
      <c r="N113" s="21">
        <v>98.211650000000006</v>
      </c>
      <c r="O113" s="21">
        <f t="shared" si="1"/>
        <v>12.451241660489249</v>
      </c>
      <c r="P113" s="21"/>
      <c r="Q113" s="21">
        <v>89.386025000000004</v>
      </c>
      <c r="R113" s="21">
        <v>106.18275</v>
      </c>
    </row>
    <row r="114" spans="1:18">
      <c r="A114" s="12" t="s">
        <v>6</v>
      </c>
      <c r="B114" s="5">
        <v>9030</v>
      </c>
      <c r="C114" s="5" t="s">
        <v>2</v>
      </c>
      <c r="D114" s="5"/>
      <c r="E114" s="5"/>
      <c r="F114" s="5" t="s">
        <v>231</v>
      </c>
      <c r="G114" s="12">
        <v>68703</v>
      </c>
      <c r="H114" s="5">
        <v>10</v>
      </c>
      <c r="I114" s="5">
        <v>32</v>
      </c>
      <c r="J114" s="21">
        <v>103.53978019</v>
      </c>
      <c r="K114" s="5">
        <v>17.621707455999999</v>
      </c>
      <c r="L114" s="21">
        <v>73.976900000000001</v>
      </c>
      <c r="M114" s="21">
        <v>153.05119999999999</v>
      </c>
      <c r="N114" s="21">
        <v>104.5348</v>
      </c>
      <c r="O114" s="21">
        <f t="shared" si="1"/>
        <v>14.511174944403262</v>
      </c>
      <c r="P114" s="21"/>
      <c r="Q114" s="21">
        <v>90.952074999999994</v>
      </c>
      <c r="R114" s="21">
        <v>110.52764999999999</v>
      </c>
    </row>
    <row r="115" spans="1:18">
      <c r="A115" s="12" t="s">
        <v>6</v>
      </c>
      <c r="B115" s="5">
        <v>9030</v>
      </c>
      <c r="C115" s="5" t="s">
        <v>2</v>
      </c>
      <c r="D115" s="5"/>
      <c r="E115" s="5"/>
      <c r="F115" s="5" t="s">
        <v>232</v>
      </c>
      <c r="G115" s="12">
        <v>68704</v>
      </c>
      <c r="H115" s="5">
        <v>2</v>
      </c>
      <c r="I115" s="5">
        <v>32</v>
      </c>
      <c r="J115" s="21">
        <v>105.69140341000001</v>
      </c>
      <c r="K115" s="5">
        <v>14.376836962</v>
      </c>
      <c r="L115" s="21">
        <v>83.315399999999997</v>
      </c>
      <c r="M115" s="21">
        <v>149.5926</v>
      </c>
      <c r="N115" s="21">
        <v>103.17825000000001</v>
      </c>
      <c r="O115" s="21">
        <f t="shared" si="1"/>
        <v>16.040811897702</v>
      </c>
      <c r="P115" s="21"/>
      <c r="Q115" s="21">
        <v>93.31379475</v>
      </c>
      <c r="R115" s="21">
        <v>114.95285</v>
      </c>
    </row>
    <row r="116" spans="1:18">
      <c r="A116" s="12" t="s">
        <v>6</v>
      </c>
      <c r="B116" s="5">
        <v>9030</v>
      </c>
      <c r="C116" s="5" t="s">
        <v>2</v>
      </c>
      <c r="D116" s="5"/>
      <c r="E116" s="5" t="s">
        <v>371</v>
      </c>
      <c r="F116" s="5" t="s">
        <v>371</v>
      </c>
      <c r="G116" s="12">
        <v>68711</v>
      </c>
      <c r="H116" s="5">
        <v>2</v>
      </c>
      <c r="I116" s="5">
        <v>31</v>
      </c>
      <c r="J116" s="21">
        <v>72.597554290000005</v>
      </c>
      <c r="K116" s="5">
        <v>22.762052506</v>
      </c>
      <c r="L116" s="21">
        <v>41.2254</v>
      </c>
      <c r="M116" s="21">
        <v>113.0013</v>
      </c>
      <c r="N116" s="21">
        <v>72.809700000000007</v>
      </c>
      <c r="O116" s="21">
        <f t="shared" si="1"/>
        <v>17.139807264640474</v>
      </c>
      <c r="P116" s="21"/>
      <c r="Q116" s="21">
        <v>62.849299999999999</v>
      </c>
      <c r="R116" s="21">
        <v>85.9709</v>
      </c>
    </row>
    <row r="117" spans="1:18">
      <c r="A117" s="12" t="s">
        <v>6</v>
      </c>
      <c r="B117" s="5">
        <v>9030</v>
      </c>
      <c r="C117" s="5" t="s">
        <v>2</v>
      </c>
      <c r="D117" s="5" t="s">
        <v>359</v>
      </c>
      <c r="E117" s="5" t="s">
        <v>334</v>
      </c>
      <c r="F117" s="5" t="s">
        <v>20</v>
      </c>
      <c r="G117" s="12">
        <v>68769</v>
      </c>
      <c r="H117" s="5">
        <v>2</v>
      </c>
      <c r="I117" s="5">
        <v>31</v>
      </c>
      <c r="J117" s="21">
        <v>70.060632225999996</v>
      </c>
      <c r="K117" s="5">
        <v>20.970838722</v>
      </c>
      <c r="L117" s="21">
        <v>42.404800000000002</v>
      </c>
      <c r="M117" s="21">
        <v>117.4195</v>
      </c>
      <c r="N117" s="21">
        <v>70.310500000000005</v>
      </c>
      <c r="O117" s="21">
        <f t="shared" si="1"/>
        <v>14.752186805040772</v>
      </c>
      <c r="P117" s="21"/>
      <c r="Q117" s="21">
        <v>59.560699999999997</v>
      </c>
      <c r="R117" s="21">
        <v>79.461399999999998</v>
      </c>
    </row>
    <row r="118" spans="1:18">
      <c r="A118" s="12" t="s">
        <v>6</v>
      </c>
      <c r="B118" s="5">
        <v>9030</v>
      </c>
      <c r="C118" s="5" t="s">
        <v>2</v>
      </c>
      <c r="D118" s="5"/>
      <c r="E118" s="5"/>
      <c r="F118" s="5" t="s">
        <v>65</v>
      </c>
      <c r="G118" s="12">
        <v>68708</v>
      </c>
      <c r="H118" s="5">
        <v>4</v>
      </c>
      <c r="I118" s="5">
        <v>31</v>
      </c>
      <c r="J118" s="21">
        <v>69.856537000000003</v>
      </c>
      <c r="K118" s="5">
        <v>20.014622055</v>
      </c>
      <c r="L118" s="21">
        <v>39.2117</v>
      </c>
      <c r="M118" s="21">
        <v>107.97929999999999</v>
      </c>
      <c r="N118" s="21">
        <v>71.031899999999993</v>
      </c>
      <c r="O118" s="21">
        <f t="shared" si="1"/>
        <v>14.198650852483324</v>
      </c>
      <c r="P118" s="21"/>
      <c r="Q118" s="21">
        <v>59.353920000000002</v>
      </c>
      <c r="R118" s="21">
        <v>78.507900000000006</v>
      </c>
    </row>
    <row r="119" spans="1:18">
      <c r="A119" s="12" t="s">
        <v>6</v>
      </c>
      <c r="B119" s="5">
        <v>9030</v>
      </c>
      <c r="C119" s="5" t="s">
        <v>2</v>
      </c>
      <c r="D119" s="5"/>
      <c r="E119" s="5" t="s">
        <v>210</v>
      </c>
      <c r="F119" s="5" t="s">
        <v>210</v>
      </c>
      <c r="G119" s="12">
        <v>65102</v>
      </c>
      <c r="H119" s="5">
        <v>4</v>
      </c>
      <c r="I119" s="5">
        <v>32</v>
      </c>
      <c r="J119" s="21">
        <v>85.900884375000004</v>
      </c>
      <c r="K119" s="5">
        <v>17.347591281</v>
      </c>
      <c r="L119" s="21">
        <v>51.4114</v>
      </c>
      <c r="M119" s="21">
        <v>121.0384</v>
      </c>
      <c r="N119" s="21">
        <v>84.935149999999993</v>
      </c>
      <c r="O119" s="21">
        <f t="shared" si="1"/>
        <v>16.865307635285397</v>
      </c>
      <c r="P119" s="21"/>
      <c r="Q119" s="21">
        <v>73.794224999999997</v>
      </c>
      <c r="R119" s="21">
        <v>96.545524999999998</v>
      </c>
    </row>
    <row r="120" spans="1:18">
      <c r="A120" s="12" t="s">
        <v>6</v>
      </c>
      <c r="B120" s="5">
        <v>9030</v>
      </c>
      <c r="C120" s="5" t="s">
        <v>2</v>
      </c>
      <c r="D120" s="5" t="s">
        <v>335</v>
      </c>
      <c r="E120" s="5" t="s">
        <v>71</v>
      </c>
      <c r="F120" s="5" t="s">
        <v>71</v>
      </c>
      <c r="G120" s="12">
        <v>68872</v>
      </c>
      <c r="H120" s="5">
        <v>8</v>
      </c>
      <c r="I120" s="5">
        <v>32</v>
      </c>
      <c r="J120" s="21">
        <v>78.472493843999999</v>
      </c>
      <c r="K120" s="5">
        <v>16.981696417999999</v>
      </c>
      <c r="L120" s="21">
        <v>53.456800000000001</v>
      </c>
      <c r="M120" s="21">
        <v>109.2079</v>
      </c>
      <c r="N120" s="21">
        <v>78.464699999999993</v>
      </c>
      <c r="O120" s="21">
        <f t="shared" si="1"/>
        <v>17.324888806523358</v>
      </c>
      <c r="P120" s="21"/>
      <c r="Q120" s="21">
        <v>66.531899999999993</v>
      </c>
      <c r="R120" s="21">
        <v>89.903175000000005</v>
      </c>
    </row>
    <row r="121" spans="1:18">
      <c r="A121" s="12" t="s">
        <v>6</v>
      </c>
      <c r="B121" s="5">
        <v>9030</v>
      </c>
      <c r="C121" s="5" t="s">
        <v>2</v>
      </c>
      <c r="D121" s="5"/>
      <c r="E121" s="5" t="s">
        <v>155</v>
      </c>
      <c r="F121" s="5" t="s">
        <v>155</v>
      </c>
      <c r="G121" s="12">
        <v>61678</v>
      </c>
      <c r="H121" s="5">
        <v>50</v>
      </c>
      <c r="I121" s="5">
        <v>32</v>
      </c>
      <c r="J121" s="21">
        <v>85.495662687999996</v>
      </c>
      <c r="K121" s="5">
        <v>14.99497176</v>
      </c>
      <c r="L121" s="21">
        <v>57.162300000000002</v>
      </c>
      <c r="M121" s="21">
        <v>122.9034</v>
      </c>
      <c r="N121" s="21">
        <v>84.916399999999996</v>
      </c>
      <c r="O121" s="21">
        <f t="shared" si="1"/>
        <v>9.668644736842106</v>
      </c>
      <c r="P121" s="21"/>
      <c r="Q121" s="21">
        <v>77.200298250000003</v>
      </c>
      <c r="R121" s="21">
        <v>90.243300000000005</v>
      </c>
    </row>
    <row r="122" spans="1:18">
      <c r="A122" s="12" t="s">
        <v>6</v>
      </c>
      <c r="B122" s="5">
        <v>9030</v>
      </c>
      <c r="C122" s="5" t="s">
        <v>2</v>
      </c>
      <c r="D122" s="5"/>
      <c r="E122" s="5" t="s">
        <v>166</v>
      </c>
      <c r="F122" s="5" t="s">
        <v>166</v>
      </c>
      <c r="G122" s="12">
        <v>68576</v>
      </c>
      <c r="H122" s="5">
        <v>6</v>
      </c>
      <c r="I122" s="5">
        <v>32</v>
      </c>
      <c r="J122" s="21">
        <v>90.301436530999993</v>
      </c>
      <c r="K122" s="5">
        <v>10.992052271</v>
      </c>
      <c r="L122" s="21">
        <v>70.558499999999995</v>
      </c>
      <c r="M122" s="21">
        <v>111.474</v>
      </c>
      <c r="N122" s="21">
        <v>89.326549999999997</v>
      </c>
      <c r="O122" s="21">
        <f t="shared" si="1"/>
        <v>9.2585618977020037</v>
      </c>
      <c r="P122" s="21"/>
      <c r="Q122" s="21">
        <v>83.753225</v>
      </c>
      <c r="R122" s="21">
        <v>96.243025000000003</v>
      </c>
    </row>
    <row r="123" spans="1:18">
      <c r="A123" s="12" t="s">
        <v>6</v>
      </c>
      <c r="B123" s="5">
        <v>9030</v>
      </c>
      <c r="C123" s="5" t="s">
        <v>2</v>
      </c>
      <c r="D123" s="5"/>
      <c r="E123" s="5" t="s">
        <v>247</v>
      </c>
      <c r="F123" s="5" t="s">
        <v>185</v>
      </c>
      <c r="G123" s="12">
        <v>68623</v>
      </c>
      <c r="H123" s="5">
        <v>46</v>
      </c>
      <c r="I123" s="5">
        <v>32</v>
      </c>
      <c r="J123" s="21">
        <v>93.7845485</v>
      </c>
      <c r="K123" s="5">
        <v>10.79186988</v>
      </c>
      <c r="L123" s="21">
        <v>73.9405</v>
      </c>
      <c r="M123" s="21">
        <v>112.6224</v>
      </c>
      <c r="N123" s="21">
        <v>95.012900000000002</v>
      </c>
      <c r="O123" s="21">
        <f t="shared" si="1"/>
        <v>12.805345441067457</v>
      </c>
      <c r="P123" s="21"/>
      <c r="Q123" s="21">
        <v>84.942639</v>
      </c>
      <c r="R123" s="21">
        <v>102.21705</v>
      </c>
    </row>
    <row r="124" spans="1:18">
      <c r="A124" s="12" t="s">
        <v>6</v>
      </c>
      <c r="B124" s="5">
        <v>9030</v>
      </c>
      <c r="C124" s="5" t="s">
        <v>2</v>
      </c>
      <c r="D124" s="5"/>
      <c r="E124" s="5"/>
      <c r="F124" s="5" t="s">
        <v>209</v>
      </c>
      <c r="G124" s="12">
        <v>68675</v>
      </c>
      <c r="H124" s="5">
        <v>6</v>
      </c>
      <c r="I124" s="5">
        <v>32</v>
      </c>
      <c r="J124" s="21">
        <v>92.081469374999998</v>
      </c>
      <c r="K124" s="5">
        <v>16.285896104999999</v>
      </c>
      <c r="L124" s="21">
        <v>71.091499999999996</v>
      </c>
      <c r="M124" s="21">
        <v>134.9829</v>
      </c>
      <c r="N124" s="21">
        <v>90.474549999999994</v>
      </c>
      <c r="O124" s="21">
        <f t="shared" si="1"/>
        <v>15.260803743513708</v>
      </c>
      <c r="P124" s="21"/>
      <c r="Q124" s="21">
        <v>81.044475750000004</v>
      </c>
      <c r="R124" s="21">
        <v>101.6313</v>
      </c>
    </row>
    <row r="125" spans="1:18">
      <c r="A125" s="12" t="s">
        <v>6</v>
      </c>
      <c r="B125" s="5">
        <v>9030</v>
      </c>
      <c r="C125" s="5" t="s">
        <v>2</v>
      </c>
      <c r="D125" s="5"/>
      <c r="E125" s="5" t="s">
        <v>72</v>
      </c>
      <c r="F125" s="5" t="s">
        <v>148</v>
      </c>
      <c r="G125" s="12">
        <v>68226</v>
      </c>
      <c r="H125" s="5">
        <v>144</v>
      </c>
      <c r="I125" s="5">
        <v>32</v>
      </c>
      <c r="J125" s="21">
        <v>90.216968781000006</v>
      </c>
      <c r="K125" s="5">
        <v>14.076849431999999</v>
      </c>
      <c r="L125" s="21">
        <v>69.52</v>
      </c>
      <c r="M125" s="21">
        <v>116.97199999999999</v>
      </c>
      <c r="N125" s="21">
        <v>88.2089</v>
      </c>
      <c r="O125" s="21">
        <f t="shared" si="1"/>
        <v>12.385359525574495</v>
      </c>
      <c r="P125" s="21"/>
      <c r="Q125" s="21">
        <v>81.349575000000002</v>
      </c>
      <c r="R125" s="21">
        <v>98.057424999999995</v>
      </c>
    </row>
    <row r="126" spans="1:18">
      <c r="A126" s="12" t="s">
        <v>6</v>
      </c>
      <c r="B126" s="5">
        <v>9030</v>
      </c>
      <c r="C126" s="5" t="s">
        <v>2</v>
      </c>
      <c r="D126" s="5"/>
      <c r="E126" s="5"/>
      <c r="F126" s="5" t="s">
        <v>72</v>
      </c>
      <c r="G126" s="12">
        <v>66598</v>
      </c>
      <c r="H126" s="5">
        <v>4</v>
      </c>
      <c r="I126" s="5">
        <v>32</v>
      </c>
      <c r="J126" s="21">
        <v>92.673495094000003</v>
      </c>
      <c r="K126" s="5">
        <v>10.905012554000001</v>
      </c>
      <c r="L126" s="21">
        <v>74.393600000000006</v>
      </c>
      <c r="M126" s="21">
        <v>121.6341</v>
      </c>
      <c r="N126" s="21">
        <v>93.316344999999998</v>
      </c>
      <c r="O126" s="21">
        <f t="shared" si="1"/>
        <v>7.9963120830244625</v>
      </c>
      <c r="P126" s="21"/>
      <c r="Q126" s="21">
        <v>87.828450000000004</v>
      </c>
      <c r="R126" s="21">
        <v>98.615475000000004</v>
      </c>
    </row>
    <row r="127" spans="1:18">
      <c r="A127" s="12" t="s">
        <v>6</v>
      </c>
      <c r="B127" s="5">
        <v>9030</v>
      </c>
      <c r="C127" s="5" t="s">
        <v>2</v>
      </c>
      <c r="D127" s="5"/>
      <c r="E127" s="5"/>
      <c r="F127" s="5" t="s">
        <v>199</v>
      </c>
      <c r="G127" s="12">
        <v>68231</v>
      </c>
      <c r="H127" s="5">
        <v>4</v>
      </c>
      <c r="I127" s="5">
        <v>32</v>
      </c>
      <c r="J127" s="21">
        <v>91.490898250000001</v>
      </c>
      <c r="K127" s="5">
        <v>10.718260049</v>
      </c>
      <c r="L127" s="21">
        <v>69.338200000000001</v>
      </c>
      <c r="M127" s="21">
        <v>109.2133</v>
      </c>
      <c r="N127" s="21">
        <v>93.67595</v>
      </c>
      <c r="O127" s="21">
        <f t="shared" si="1"/>
        <v>10.479952928094885</v>
      </c>
      <c r="P127" s="21"/>
      <c r="Q127" s="21">
        <v>82.771725000000004</v>
      </c>
      <c r="R127" s="21">
        <v>96.909181500000003</v>
      </c>
    </row>
    <row r="128" spans="1:18">
      <c r="A128" s="12" t="s">
        <v>6</v>
      </c>
      <c r="B128" s="5">
        <v>9030</v>
      </c>
      <c r="C128" s="5" t="s">
        <v>2</v>
      </c>
      <c r="D128" s="5"/>
      <c r="E128" s="5" t="s">
        <v>73</v>
      </c>
      <c r="F128" s="5" t="s">
        <v>336</v>
      </c>
      <c r="G128" s="12">
        <v>68619</v>
      </c>
      <c r="H128" s="5">
        <v>20</v>
      </c>
      <c r="I128" s="5">
        <v>32</v>
      </c>
      <c r="J128" s="21">
        <v>88.102217124999996</v>
      </c>
      <c r="K128" s="5">
        <v>16.364323077000002</v>
      </c>
      <c r="L128" s="21">
        <v>64.676100000000005</v>
      </c>
      <c r="M128" s="21">
        <v>121.5341</v>
      </c>
      <c r="N128" s="21">
        <v>87.081299999999999</v>
      </c>
      <c r="O128" s="21">
        <f t="shared" si="1"/>
        <v>16.621886582653822</v>
      </c>
      <c r="P128" s="21"/>
      <c r="Q128" s="21">
        <v>75.602199999999996</v>
      </c>
      <c r="R128" s="21">
        <v>98.025125000000003</v>
      </c>
    </row>
    <row r="129" spans="1:18">
      <c r="A129" s="12" t="s">
        <v>6</v>
      </c>
      <c r="B129" s="5">
        <v>9030</v>
      </c>
      <c r="C129" s="5" t="s">
        <v>2</v>
      </c>
      <c r="D129" s="5"/>
      <c r="E129" s="5"/>
      <c r="F129" s="5" t="s">
        <v>160</v>
      </c>
      <c r="G129" s="12">
        <v>68591</v>
      </c>
      <c r="H129" s="5">
        <v>2</v>
      </c>
      <c r="I129" s="5">
        <v>32</v>
      </c>
      <c r="J129" s="21">
        <v>89.894785530999997</v>
      </c>
      <c r="K129" s="5">
        <v>8.8727692239000007</v>
      </c>
      <c r="L129" s="21">
        <v>76.417699999999996</v>
      </c>
      <c r="M129" s="21">
        <v>104.1707</v>
      </c>
      <c r="N129" s="21">
        <v>89.500699999999995</v>
      </c>
      <c r="O129" s="21">
        <f t="shared" si="1"/>
        <v>9.0202724240177989</v>
      </c>
      <c r="P129" s="21"/>
      <c r="Q129" s="21">
        <v>84.704674999999995</v>
      </c>
      <c r="R129" s="21">
        <v>96.873022500000005</v>
      </c>
    </row>
    <row r="130" spans="1:18">
      <c r="A130" s="12" t="s">
        <v>6</v>
      </c>
      <c r="B130" s="5">
        <v>9030</v>
      </c>
      <c r="C130" s="5" t="s">
        <v>2</v>
      </c>
      <c r="D130" s="5"/>
      <c r="E130" s="5"/>
      <c r="F130" s="5" t="s">
        <v>73</v>
      </c>
      <c r="G130" s="12">
        <v>68608</v>
      </c>
      <c r="H130" s="5">
        <v>2</v>
      </c>
      <c r="I130" s="5">
        <v>32</v>
      </c>
      <c r="J130" s="21">
        <v>93.858536469000001</v>
      </c>
      <c r="K130" s="5">
        <v>7.4713940301999999</v>
      </c>
      <c r="L130" s="21">
        <v>79.208600000000004</v>
      </c>
      <c r="M130" s="21">
        <v>104.02</v>
      </c>
      <c r="N130" s="21">
        <v>95.349998499999998</v>
      </c>
      <c r="O130" s="21">
        <f t="shared" si="1"/>
        <v>9.1186249073387771</v>
      </c>
      <c r="P130" s="21"/>
      <c r="Q130" s="21">
        <v>87.647774999999996</v>
      </c>
      <c r="R130" s="21">
        <v>99.948800000000006</v>
      </c>
    </row>
    <row r="131" spans="1:18">
      <c r="A131" s="12" t="s">
        <v>6</v>
      </c>
      <c r="B131" s="5">
        <v>9030</v>
      </c>
      <c r="C131" s="5" t="s">
        <v>2</v>
      </c>
      <c r="D131" s="5"/>
      <c r="E131" s="5"/>
      <c r="F131" s="5" t="s">
        <v>178</v>
      </c>
      <c r="G131" s="12">
        <v>68617</v>
      </c>
      <c r="H131" s="5">
        <v>10</v>
      </c>
      <c r="I131" s="5">
        <v>32</v>
      </c>
      <c r="J131" s="21">
        <v>86.095080812999996</v>
      </c>
      <c r="K131" s="5">
        <v>14.519343661000001</v>
      </c>
      <c r="L131" s="21">
        <v>49.398299999999999</v>
      </c>
      <c r="M131" s="21">
        <v>109.8229</v>
      </c>
      <c r="N131" s="21">
        <v>87.408500000000004</v>
      </c>
      <c r="O131" s="21">
        <f t="shared" ref="O131:O194" si="2">(R131-Q131)/1.349</f>
        <v>9.1746755003706362</v>
      </c>
      <c r="P131" s="21"/>
      <c r="Q131" s="21">
        <v>82.028787750000006</v>
      </c>
      <c r="R131" s="21">
        <v>94.405424999999994</v>
      </c>
    </row>
    <row r="132" spans="1:18">
      <c r="A132" s="12" t="s">
        <v>6</v>
      </c>
      <c r="B132" s="5">
        <v>9030</v>
      </c>
      <c r="C132" s="5" t="s">
        <v>2</v>
      </c>
      <c r="D132" s="5"/>
      <c r="E132" s="5"/>
      <c r="F132" s="5" t="s">
        <v>183</v>
      </c>
      <c r="G132" s="12">
        <v>68620</v>
      </c>
      <c r="H132" s="5">
        <v>8</v>
      </c>
      <c r="I132" s="5">
        <v>32</v>
      </c>
      <c r="J132" s="21">
        <v>82.753997249999998</v>
      </c>
      <c r="K132" s="5">
        <v>19.527314015999998</v>
      </c>
      <c r="L132" s="21">
        <v>37.6053</v>
      </c>
      <c r="M132" s="21">
        <v>109.9969</v>
      </c>
      <c r="N132" s="21">
        <v>85.274600000000007</v>
      </c>
      <c r="O132" s="21">
        <f t="shared" si="2"/>
        <v>11.282524091919948</v>
      </c>
      <c r="P132" s="21"/>
      <c r="Q132" s="21">
        <v>75.651624999999996</v>
      </c>
      <c r="R132" s="21">
        <v>90.871750000000006</v>
      </c>
    </row>
    <row r="133" spans="1:18">
      <c r="A133" s="12" t="s">
        <v>6</v>
      </c>
      <c r="B133" s="5">
        <v>9030</v>
      </c>
      <c r="C133" s="5" t="s">
        <v>2</v>
      </c>
      <c r="D133" s="5"/>
      <c r="E133" s="5" t="s">
        <v>175</v>
      </c>
      <c r="F133" s="5" t="s">
        <v>175</v>
      </c>
      <c r="G133" s="12">
        <v>61680</v>
      </c>
      <c r="H133" s="5">
        <v>22</v>
      </c>
      <c r="I133" s="5">
        <v>32</v>
      </c>
      <c r="J133" s="21">
        <v>83.920249468999998</v>
      </c>
      <c r="K133" s="5">
        <v>11.55762519</v>
      </c>
      <c r="L133" s="21">
        <v>65.349699999999999</v>
      </c>
      <c r="M133" s="21">
        <v>106.35680000000001</v>
      </c>
      <c r="N133" s="21">
        <v>83.441000000000003</v>
      </c>
      <c r="O133" s="21">
        <f t="shared" si="2"/>
        <v>9.2487427724240128</v>
      </c>
      <c r="P133" s="21"/>
      <c r="Q133" s="21">
        <v>76.324700000000007</v>
      </c>
      <c r="R133" s="21">
        <v>88.801254</v>
      </c>
    </row>
    <row r="134" spans="1:18">
      <c r="A134" s="12" t="s">
        <v>6</v>
      </c>
      <c r="B134" s="5">
        <v>9030</v>
      </c>
      <c r="C134" s="5" t="s">
        <v>2</v>
      </c>
      <c r="D134" s="5"/>
      <c r="E134" s="5" t="s">
        <v>37</v>
      </c>
      <c r="F134" s="5" t="s">
        <v>37</v>
      </c>
      <c r="G134" s="12">
        <v>68639</v>
      </c>
      <c r="H134" s="5">
        <v>6</v>
      </c>
      <c r="I134" s="5">
        <v>32</v>
      </c>
      <c r="J134" s="21">
        <v>93.418650563</v>
      </c>
      <c r="K134" s="5">
        <v>11.473738899000001</v>
      </c>
      <c r="L134" s="21">
        <v>71.462900000000005</v>
      </c>
      <c r="M134" s="21">
        <v>118.3184</v>
      </c>
      <c r="N134" s="21">
        <v>92.230599999999995</v>
      </c>
      <c r="O134" s="21">
        <f t="shared" si="2"/>
        <v>9.4824499629355099</v>
      </c>
      <c r="P134" s="21"/>
      <c r="Q134" s="21">
        <v>86.750325000000004</v>
      </c>
      <c r="R134" s="21">
        <v>99.542150000000007</v>
      </c>
    </row>
    <row r="135" spans="1:18">
      <c r="A135" s="12" t="s">
        <v>6</v>
      </c>
      <c r="B135" s="5">
        <v>9030</v>
      </c>
      <c r="C135" s="5" t="s">
        <v>2</v>
      </c>
      <c r="D135" s="5"/>
      <c r="E135" s="5" t="s">
        <v>78</v>
      </c>
      <c r="F135" s="5" t="s">
        <v>78</v>
      </c>
      <c r="G135" s="12">
        <v>61685</v>
      </c>
      <c r="H135" s="5">
        <v>14</v>
      </c>
      <c r="I135" s="5">
        <v>32</v>
      </c>
      <c r="J135" s="21">
        <v>81.733453593999997</v>
      </c>
      <c r="K135" s="5">
        <v>15.888764326</v>
      </c>
      <c r="L135" s="21">
        <v>64.826800000000006</v>
      </c>
      <c r="M135" s="21">
        <v>117.3301</v>
      </c>
      <c r="N135" s="21">
        <v>77.964200000000005</v>
      </c>
      <c r="O135" s="21">
        <f t="shared" si="2"/>
        <v>13.048962194217937</v>
      </c>
      <c r="P135" s="21"/>
      <c r="Q135" s="21">
        <v>72.355625000000003</v>
      </c>
      <c r="R135" s="21">
        <v>89.958674999999999</v>
      </c>
    </row>
    <row r="136" spans="1:18">
      <c r="A136" s="12" t="s">
        <v>6</v>
      </c>
      <c r="B136" s="5">
        <v>9030</v>
      </c>
      <c r="C136" s="5" t="s">
        <v>2</v>
      </c>
      <c r="D136" s="5"/>
      <c r="E136" s="5" t="s">
        <v>202</v>
      </c>
      <c r="F136" s="5" t="s">
        <v>202</v>
      </c>
      <c r="G136" s="12">
        <v>68662</v>
      </c>
      <c r="H136" s="5">
        <v>6</v>
      </c>
      <c r="I136" s="5">
        <v>32</v>
      </c>
      <c r="J136" s="21">
        <v>65.861239030999997</v>
      </c>
      <c r="K136" s="5">
        <v>26.571932831000002</v>
      </c>
      <c r="L136" s="21">
        <v>45.009500000000003</v>
      </c>
      <c r="M136" s="21">
        <v>105.687</v>
      </c>
      <c r="N136" s="21">
        <v>58.235799999999998</v>
      </c>
      <c r="O136" s="21">
        <f t="shared" si="2"/>
        <v>21.557839140103784</v>
      </c>
      <c r="P136" s="21"/>
      <c r="Q136" s="21">
        <v>51.629049999999999</v>
      </c>
      <c r="R136" s="21">
        <v>80.710575000000006</v>
      </c>
    </row>
    <row r="137" spans="1:18">
      <c r="A137" s="12" t="s">
        <v>6</v>
      </c>
      <c r="B137" s="5">
        <v>9030</v>
      </c>
      <c r="C137" s="5" t="s">
        <v>2</v>
      </c>
      <c r="D137" s="5"/>
      <c r="E137" s="5" t="s">
        <v>213</v>
      </c>
      <c r="F137" s="5" t="s">
        <v>213</v>
      </c>
      <c r="G137" s="12">
        <v>61687</v>
      </c>
      <c r="H137" s="5">
        <v>8</v>
      </c>
      <c r="I137" s="5">
        <v>32</v>
      </c>
      <c r="J137" s="21">
        <v>78.018554280999993</v>
      </c>
      <c r="K137" s="5">
        <v>19.283432965999999</v>
      </c>
      <c r="L137" s="21">
        <v>57.584099999999999</v>
      </c>
      <c r="M137" s="21">
        <v>110.486</v>
      </c>
      <c r="N137" s="21">
        <v>73.783950000000004</v>
      </c>
      <c r="O137" s="21">
        <f t="shared" si="2"/>
        <v>12.503783543365456</v>
      </c>
      <c r="P137" s="21"/>
      <c r="Q137" s="21">
        <v>67.086624999999998</v>
      </c>
      <c r="R137" s="21">
        <v>83.954228999999998</v>
      </c>
    </row>
    <row r="138" spans="1:18">
      <c r="A138" s="12" t="s">
        <v>6</v>
      </c>
      <c r="B138" s="5">
        <v>9030</v>
      </c>
      <c r="C138" s="5" t="s">
        <v>2</v>
      </c>
      <c r="D138" s="5"/>
      <c r="E138" s="5" t="s">
        <v>82</v>
      </c>
      <c r="F138" s="5" t="s">
        <v>82</v>
      </c>
      <c r="G138" s="12">
        <v>68686</v>
      </c>
      <c r="H138" s="5">
        <v>4</v>
      </c>
      <c r="I138" s="5">
        <v>32</v>
      </c>
      <c r="J138" s="21">
        <v>94.475245938</v>
      </c>
      <c r="K138" s="5">
        <v>11.134201272</v>
      </c>
      <c r="L138" s="21">
        <v>74.496499999999997</v>
      </c>
      <c r="M138" s="21">
        <v>115.02200000000001</v>
      </c>
      <c r="N138" s="21">
        <v>93.424449999999993</v>
      </c>
      <c r="O138" s="21">
        <f t="shared" si="2"/>
        <v>12.144759080800593</v>
      </c>
      <c r="P138" s="21"/>
      <c r="Q138" s="21">
        <v>86.651724999999999</v>
      </c>
      <c r="R138" s="21">
        <v>103.035005</v>
      </c>
    </row>
    <row r="139" spans="1:18">
      <c r="A139" s="12" t="s">
        <v>6</v>
      </c>
      <c r="B139" s="5">
        <v>9030</v>
      </c>
      <c r="C139" s="5" t="s">
        <v>2</v>
      </c>
      <c r="D139" s="5"/>
      <c r="E139" s="5" t="s">
        <v>83</v>
      </c>
      <c r="F139" s="5" t="s">
        <v>83</v>
      </c>
      <c r="G139" s="12">
        <v>68688</v>
      </c>
      <c r="H139" s="5">
        <v>4</v>
      </c>
      <c r="I139" s="5">
        <v>32</v>
      </c>
      <c r="J139" s="21">
        <v>89.100963312999994</v>
      </c>
      <c r="K139" s="5">
        <v>11.029197725</v>
      </c>
      <c r="L139" s="21">
        <v>74.902900000000002</v>
      </c>
      <c r="M139" s="21">
        <v>122.3916</v>
      </c>
      <c r="N139" s="21">
        <v>87.353999999999999</v>
      </c>
      <c r="O139" s="21">
        <f t="shared" si="2"/>
        <v>6.8296145292809483</v>
      </c>
      <c r="P139" s="21"/>
      <c r="Q139" s="21">
        <v>82.604650000000007</v>
      </c>
      <c r="R139" s="21">
        <v>91.817800000000005</v>
      </c>
    </row>
    <row r="140" spans="1:18">
      <c r="A140" s="12" t="s">
        <v>6</v>
      </c>
      <c r="B140" s="5">
        <v>9030</v>
      </c>
      <c r="C140" s="5" t="s">
        <v>2</v>
      </c>
      <c r="D140" s="5"/>
      <c r="E140" s="5" t="s">
        <v>220</v>
      </c>
      <c r="F140" s="5" t="s">
        <v>220</v>
      </c>
      <c r="G140" s="12">
        <v>68689</v>
      </c>
      <c r="H140" s="5">
        <v>8</v>
      </c>
      <c r="I140" s="5">
        <v>32</v>
      </c>
      <c r="J140" s="21">
        <v>89.614961124999994</v>
      </c>
      <c r="K140" s="5">
        <v>11.067794498</v>
      </c>
      <c r="L140" s="21">
        <v>69.508700000000005</v>
      </c>
      <c r="M140" s="21">
        <v>120.752</v>
      </c>
      <c r="N140" s="21">
        <v>89.828500000000005</v>
      </c>
      <c r="O140" s="21">
        <f t="shared" si="2"/>
        <v>8.1361934766493675</v>
      </c>
      <c r="P140" s="21"/>
      <c r="Q140" s="21">
        <v>84.073350000000005</v>
      </c>
      <c r="R140" s="21">
        <v>95.049075000000002</v>
      </c>
    </row>
    <row r="141" spans="1:18">
      <c r="A141" s="12" t="s">
        <v>6</v>
      </c>
      <c r="B141" s="5">
        <v>9030</v>
      </c>
      <c r="C141" s="5" t="s">
        <v>2</v>
      </c>
      <c r="D141" s="5"/>
      <c r="E141" s="5"/>
      <c r="F141" s="5" t="s">
        <v>221</v>
      </c>
      <c r="G141" s="12">
        <v>68690</v>
      </c>
      <c r="H141" s="5">
        <v>2</v>
      </c>
      <c r="I141" s="5">
        <v>32</v>
      </c>
      <c r="J141" s="21">
        <v>95.414471937000002</v>
      </c>
      <c r="K141" s="5">
        <v>11.077159753</v>
      </c>
      <c r="L141" s="21">
        <v>72.677899999999994</v>
      </c>
      <c r="M141" s="21">
        <v>121.5061</v>
      </c>
      <c r="N141" s="21">
        <v>96.523349999999994</v>
      </c>
      <c r="O141" s="21">
        <f t="shared" si="2"/>
        <v>9.6545837657524114</v>
      </c>
      <c r="P141" s="21"/>
      <c r="Q141" s="21">
        <v>87.235066500000002</v>
      </c>
      <c r="R141" s="21">
        <v>100.2591</v>
      </c>
    </row>
    <row r="142" spans="1:18">
      <c r="A142" s="12" t="s">
        <v>6</v>
      </c>
      <c r="B142" s="5">
        <v>9030</v>
      </c>
      <c r="C142" s="5" t="s">
        <v>2</v>
      </c>
      <c r="D142" s="5"/>
      <c r="E142" s="5" t="s">
        <v>59</v>
      </c>
      <c r="F142" s="5" t="s">
        <v>187</v>
      </c>
      <c r="G142" s="12">
        <v>68621</v>
      </c>
      <c r="H142" s="5">
        <v>10</v>
      </c>
      <c r="I142" s="5">
        <v>32</v>
      </c>
      <c r="J142" s="21">
        <v>81.126625313000005</v>
      </c>
      <c r="K142" s="5">
        <v>30.066303563999998</v>
      </c>
      <c r="L142" s="21">
        <v>0</v>
      </c>
      <c r="M142" s="21">
        <v>118.57470000000001</v>
      </c>
      <c r="N142" s="21">
        <v>87.374849999999995</v>
      </c>
      <c r="O142" s="21">
        <f t="shared" si="2"/>
        <v>13.522139918458116</v>
      </c>
      <c r="P142" s="21"/>
      <c r="Q142" s="21">
        <v>75.203225000000003</v>
      </c>
      <c r="R142" s="21">
        <v>93.444591750000001</v>
      </c>
    </row>
    <row r="143" spans="1:18">
      <c r="A143" s="12" t="s">
        <v>6</v>
      </c>
      <c r="B143" s="5">
        <v>9030</v>
      </c>
      <c r="C143" s="5" t="s">
        <v>2</v>
      </c>
      <c r="D143" s="5"/>
      <c r="E143" s="5"/>
      <c r="F143" s="5" t="s">
        <v>59</v>
      </c>
      <c r="G143" s="12">
        <v>68695</v>
      </c>
      <c r="H143" s="5">
        <v>2</v>
      </c>
      <c r="I143" s="5">
        <v>32</v>
      </c>
      <c r="J143" s="21">
        <v>96.076892000000001</v>
      </c>
      <c r="K143" s="5">
        <v>8.5562038115999997</v>
      </c>
      <c r="L143" s="21">
        <v>80.082700000000003</v>
      </c>
      <c r="M143" s="21">
        <v>115.9435</v>
      </c>
      <c r="N143" s="21">
        <v>96.820049999999995</v>
      </c>
      <c r="O143" s="21">
        <f t="shared" si="2"/>
        <v>9.668847294292064</v>
      </c>
      <c r="P143" s="21"/>
      <c r="Q143" s="21">
        <v>89.267325</v>
      </c>
      <c r="R143" s="21">
        <v>102.31059999999999</v>
      </c>
    </row>
    <row r="144" spans="1:18">
      <c r="A144" s="12" t="s">
        <v>6</v>
      </c>
      <c r="B144" s="5">
        <v>9030</v>
      </c>
      <c r="C144" s="5" t="s">
        <v>2</v>
      </c>
      <c r="D144" s="5"/>
      <c r="E144" s="5"/>
      <c r="F144" s="5" t="s">
        <v>225</v>
      </c>
      <c r="G144" s="12">
        <v>68575</v>
      </c>
      <c r="H144" s="5">
        <v>6</v>
      </c>
      <c r="I144" s="5">
        <v>35</v>
      </c>
      <c r="J144" s="21">
        <v>93.811298371000007</v>
      </c>
      <c r="K144" s="5">
        <v>7.9031781282000004</v>
      </c>
      <c r="L144" s="21">
        <v>82.700999999999993</v>
      </c>
      <c r="M144" s="21">
        <v>108.34399999999999</v>
      </c>
      <c r="N144" s="21">
        <v>93.676599999999993</v>
      </c>
      <c r="O144" s="21">
        <f t="shared" si="2"/>
        <v>9.3249073387694619</v>
      </c>
      <c r="P144" s="21"/>
      <c r="Q144" s="21">
        <v>86.631399999999999</v>
      </c>
      <c r="R144" s="21">
        <v>99.210700000000003</v>
      </c>
    </row>
    <row r="145" spans="1:18">
      <c r="A145" s="12" t="s">
        <v>6</v>
      </c>
      <c r="B145" s="5">
        <v>9030</v>
      </c>
      <c r="C145" s="5" t="s">
        <v>2</v>
      </c>
      <c r="D145" s="5"/>
      <c r="E145" s="5"/>
      <c r="F145" s="5" t="s">
        <v>226</v>
      </c>
      <c r="G145" s="12">
        <v>68714</v>
      </c>
      <c r="H145" s="5">
        <v>76</v>
      </c>
      <c r="I145" s="5">
        <v>32</v>
      </c>
      <c r="J145" s="21">
        <v>89.537271656000001</v>
      </c>
      <c r="K145" s="5">
        <v>15.142626453</v>
      </c>
      <c r="L145" s="21">
        <v>65.562799999999996</v>
      </c>
      <c r="M145" s="21">
        <v>119.3318</v>
      </c>
      <c r="N145" s="21">
        <v>89.110249999999994</v>
      </c>
      <c r="O145" s="21">
        <f t="shared" si="2"/>
        <v>16.811767976278723</v>
      </c>
      <c r="P145" s="21"/>
      <c r="Q145" s="21">
        <v>79.827250000000006</v>
      </c>
      <c r="R145" s="21">
        <v>102.506325</v>
      </c>
    </row>
    <row r="146" spans="1:18">
      <c r="A146" s="12" t="s">
        <v>6</v>
      </c>
      <c r="B146" s="5">
        <v>9030</v>
      </c>
      <c r="C146" s="5" t="s">
        <v>2</v>
      </c>
      <c r="D146" s="5"/>
      <c r="E146" s="5"/>
      <c r="F146" s="5" t="s">
        <v>227</v>
      </c>
      <c r="G146" s="12">
        <v>68696</v>
      </c>
      <c r="H146" s="5">
        <v>10</v>
      </c>
      <c r="I146" s="5">
        <v>32</v>
      </c>
      <c r="J146" s="21">
        <v>91.826057531000004</v>
      </c>
      <c r="K146" s="5">
        <v>10.196711135999999</v>
      </c>
      <c r="L146" s="21">
        <v>74.299899999999994</v>
      </c>
      <c r="M146" s="21">
        <v>109.6211</v>
      </c>
      <c r="N146" s="21">
        <v>91.063164</v>
      </c>
      <c r="O146" s="21">
        <f t="shared" si="2"/>
        <v>12.349270014825798</v>
      </c>
      <c r="P146" s="21"/>
      <c r="Q146" s="21">
        <v>83.571459750000002</v>
      </c>
      <c r="R146" s="21">
        <v>100.230625</v>
      </c>
    </row>
    <row r="147" spans="1:18">
      <c r="A147" s="12" t="s">
        <v>6</v>
      </c>
      <c r="B147" s="5">
        <v>9030</v>
      </c>
      <c r="C147" s="5" t="s">
        <v>2</v>
      </c>
      <c r="D147" s="5"/>
      <c r="E147" s="5"/>
      <c r="F147" s="5" t="s">
        <v>228</v>
      </c>
      <c r="G147" s="12">
        <v>68697</v>
      </c>
      <c r="H147" s="5">
        <v>16</v>
      </c>
      <c r="I147" s="5">
        <v>32</v>
      </c>
      <c r="J147" s="21">
        <v>87.398209030999993</v>
      </c>
      <c r="K147" s="5">
        <v>13.687524922</v>
      </c>
      <c r="L147" s="21">
        <v>67.870199999999997</v>
      </c>
      <c r="M147" s="21">
        <v>110.9149</v>
      </c>
      <c r="N147" s="21">
        <v>86.255399999999995</v>
      </c>
      <c r="O147" s="21">
        <f t="shared" si="2"/>
        <v>15.667809488510006</v>
      </c>
      <c r="P147" s="21"/>
      <c r="Q147" s="21">
        <v>76.860825000000006</v>
      </c>
      <c r="R147" s="21">
        <v>97.996700000000004</v>
      </c>
    </row>
    <row r="148" spans="1:18">
      <c r="A148" s="12" t="s">
        <v>6</v>
      </c>
      <c r="B148" s="5">
        <v>9030</v>
      </c>
      <c r="C148" s="5" t="s">
        <v>2</v>
      </c>
      <c r="D148" s="5" t="s">
        <v>337</v>
      </c>
      <c r="E148" s="5" t="s">
        <v>10</v>
      </c>
      <c r="F148" s="5" t="s">
        <v>10</v>
      </c>
      <c r="G148" s="12">
        <v>68533</v>
      </c>
      <c r="H148" s="5">
        <v>2</v>
      </c>
      <c r="I148" s="5">
        <v>32</v>
      </c>
      <c r="J148" s="21">
        <v>92.918378313000005</v>
      </c>
      <c r="K148" s="5">
        <v>9.0088138764999997</v>
      </c>
      <c r="L148" s="21">
        <v>78.172971000000004</v>
      </c>
      <c r="M148" s="21">
        <v>109.44880000000001</v>
      </c>
      <c r="N148" s="21">
        <v>92.733500000000006</v>
      </c>
      <c r="O148" s="21">
        <f t="shared" si="2"/>
        <v>10.33791697553743</v>
      </c>
      <c r="P148" s="21"/>
      <c r="Q148" s="21">
        <v>85.857825000000005</v>
      </c>
      <c r="R148" s="21">
        <v>99.803674999999998</v>
      </c>
    </row>
    <row r="149" spans="1:18">
      <c r="A149" s="12" t="s">
        <v>6</v>
      </c>
      <c r="B149" s="5">
        <v>9030</v>
      </c>
      <c r="C149" s="5" t="s">
        <v>2</v>
      </c>
      <c r="D149" s="5"/>
      <c r="E149" s="5" t="s">
        <v>11</v>
      </c>
      <c r="F149" s="5" t="s">
        <v>146</v>
      </c>
      <c r="G149" s="12">
        <v>68659</v>
      </c>
      <c r="H149" s="5">
        <v>4</v>
      </c>
      <c r="I149" s="5">
        <v>32</v>
      </c>
      <c r="J149" s="21">
        <v>84.688985750000001</v>
      </c>
      <c r="K149" s="5">
        <v>14.386049649</v>
      </c>
      <c r="L149" s="21">
        <v>68.116200000000006</v>
      </c>
      <c r="M149" s="21">
        <v>119.52160000000001</v>
      </c>
      <c r="N149" s="21">
        <v>82.132199999999997</v>
      </c>
      <c r="O149" s="21">
        <f t="shared" si="2"/>
        <v>9.9556708673091183</v>
      </c>
      <c r="P149" s="21"/>
      <c r="Q149" s="21">
        <v>77.217025000000007</v>
      </c>
      <c r="R149" s="21">
        <v>90.647225000000006</v>
      </c>
    </row>
    <row r="150" spans="1:18">
      <c r="A150" s="12" t="s">
        <v>6</v>
      </c>
      <c r="B150" s="5">
        <v>9030</v>
      </c>
      <c r="C150" s="5" t="s">
        <v>2</v>
      </c>
      <c r="D150" s="5"/>
      <c r="E150" s="5"/>
      <c r="F150" s="5" t="s">
        <v>147</v>
      </c>
      <c r="G150" s="12">
        <v>68656</v>
      </c>
      <c r="H150" s="5">
        <v>6</v>
      </c>
      <c r="I150" s="5">
        <v>32</v>
      </c>
      <c r="J150" s="21">
        <v>85.218611280999994</v>
      </c>
      <c r="K150" s="5">
        <v>11.93039692</v>
      </c>
      <c r="L150" s="21">
        <v>68.942800000000005</v>
      </c>
      <c r="M150" s="21">
        <v>108.96429999999999</v>
      </c>
      <c r="N150" s="21">
        <v>83.156899999999993</v>
      </c>
      <c r="O150" s="21">
        <f t="shared" si="2"/>
        <v>8.7894727575982223</v>
      </c>
      <c r="P150" s="21"/>
      <c r="Q150" s="21">
        <v>78.51250125</v>
      </c>
      <c r="R150" s="21">
        <v>90.369500000000002</v>
      </c>
    </row>
    <row r="151" spans="1:18">
      <c r="A151" s="12" t="s">
        <v>6</v>
      </c>
      <c r="B151" s="5">
        <v>9030</v>
      </c>
      <c r="C151" s="5" t="s">
        <v>2</v>
      </c>
      <c r="D151" s="5"/>
      <c r="E151" s="5"/>
      <c r="F151" s="5" t="s">
        <v>67</v>
      </c>
      <c r="G151" s="12">
        <v>68660</v>
      </c>
      <c r="H151" s="5">
        <v>8</v>
      </c>
      <c r="I151" s="5">
        <v>32</v>
      </c>
      <c r="J151" s="21">
        <v>84.400803186999994</v>
      </c>
      <c r="K151" s="5">
        <v>12.06258865</v>
      </c>
      <c r="L151" s="21">
        <v>72.935199999999995</v>
      </c>
      <c r="M151" s="21">
        <v>112.3929</v>
      </c>
      <c r="N151" s="21">
        <v>83.266499999999994</v>
      </c>
      <c r="O151" s="21">
        <f t="shared" si="2"/>
        <v>8.956949592290588</v>
      </c>
      <c r="P151" s="21"/>
      <c r="Q151" s="21">
        <v>75.802724999999995</v>
      </c>
      <c r="R151" s="21">
        <v>87.885649999999998</v>
      </c>
    </row>
    <row r="152" spans="1:18">
      <c r="A152" s="12" t="s">
        <v>6</v>
      </c>
      <c r="B152" s="5">
        <v>9030</v>
      </c>
      <c r="C152" s="5" t="s">
        <v>2</v>
      </c>
      <c r="D152" s="5"/>
      <c r="E152" s="5"/>
      <c r="F152" s="5" t="s">
        <v>11</v>
      </c>
      <c r="G152" s="12">
        <v>65065</v>
      </c>
      <c r="H152" s="5">
        <v>4</v>
      </c>
      <c r="I152" s="5">
        <v>32</v>
      </c>
      <c r="J152" s="21">
        <v>91.286043312999993</v>
      </c>
      <c r="K152" s="5">
        <v>10.599426064999999</v>
      </c>
      <c r="L152" s="21">
        <v>69.411299999999997</v>
      </c>
      <c r="M152" s="21">
        <v>109.1769</v>
      </c>
      <c r="N152" s="21">
        <v>90.693899999999999</v>
      </c>
      <c r="O152" s="21">
        <f t="shared" si="2"/>
        <v>9.5861934766493722</v>
      </c>
      <c r="P152" s="21"/>
      <c r="Q152" s="21">
        <v>83.831599999999995</v>
      </c>
      <c r="R152" s="21">
        <v>96.763374999999996</v>
      </c>
    </row>
    <row r="153" spans="1:18">
      <c r="A153" s="12" t="s">
        <v>6</v>
      </c>
      <c r="B153" s="5">
        <v>9030</v>
      </c>
      <c r="C153" s="5" t="s">
        <v>2</v>
      </c>
      <c r="D153" s="5"/>
      <c r="E153" s="5"/>
      <c r="F153" s="5" t="s">
        <v>22</v>
      </c>
      <c r="G153" s="12">
        <v>68552</v>
      </c>
      <c r="H153" s="5">
        <v>10</v>
      </c>
      <c r="I153" s="5">
        <v>32</v>
      </c>
      <c r="J153" s="21">
        <v>88.574685406</v>
      </c>
      <c r="K153" s="5">
        <v>13.560864956</v>
      </c>
      <c r="L153" s="21">
        <v>69.137200000000007</v>
      </c>
      <c r="M153" s="21">
        <v>120.3365</v>
      </c>
      <c r="N153" s="21">
        <v>85.389949999999999</v>
      </c>
      <c r="O153" s="21">
        <f t="shared" si="2"/>
        <v>10.034747961452924</v>
      </c>
      <c r="P153" s="21"/>
      <c r="Q153" s="21">
        <v>80.733350000000002</v>
      </c>
      <c r="R153" s="21">
        <v>94.270224999999996</v>
      </c>
    </row>
    <row r="154" spans="1:18">
      <c r="A154" s="12" t="s">
        <v>6</v>
      </c>
      <c r="B154" s="5">
        <v>9030</v>
      </c>
      <c r="C154" s="5" t="s">
        <v>2</v>
      </c>
      <c r="D154" s="5"/>
      <c r="E154" s="5"/>
      <c r="F154" s="5" t="s">
        <v>23</v>
      </c>
      <c r="G154" s="12">
        <v>68550</v>
      </c>
      <c r="H154" s="5">
        <v>20</v>
      </c>
      <c r="I154" s="5">
        <v>32</v>
      </c>
      <c r="J154" s="21">
        <v>88.229514093999995</v>
      </c>
      <c r="K154" s="5">
        <v>16.034414069</v>
      </c>
      <c r="L154" s="21">
        <v>68.061499999999995</v>
      </c>
      <c r="M154" s="21">
        <v>124.752</v>
      </c>
      <c r="N154" s="21">
        <v>87.774550000000005</v>
      </c>
      <c r="O154" s="21">
        <f t="shared" si="2"/>
        <v>12.631243699036322</v>
      </c>
      <c r="P154" s="21"/>
      <c r="Q154" s="21">
        <v>78.670277249999998</v>
      </c>
      <c r="R154" s="21">
        <v>95.709824999999995</v>
      </c>
    </row>
    <row r="155" spans="1:18">
      <c r="A155" s="12" t="s">
        <v>6</v>
      </c>
      <c r="B155" s="5">
        <v>9030</v>
      </c>
      <c r="C155" s="5" t="s">
        <v>2</v>
      </c>
      <c r="D155" s="5"/>
      <c r="E155" s="5"/>
      <c r="F155" s="5" t="s">
        <v>338</v>
      </c>
      <c r="G155" s="12">
        <v>68547</v>
      </c>
      <c r="H155" s="5">
        <v>24</v>
      </c>
      <c r="I155" s="5">
        <v>32</v>
      </c>
      <c r="J155" s="21">
        <v>90.882594155999996</v>
      </c>
      <c r="K155" s="5">
        <v>14.722465085</v>
      </c>
      <c r="L155" s="21">
        <v>64.486999999999995</v>
      </c>
      <c r="M155" s="21">
        <v>122.9555</v>
      </c>
      <c r="N155" s="21">
        <v>90.233649999999997</v>
      </c>
      <c r="O155" s="21">
        <f t="shared" si="2"/>
        <v>11.562305411415862</v>
      </c>
      <c r="P155" s="21"/>
      <c r="Q155" s="21">
        <v>81.678600000000003</v>
      </c>
      <c r="R155" s="21">
        <v>97.276150000000001</v>
      </c>
    </row>
    <row r="156" spans="1:18">
      <c r="A156" s="12" t="s">
        <v>6</v>
      </c>
      <c r="B156" s="5">
        <v>9030</v>
      </c>
      <c r="C156" s="5" t="s">
        <v>2</v>
      </c>
      <c r="D156" s="5"/>
      <c r="E156" s="5" t="s">
        <v>21</v>
      </c>
      <c r="F156" s="5" t="s">
        <v>21</v>
      </c>
      <c r="G156" s="12">
        <v>66592</v>
      </c>
      <c r="H156" s="5">
        <v>16</v>
      </c>
      <c r="I156" s="5">
        <v>32</v>
      </c>
      <c r="J156" s="21">
        <v>91.780954969000007</v>
      </c>
      <c r="K156" s="5">
        <v>15.659876018</v>
      </c>
      <c r="L156" s="21">
        <v>60.390500000000003</v>
      </c>
      <c r="M156" s="21">
        <v>124.05500000000001</v>
      </c>
      <c r="N156" s="21">
        <v>94.206500000000005</v>
      </c>
      <c r="O156" s="21">
        <f t="shared" si="2"/>
        <v>14.694366197183097</v>
      </c>
      <c r="P156" s="21"/>
      <c r="Q156" s="21">
        <v>79.120125000000002</v>
      </c>
      <c r="R156" s="21">
        <v>98.942824999999999</v>
      </c>
    </row>
    <row r="157" spans="1:18">
      <c r="A157" s="12" t="s">
        <v>6</v>
      </c>
      <c r="B157" s="5">
        <v>9030</v>
      </c>
      <c r="C157" s="5" t="s">
        <v>2</v>
      </c>
      <c r="D157" s="5"/>
      <c r="E157" s="5" t="s">
        <v>36</v>
      </c>
      <c r="F157" s="5" t="s">
        <v>151</v>
      </c>
      <c r="G157" s="12">
        <v>68517</v>
      </c>
      <c r="H157" s="5">
        <v>2</v>
      </c>
      <c r="I157" s="5">
        <v>32</v>
      </c>
      <c r="J157" s="21">
        <v>89.925916125000001</v>
      </c>
      <c r="K157" s="5">
        <v>12.664351638999999</v>
      </c>
      <c r="L157" s="21">
        <v>69.594800000000006</v>
      </c>
      <c r="M157" s="21">
        <v>110.0414</v>
      </c>
      <c r="N157" s="21">
        <v>90.044600000000003</v>
      </c>
      <c r="O157" s="21">
        <f t="shared" si="2"/>
        <v>12.123387694588585</v>
      </c>
      <c r="P157" s="21"/>
      <c r="Q157" s="21">
        <v>80.671350000000004</v>
      </c>
      <c r="R157" s="21">
        <v>97.025800000000004</v>
      </c>
    </row>
    <row r="158" spans="1:18">
      <c r="A158" s="12" t="s">
        <v>6</v>
      </c>
      <c r="B158" s="5">
        <v>9030</v>
      </c>
      <c r="C158" s="5" t="s">
        <v>2</v>
      </c>
      <c r="D158" s="5"/>
      <c r="E158" s="5"/>
      <c r="F158" s="5" t="s">
        <v>161</v>
      </c>
      <c r="G158" s="12">
        <v>68566</v>
      </c>
      <c r="H158" s="5">
        <v>2</v>
      </c>
      <c r="I158" s="5">
        <v>32</v>
      </c>
      <c r="J158" s="21">
        <v>91.661982124999994</v>
      </c>
      <c r="K158" s="5">
        <v>10.519435331</v>
      </c>
      <c r="L158" s="21">
        <v>70.569699999999997</v>
      </c>
      <c r="M158" s="21">
        <v>107.3648</v>
      </c>
      <c r="N158" s="21">
        <v>92.488500000000002</v>
      </c>
      <c r="O158" s="21">
        <f t="shared" si="2"/>
        <v>10.283191252779844</v>
      </c>
      <c r="P158" s="21"/>
      <c r="Q158" s="21">
        <v>85.957999999999998</v>
      </c>
      <c r="R158" s="21">
        <v>99.830025000000006</v>
      </c>
    </row>
    <row r="159" spans="1:18">
      <c r="A159" s="12" t="s">
        <v>6</v>
      </c>
      <c r="B159" s="5">
        <v>9030</v>
      </c>
      <c r="C159" s="5" t="s">
        <v>2</v>
      </c>
      <c r="D159" s="5"/>
      <c r="E159" s="5"/>
      <c r="F159" s="5" t="s">
        <v>36</v>
      </c>
      <c r="G159" s="12">
        <v>65085</v>
      </c>
      <c r="H159" s="5">
        <v>2</v>
      </c>
      <c r="I159" s="5">
        <v>32</v>
      </c>
      <c r="J159" s="21">
        <v>93.277950875000002</v>
      </c>
      <c r="K159" s="5">
        <v>9.5892549267000007</v>
      </c>
      <c r="L159" s="21">
        <v>74.864999999999995</v>
      </c>
      <c r="M159" s="21">
        <v>110.1742</v>
      </c>
      <c r="N159" s="21">
        <v>93.751400000000004</v>
      </c>
      <c r="O159" s="21">
        <f t="shared" si="2"/>
        <v>8.1865433654558881</v>
      </c>
      <c r="P159" s="21"/>
      <c r="Q159" s="21">
        <v>87.441378</v>
      </c>
      <c r="R159" s="21">
        <v>98.485024999999993</v>
      </c>
    </row>
    <row r="160" spans="1:18">
      <c r="A160" s="12" t="s">
        <v>6</v>
      </c>
      <c r="B160" s="5">
        <v>9030</v>
      </c>
      <c r="C160" s="5" t="s">
        <v>2</v>
      </c>
      <c r="D160" s="5"/>
      <c r="E160" s="5"/>
      <c r="F160" s="5" t="s">
        <v>176</v>
      </c>
      <c r="G160" s="12">
        <v>68612</v>
      </c>
      <c r="H160" s="5">
        <v>2</v>
      </c>
      <c r="I160" s="5">
        <v>32</v>
      </c>
      <c r="J160" s="21">
        <v>86.901795906000004</v>
      </c>
      <c r="K160" s="5">
        <v>11.934403273999999</v>
      </c>
      <c r="L160" s="21">
        <v>68.437100000000001</v>
      </c>
      <c r="M160" s="21">
        <v>107.49630000000001</v>
      </c>
      <c r="N160" s="21">
        <v>87.425849999999997</v>
      </c>
      <c r="O160" s="21">
        <f t="shared" si="2"/>
        <v>10.804503335804304</v>
      </c>
      <c r="P160" s="21"/>
      <c r="Q160" s="21">
        <v>77.960674999999995</v>
      </c>
      <c r="R160" s="21">
        <v>92.53595</v>
      </c>
    </row>
    <row r="161" spans="1:18">
      <c r="A161" s="12" t="s">
        <v>6</v>
      </c>
      <c r="B161" s="5">
        <v>9030</v>
      </c>
      <c r="C161" s="5" t="s">
        <v>2</v>
      </c>
      <c r="D161" s="5"/>
      <c r="E161" s="5"/>
      <c r="F161" s="5" t="s">
        <v>339</v>
      </c>
      <c r="G161" s="12">
        <v>68574</v>
      </c>
      <c r="H161" s="5">
        <v>10</v>
      </c>
      <c r="I161" s="5">
        <v>32</v>
      </c>
      <c r="J161" s="21">
        <v>89.307186125000001</v>
      </c>
      <c r="K161" s="5">
        <v>10.519187194000001</v>
      </c>
      <c r="L161" s="21">
        <v>65.319500000000005</v>
      </c>
      <c r="M161" s="21">
        <v>106.0089</v>
      </c>
      <c r="N161" s="21">
        <v>89.793350000000004</v>
      </c>
      <c r="O161" s="21">
        <f t="shared" si="2"/>
        <v>5.7358413639733152</v>
      </c>
      <c r="P161" s="21"/>
      <c r="Q161" s="21">
        <v>85.858824999999996</v>
      </c>
      <c r="R161" s="21">
        <v>93.596474999999998</v>
      </c>
    </row>
    <row r="162" spans="1:18">
      <c r="A162" s="12" t="s">
        <v>6</v>
      </c>
      <c r="B162" s="5">
        <v>9030</v>
      </c>
      <c r="C162" s="5" t="s">
        <v>2</v>
      </c>
      <c r="D162" s="5"/>
      <c r="E162" s="5"/>
      <c r="F162" s="5" t="s">
        <v>177</v>
      </c>
      <c r="G162" s="12">
        <v>68713</v>
      </c>
      <c r="H162" s="5">
        <v>22</v>
      </c>
      <c r="I162" s="5">
        <v>32</v>
      </c>
      <c r="J162" s="21">
        <v>87.155570312999998</v>
      </c>
      <c r="K162" s="5">
        <v>12.715313163999999</v>
      </c>
      <c r="L162" s="21">
        <v>69.320599999999999</v>
      </c>
      <c r="M162" s="21">
        <v>115.61239999999999</v>
      </c>
      <c r="N162" s="21">
        <v>85.237049999999996</v>
      </c>
      <c r="O162" s="21">
        <f t="shared" si="2"/>
        <v>12.589584877687177</v>
      </c>
      <c r="P162" s="21"/>
      <c r="Q162" s="21">
        <v>77.872124999999997</v>
      </c>
      <c r="R162" s="21">
        <v>94.855474999999998</v>
      </c>
    </row>
    <row r="163" spans="1:18">
      <c r="A163" s="12" t="s">
        <v>6</v>
      </c>
      <c r="B163" s="5">
        <v>9030</v>
      </c>
      <c r="C163" s="5" t="s">
        <v>2</v>
      </c>
      <c r="D163" s="5"/>
      <c r="E163" s="5" t="s">
        <v>43</v>
      </c>
      <c r="F163" s="5" t="s">
        <v>43</v>
      </c>
      <c r="G163" s="12">
        <v>68652</v>
      </c>
      <c r="H163" s="5">
        <v>20</v>
      </c>
      <c r="I163" s="5">
        <v>32</v>
      </c>
      <c r="J163" s="21">
        <v>96.080258188000002</v>
      </c>
      <c r="K163" s="5">
        <v>11.605267799</v>
      </c>
      <c r="L163" s="21">
        <v>75.691000000000003</v>
      </c>
      <c r="M163" s="21">
        <v>115.18770000000001</v>
      </c>
      <c r="N163" s="21">
        <v>94.335149999999999</v>
      </c>
      <c r="O163" s="21">
        <f t="shared" si="2"/>
        <v>11.291084136397332</v>
      </c>
      <c r="P163" s="21"/>
      <c r="Q163" s="21">
        <v>87.778599999999997</v>
      </c>
      <c r="R163" s="21">
        <v>103.0102725</v>
      </c>
    </row>
    <row r="164" spans="1:18">
      <c r="A164" s="12" t="s">
        <v>6</v>
      </c>
      <c r="B164" s="5">
        <v>9030</v>
      </c>
      <c r="C164" s="5" t="s">
        <v>2</v>
      </c>
      <c r="D164" s="5"/>
      <c r="E164" s="5"/>
      <c r="F164" s="5" t="s">
        <v>340</v>
      </c>
      <c r="G164" s="12">
        <v>68568</v>
      </c>
      <c r="H164" s="5">
        <v>8</v>
      </c>
      <c r="I164" s="5">
        <v>32</v>
      </c>
      <c r="J164" s="21">
        <v>88.518301906000005</v>
      </c>
      <c r="K164" s="5">
        <v>11.499953272999999</v>
      </c>
      <c r="L164" s="21">
        <v>70.247299999999996</v>
      </c>
      <c r="M164" s="21">
        <v>112.7371</v>
      </c>
      <c r="N164" s="21">
        <v>87.31935</v>
      </c>
      <c r="O164" s="21">
        <f t="shared" si="2"/>
        <v>9.1217939214232793</v>
      </c>
      <c r="P164" s="21"/>
      <c r="Q164" s="21">
        <v>83.255049999999997</v>
      </c>
      <c r="R164" s="21">
        <v>95.56035</v>
      </c>
    </row>
    <row r="165" spans="1:18">
      <c r="A165" s="12" t="s">
        <v>6</v>
      </c>
      <c r="B165" s="5">
        <v>9030</v>
      </c>
      <c r="C165" s="5" t="s">
        <v>2</v>
      </c>
      <c r="D165" s="5"/>
      <c r="E165" s="5" t="s">
        <v>50</v>
      </c>
      <c r="F165" s="5" t="s">
        <v>50</v>
      </c>
      <c r="G165" s="12">
        <v>67702</v>
      </c>
      <c r="H165" s="5">
        <v>4</v>
      </c>
      <c r="I165" s="5">
        <v>32</v>
      </c>
      <c r="J165" s="21">
        <v>90.368521469000001</v>
      </c>
      <c r="K165" s="5">
        <v>11.389821346</v>
      </c>
      <c r="L165" s="21">
        <v>73.499700000000004</v>
      </c>
      <c r="M165" s="21">
        <v>112.93170000000001</v>
      </c>
      <c r="N165" s="21">
        <v>88.615750000000006</v>
      </c>
      <c r="O165" s="21">
        <f t="shared" si="2"/>
        <v>10.882338769458855</v>
      </c>
      <c r="P165" s="21"/>
      <c r="Q165" s="21">
        <v>83.854100000000003</v>
      </c>
      <c r="R165" s="21">
        <v>98.534374999999997</v>
      </c>
    </row>
    <row r="166" spans="1:18">
      <c r="A166" s="12" t="s">
        <v>6</v>
      </c>
      <c r="B166" s="5">
        <v>9030</v>
      </c>
      <c r="C166" s="5" t="s">
        <v>2</v>
      </c>
      <c r="D166" s="5"/>
      <c r="E166" s="5" t="s">
        <v>51</v>
      </c>
      <c r="F166" s="5" t="s">
        <v>158</v>
      </c>
      <c r="G166" s="12">
        <v>68564</v>
      </c>
      <c r="H166" s="5">
        <v>2</v>
      </c>
      <c r="I166" s="5">
        <v>32</v>
      </c>
      <c r="J166" s="21">
        <v>88.148952593999994</v>
      </c>
      <c r="K166" s="5">
        <v>10.30907305</v>
      </c>
      <c r="L166" s="21">
        <v>69.840800000000002</v>
      </c>
      <c r="M166" s="21">
        <v>107.5806</v>
      </c>
      <c r="N166" s="21">
        <v>88.257050000000007</v>
      </c>
      <c r="O166" s="21">
        <f t="shared" si="2"/>
        <v>8.4623980726464136</v>
      </c>
      <c r="P166" s="21"/>
      <c r="Q166" s="21">
        <v>81.937799999999996</v>
      </c>
      <c r="R166" s="21">
        <v>93.353575000000006</v>
      </c>
    </row>
    <row r="167" spans="1:18">
      <c r="A167" s="12" t="s">
        <v>6</v>
      </c>
      <c r="B167" s="5">
        <v>9030</v>
      </c>
      <c r="C167" s="5" t="s">
        <v>2</v>
      </c>
      <c r="D167" s="5"/>
      <c r="E167" s="5"/>
      <c r="F167" s="5" t="s">
        <v>51</v>
      </c>
      <c r="G167" s="12">
        <v>65103</v>
      </c>
      <c r="H167" s="5">
        <v>2</v>
      </c>
      <c r="I167" s="5">
        <v>32</v>
      </c>
      <c r="J167" s="21">
        <v>92.532864469000003</v>
      </c>
      <c r="K167" s="5">
        <v>9.2786598754000007</v>
      </c>
      <c r="L167" s="21">
        <v>77.027100000000004</v>
      </c>
      <c r="M167" s="21">
        <v>112.10639999999999</v>
      </c>
      <c r="N167" s="21">
        <v>92.595100000000002</v>
      </c>
      <c r="O167" s="21">
        <f t="shared" si="2"/>
        <v>9.5232394366197113</v>
      </c>
      <c r="P167" s="21"/>
      <c r="Q167" s="21">
        <v>85.654750000000007</v>
      </c>
      <c r="R167" s="21">
        <v>98.501599999999996</v>
      </c>
    </row>
    <row r="168" spans="1:18">
      <c r="A168" s="12" t="s">
        <v>6</v>
      </c>
      <c r="B168" s="5">
        <v>9030</v>
      </c>
      <c r="C168" s="5" t="s">
        <v>2</v>
      </c>
      <c r="D168" s="5"/>
      <c r="E168" s="5" t="s">
        <v>55</v>
      </c>
      <c r="F168" s="5" t="s">
        <v>55</v>
      </c>
      <c r="G168" s="12">
        <v>68678</v>
      </c>
      <c r="H168" s="5">
        <v>4</v>
      </c>
      <c r="I168" s="5">
        <v>32</v>
      </c>
      <c r="J168" s="21">
        <v>91.456774155999994</v>
      </c>
      <c r="K168" s="5">
        <v>11.903992399</v>
      </c>
      <c r="L168" s="21">
        <v>66.541200000000003</v>
      </c>
      <c r="M168" s="21">
        <v>111.9396</v>
      </c>
      <c r="N168" s="21">
        <v>92.151700000000005</v>
      </c>
      <c r="O168" s="21">
        <f t="shared" si="2"/>
        <v>11.795293365455892</v>
      </c>
      <c r="P168" s="21"/>
      <c r="Q168" s="21">
        <v>84.134625</v>
      </c>
      <c r="R168" s="21">
        <v>100.04647575</v>
      </c>
    </row>
    <row r="169" spans="1:18">
      <c r="A169" s="12" t="s">
        <v>6</v>
      </c>
      <c r="B169" s="5">
        <v>9030</v>
      </c>
      <c r="C169" s="5" t="s">
        <v>2</v>
      </c>
      <c r="D169" s="5"/>
      <c r="E169" s="5" t="s">
        <v>57</v>
      </c>
      <c r="F169" s="5" t="s">
        <v>186</v>
      </c>
      <c r="G169" s="12">
        <v>68624</v>
      </c>
      <c r="H169" s="5">
        <v>2</v>
      </c>
      <c r="I169" s="5">
        <v>32</v>
      </c>
      <c r="J169" s="21">
        <v>98.182848656000004</v>
      </c>
      <c r="K169" s="5">
        <v>19.62578607</v>
      </c>
      <c r="L169" s="21">
        <v>74.023700000000005</v>
      </c>
      <c r="M169" s="21">
        <v>142.41239999999999</v>
      </c>
      <c r="N169" s="21">
        <v>89.534300000000002</v>
      </c>
      <c r="O169" s="21">
        <f t="shared" si="2"/>
        <v>23.935896960711638</v>
      </c>
      <c r="P169" s="21"/>
      <c r="Q169" s="21">
        <v>82.3476</v>
      </c>
      <c r="R169" s="21">
        <v>114.637125</v>
      </c>
    </row>
    <row r="170" spans="1:18">
      <c r="A170" s="12" t="s">
        <v>6</v>
      </c>
      <c r="B170" s="5">
        <v>9030</v>
      </c>
      <c r="C170" s="5" t="s">
        <v>2</v>
      </c>
      <c r="D170" s="5"/>
      <c r="E170" s="5"/>
      <c r="F170" s="5" t="s">
        <v>57</v>
      </c>
      <c r="G170" s="12">
        <v>65105</v>
      </c>
      <c r="H170" s="5">
        <v>10</v>
      </c>
      <c r="I170" s="5">
        <v>32</v>
      </c>
      <c r="J170" s="21">
        <v>92.469330624999998</v>
      </c>
      <c r="K170" s="5">
        <v>11.422883186</v>
      </c>
      <c r="L170" s="21">
        <v>75.911900000000003</v>
      </c>
      <c r="M170" s="21">
        <v>123.2246</v>
      </c>
      <c r="N170" s="21">
        <v>91.140480999999994</v>
      </c>
      <c r="O170" s="21">
        <f t="shared" si="2"/>
        <v>11.936786508524838</v>
      </c>
      <c r="P170" s="21"/>
      <c r="Q170" s="21">
        <v>84.099599999999995</v>
      </c>
      <c r="R170" s="21">
        <v>100.202325</v>
      </c>
    </row>
    <row r="171" spans="1:18">
      <c r="A171" s="12" t="s">
        <v>6</v>
      </c>
      <c r="B171" s="5">
        <v>9030</v>
      </c>
      <c r="C171" s="5" t="s">
        <v>2</v>
      </c>
      <c r="D171" s="5"/>
      <c r="E171" s="5" t="s">
        <v>63</v>
      </c>
      <c r="F171" s="5" t="s">
        <v>63</v>
      </c>
      <c r="G171" s="12">
        <v>66651</v>
      </c>
      <c r="H171" s="5">
        <v>2</v>
      </c>
      <c r="I171" s="5">
        <v>32</v>
      </c>
      <c r="J171" s="21">
        <v>92.624017405999993</v>
      </c>
      <c r="K171" s="5">
        <v>8.5532252383999996</v>
      </c>
      <c r="L171" s="21">
        <v>78.375900000000001</v>
      </c>
      <c r="M171" s="21">
        <v>108.7209</v>
      </c>
      <c r="N171" s="21">
        <v>91.696828999999994</v>
      </c>
      <c r="O171" s="21">
        <f t="shared" si="2"/>
        <v>9.6224610822831718</v>
      </c>
      <c r="P171" s="21"/>
      <c r="Q171" s="21">
        <v>86.258025000000004</v>
      </c>
      <c r="R171" s="21">
        <v>99.238725000000002</v>
      </c>
    </row>
    <row r="172" spans="1:18">
      <c r="A172" s="12" t="s">
        <v>110</v>
      </c>
      <c r="B172" s="5">
        <v>9030</v>
      </c>
      <c r="C172" s="5" t="s">
        <v>92</v>
      </c>
      <c r="D172" s="5" t="s">
        <v>319</v>
      </c>
      <c r="E172" s="5" t="s">
        <v>8</v>
      </c>
      <c r="F172" s="5" t="s">
        <v>93</v>
      </c>
      <c r="G172" s="12">
        <v>90517</v>
      </c>
      <c r="H172" s="5">
        <v>100</v>
      </c>
      <c r="I172" s="5">
        <v>32</v>
      </c>
      <c r="J172" s="21">
        <v>97.076702499999996</v>
      </c>
      <c r="K172" s="5">
        <v>8.4673657413000001</v>
      </c>
      <c r="L172" s="21">
        <v>80.854600000000005</v>
      </c>
      <c r="M172" s="21">
        <v>110.7448</v>
      </c>
      <c r="N172" s="21">
        <v>97.116399999999999</v>
      </c>
      <c r="O172" s="21">
        <f t="shared" si="2"/>
        <v>10.140492957746478</v>
      </c>
      <c r="P172" s="21"/>
      <c r="Q172" s="21">
        <v>90.251925</v>
      </c>
      <c r="R172" s="21">
        <v>103.93145</v>
      </c>
    </row>
    <row r="173" spans="1:18">
      <c r="A173" s="12" t="s">
        <v>110</v>
      </c>
      <c r="B173" s="5">
        <v>9030</v>
      </c>
      <c r="C173" s="5" t="s">
        <v>92</v>
      </c>
      <c r="D173" s="5"/>
      <c r="E173" s="5" t="s">
        <v>9</v>
      </c>
      <c r="F173" s="5" t="s">
        <v>94</v>
      </c>
      <c r="G173" s="12">
        <v>90518</v>
      </c>
      <c r="H173" s="5">
        <v>100</v>
      </c>
      <c r="I173" s="5">
        <v>32</v>
      </c>
      <c r="J173" s="21">
        <v>98.580531750000006</v>
      </c>
      <c r="K173" s="5">
        <v>7.8421811485999999</v>
      </c>
      <c r="L173" s="21">
        <v>87.052800000000005</v>
      </c>
      <c r="M173" s="21">
        <v>116.5746</v>
      </c>
      <c r="N173" s="21">
        <v>98.850849999999994</v>
      </c>
      <c r="O173" s="21">
        <f t="shared" si="2"/>
        <v>7.7477205337286836</v>
      </c>
      <c r="P173" s="21"/>
      <c r="Q173" s="21">
        <v>92.596950000000007</v>
      </c>
      <c r="R173" s="21">
        <v>103.048625</v>
      </c>
    </row>
    <row r="174" spans="1:18">
      <c r="A174" s="12" t="s">
        <v>110</v>
      </c>
      <c r="B174" s="5">
        <v>9030</v>
      </c>
      <c r="C174" s="5" t="s">
        <v>92</v>
      </c>
      <c r="D174" s="5"/>
      <c r="E174" s="5" t="s">
        <v>42</v>
      </c>
      <c r="F174" s="5" t="s">
        <v>106</v>
      </c>
      <c r="G174" s="12">
        <v>90553</v>
      </c>
      <c r="H174" s="5">
        <v>100</v>
      </c>
      <c r="I174" s="5">
        <v>32</v>
      </c>
      <c r="J174" s="21">
        <v>99.11980475</v>
      </c>
      <c r="K174" s="5">
        <v>6.2447523182999998</v>
      </c>
      <c r="L174" s="21">
        <v>79.568200000000004</v>
      </c>
      <c r="M174" s="21">
        <v>118.8056</v>
      </c>
      <c r="N174" s="21">
        <v>98.927859999999995</v>
      </c>
      <c r="O174" s="21">
        <f t="shared" si="2"/>
        <v>3.7954225352112663</v>
      </c>
      <c r="P174" s="21"/>
      <c r="Q174" s="21">
        <v>96.505825000000002</v>
      </c>
      <c r="R174" s="21">
        <v>101.62585</v>
      </c>
    </row>
    <row r="175" spans="1:18">
      <c r="A175" s="12" t="s">
        <v>110</v>
      </c>
      <c r="B175" s="5">
        <v>9030</v>
      </c>
      <c r="C175" s="5" t="s">
        <v>92</v>
      </c>
      <c r="D175" s="5" t="s">
        <v>323</v>
      </c>
      <c r="E175" s="5" t="s">
        <v>16</v>
      </c>
      <c r="F175" s="5" t="s">
        <v>95</v>
      </c>
      <c r="G175" s="12">
        <v>90519</v>
      </c>
      <c r="H175" s="5">
        <v>100</v>
      </c>
      <c r="I175" s="5">
        <v>32</v>
      </c>
      <c r="J175" s="21">
        <v>92.655686875000001</v>
      </c>
      <c r="K175" s="5">
        <v>14.956213407</v>
      </c>
      <c r="L175" s="21">
        <v>56.889499999999998</v>
      </c>
      <c r="M175" s="21">
        <v>117.9757</v>
      </c>
      <c r="N175" s="21">
        <v>95.284906500000005</v>
      </c>
      <c r="O175" s="21">
        <f t="shared" si="2"/>
        <v>15.37572275759822</v>
      </c>
      <c r="P175" s="21"/>
      <c r="Q175" s="21">
        <v>83.384825000000006</v>
      </c>
      <c r="R175" s="21">
        <v>104.12667500000001</v>
      </c>
    </row>
    <row r="176" spans="1:18">
      <c r="A176" s="12" t="s">
        <v>110</v>
      </c>
      <c r="B176" s="5">
        <v>9030</v>
      </c>
      <c r="C176" s="5" t="s">
        <v>92</v>
      </c>
      <c r="D176" s="5"/>
      <c r="E176" s="5" t="s">
        <v>17</v>
      </c>
      <c r="F176" s="5" t="s">
        <v>97</v>
      </c>
      <c r="G176" s="12">
        <v>90521</v>
      </c>
      <c r="H176" s="5">
        <v>100</v>
      </c>
      <c r="I176" s="5">
        <v>32</v>
      </c>
      <c r="J176" s="21">
        <v>100.55472684</v>
      </c>
      <c r="K176" s="5">
        <v>8.2503301971000003</v>
      </c>
      <c r="L176" s="21">
        <v>79.342500000000001</v>
      </c>
      <c r="M176" s="21">
        <v>117.43</v>
      </c>
      <c r="N176" s="21">
        <v>100.7359</v>
      </c>
      <c r="O176" s="21">
        <f t="shared" si="2"/>
        <v>7.1424573758339545</v>
      </c>
      <c r="P176" s="21"/>
      <c r="Q176" s="21">
        <v>96.844549999999998</v>
      </c>
      <c r="R176" s="21">
        <v>106.479725</v>
      </c>
    </row>
    <row r="177" spans="1:18">
      <c r="A177" s="12" t="s">
        <v>110</v>
      </c>
      <c r="B177" s="5">
        <v>9030</v>
      </c>
      <c r="C177" s="5" t="s">
        <v>92</v>
      </c>
      <c r="D177" s="5"/>
      <c r="E177" s="5" t="s">
        <v>64</v>
      </c>
      <c r="F177" s="5" t="s">
        <v>111</v>
      </c>
      <c r="G177" s="12">
        <v>90556</v>
      </c>
      <c r="H177" s="5">
        <v>100</v>
      </c>
      <c r="I177" s="5">
        <v>32</v>
      </c>
      <c r="J177" s="21">
        <v>94.994865938000004</v>
      </c>
      <c r="K177" s="5">
        <v>7.8162351398999999</v>
      </c>
      <c r="L177" s="21">
        <v>76.561000000000007</v>
      </c>
      <c r="M177" s="21">
        <v>108.84198000000001</v>
      </c>
      <c r="N177" s="21">
        <v>95.948549999999997</v>
      </c>
      <c r="O177" s="21">
        <f t="shared" si="2"/>
        <v>7.6393439584877694</v>
      </c>
      <c r="P177" s="21"/>
      <c r="Q177" s="21">
        <v>90.288849999999996</v>
      </c>
      <c r="R177" s="21">
        <v>100.594325</v>
      </c>
    </row>
    <row r="178" spans="1:18">
      <c r="A178" s="12" t="s">
        <v>110</v>
      </c>
      <c r="B178" s="5">
        <v>9030</v>
      </c>
      <c r="C178" s="5" t="s">
        <v>92</v>
      </c>
      <c r="D178" s="5" t="s">
        <v>325</v>
      </c>
      <c r="E178" s="5" t="s">
        <v>326</v>
      </c>
      <c r="F178" s="5" t="s">
        <v>96</v>
      </c>
      <c r="G178" s="12">
        <v>90520</v>
      </c>
      <c r="H178" s="5">
        <v>100</v>
      </c>
      <c r="I178" s="5">
        <v>32</v>
      </c>
      <c r="J178" s="21">
        <v>98.642010374999998</v>
      </c>
      <c r="K178" s="5">
        <v>6.6419455937</v>
      </c>
      <c r="L178" s="21">
        <v>85.331000000000003</v>
      </c>
      <c r="M178" s="21">
        <v>113.4691</v>
      </c>
      <c r="N178" s="21">
        <v>99.122799999999998</v>
      </c>
      <c r="O178" s="21">
        <f t="shared" si="2"/>
        <v>5.9257412898443302</v>
      </c>
      <c r="P178" s="21"/>
      <c r="Q178" s="21">
        <v>95.043324999999996</v>
      </c>
      <c r="R178" s="21">
        <v>103.03715</v>
      </c>
    </row>
    <row r="179" spans="1:18">
      <c r="A179" s="12" t="s">
        <v>110</v>
      </c>
      <c r="B179" s="5">
        <v>9030</v>
      </c>
      <c r="C179" s="5" t="s">
        <v>92</v>
      </c>
      <c r="D179" s="5" t="s">
        <v>328</v>
      </c>
      <c r="E179" s="5" t="s">
        <v>24</v>
      </c>
      <c r="F179" s="5" t="s">
        <v>100</v>
      </c>
      <c r="G179" s="12">
        <v>90523</v>
      </c>
      <c r="H179" s="5">
        <v>100</v>
      </c>
      <c r="I179" s="5">
        <v>32</v>
      </c>
      <c r="J179" s="21">
        <v>94.793291530999994</v>
      </c>
      <c r="K179" s="5">
        <v>9.1918012510999993</v>
      </c>
      <c r="L179" s="21">
        <v>82.279600000000002</v>
      </c>
      <c r="M179" s="21">
        <v>120.53189999999999</v>
      </c>
      <c r="N179" s="21">
        <v>95.8001</v>
      </c>
      <c r="O179" s="21">
        <f t="shared" si="2"/>
        <v>9.3844514455152002</v>
      </c>
      <c r="P179" s="21"/>
      <c r="Q179" s="21">
        <v>86.603425000000001</v>
      </c>
      <c r="R179" s="21">
        <v>99.263050000000007</v>
      </c>
    </row>
    <row r="180" spans="1:18">
      <c r="A180" s="12" t="s">
        <v>110</v>
      </c>
      <c r="B180" s="5">
        <v>9030</v>
      </c>
      <c r="C180" s="5" t="s">
        <v>92</v>
      </c>
      <c r="D180" s="5"/>
      <c r="E180" s="5" t="s">
        <v>39</v>
      </c>
      <c r="F180" s="5" t="s">
        <v>105</v>
      </c>
      <c r="G180" s="12">
        <v>90552</v>
      </c>
      <c r="H180" s="5">
        <v>100</v>
      </c>
      <c r="I180" s="5">
        <v>32</v>
      </c>
      <c r="J180" s="21">
        <v>85.941894188000006</v>
      </c>
      <c r="K180" s="5">
        <v>16.578041320000001</v>
      </c>
      <c r="L180" s="21">
        <v>46.0092</v>
      </c>
      <c r="M180" s="21">
        <v>101.6808</v>
      </c>
      <c r="N180" s="21">
        <v>89.723500000000001</v>
      </c>
      <c r="O180" s="21">
        <f t="shared" si="2"/>
        <v>12.085192735359527</v>
      </c>
      <c r="P180" s="21"/>
      <c r="Q180" s="21">
        <v>80.051050000000004</v>
      </c>
      <c r="R180" s="21">
        <v>96.353975000000005</v>
      </c>
    </row>
    <row r="181" spans="1:18">
      <c r="A181" s="12" t="s">
        <v>110</v>
      </c>
      <c r="B181" s="5">
        <v>9030</v>
      </c>
      <c r="C181" s="5" t="s">
        <v>92</v>
      </c>
      <c r="D181" s="5" t="s">
        <v>333</v>
      </c>
      <c r="E181" s="5" t="s">
        <v>334</v>
      </c>
      <c r="F181" s="5" t="s">
        <v>98</v>
      </c>
      <c r="G181" s="12">
        <v>90558</v>
      </c>
      <c r="H181" s="5">
        <v>100</v>
      </c>
      <c r="I181" s="5">
        <v>32</v>
      </c>
      <c r="J181" s="21">
        <v>96.494071875000003</v>
      </c>
      <c r="K181" s="5">
        <v>30.886123089000002</v>
      </c>
      <c r="L181" s="21">
        <v>34.852600000000002</v>
      </c>
      <c r="M181" s="21">
        <v>206.8049</v>
      </c>
      <c r="N181" s="21">
        <v>95.774749999999997</v>
      </c>
      <c r="O181" s="21">
        <f t="shared" si="2"/>
        <v>18.151779095626392</v>
      </c>
      <c r="P181" s="21"/>
      <c r="Q181" s="21">
        <v>83.427499999999995</v>
      </c>
      <c r="R181" s="21">
        <v>107.91425</v>
      </c>
    </row>
    <row r="182" spans="1:18">
      <c r="A182" s="12" t="s">
        <v>110</v>
      </c>
      <c r="B182" s="5">
        <v>9030</v>
      </c>
      <c r="C182" s="5" t="s">
        <v>92</v>
      </c>
      <c r="D182" s="5" t="s">
        <v>335</v>
      </c>
      <c r="E182" s="5" t="s">
        <v>166</v>
      </c>
      <c r="F182" s="5" t="s">
        <v>101</v>
      </c>
      <c r="G182" s="12">
        <v>90524</v>
      </c>
      <c r="H182" s="5">
        <v>100</v>
      </c>
      <c r="I182" s="5">
        <v>32</v>
      </c>
      <c r="J182" s="21">
        <v>97.875045313000001</v>
      </c>
      <c r="K182" s="5">
        <v>8.9546015916999995</v>
      </c>
      <c r="L182" s="21">
        <v>77.084699999999998</v>
      </c>
      <c r="M182" s="21">
        <v>115.94459999999999</v>
      </c>
      <c r="N182" s="21">
        <v>98.80095</v>
      </c>
      <c r="O182" s="21">
        <f t="shared" si="2"/>
        <v>8.2235915492957776</v>
      </c>
      <c r="P182" s="21"/>
      <c r="Q182" s="21">
        <v>92.034875</v>
      </c>
      <c r="R182" s="21">
        <v>103.1285</v>
      </c>
    </row>
    <row r="183" spans="1:18">
      <c r="A183" s="12" t="s">
        <v>110</v>
      </c>
      <c r="B183" s="5">
        <v>9030</v>
      </c>
      <c r="C183" s="5" t="s">
        <v>92</v>
      </c>
      <c r="D183" s="5"/>
      <c r="E183" s="5" t="s">
        <v>72</v>
      </c>
      <c r="F183" s="5" t="s">
        <v>102</v>
      </c>
      <c r="G183" s="12">
        <v>90808</v>
      </c>
      <c r="H183" s="5">
        <v>100</v>
      </c>
      <c r="I183" s="5">
        <v>32</v>
      </c>
      <c r="J183" s="21">
        <v>99.279172437</v>
      </c>
      <c r="K183" s="5">
        <v>7.7402955520000001</v>
      </c>
      <c r="L183" s="21">
        <v>82.791799999999995</v>
      </c>
      <c r="M183" s="21">
        <v>119.00830000000001</v>
      </c>
      <c r="N183" s="21">
        <v>97.679400000000001</v>
      </c>
      <c r="O183" s="21">
        <f t="shared" si="2"/>
        <v>5.8889177168272751</v>
      </c>
      <c r="P183" s="21"/>
      <c r="Q183" s="21">
        <v>95.072100000000006</v>
      </c>
      <c r="R183" s="21">
        <v>103.01625</v>
      </c>
    </row>
    <row r="184" spans="1:18">
      <c r="A184" s="12" t="s">
        <v>110</v>
      </c>
      <c r="B184" s="5">
        <v>9030</v>
      </c>
      <c r="C184" s="5" t="s">
        <v>92</v>
      </c>
      <c r="D184" s="5"/>
      <c r="E184" s="5" t="s">
        <v>37</v>
      </c>
      <c r="F184" s="5" t="s">
        <v>104</v>
      </c>
      <c r="G184" s="12">
        <v>90529</v>
      </c>
      <c r="H184" s="5">
        <v>100</v>
      </c>
      <c r="I184" s="5">
        <v>32</v>
      </c>
      <c r="J184" s="21">
        <v>100.01827569</v>
      </c>
      <c r="K184" s="5">
        <v>5.3841956400999997</v>
      </c>
      <c r="L184" s="21">
        <v>85.711600000000004</v>
      </c>
      <c r="M184" s="21">
        <v>113.5925</v>
      </c>
      <c r="N184" s="21">
        <v>99.70805</v>
      </c>
      <c r="O184" s="21">
        <f t="shared" si="2"/>
        <v>3.3482950333580361</v>
      </c>
      <c r="P184" s="21"/>
      <c r="Q184" s="21">
        <v>96.750500000000002</v>
      </c>
      <c r="R184" s="21">
        <v>101.26734999999999</v>
      </c>
    </row>
    <row r="185" spans="1:18">
      <c r="A185" s="12" t="s">
        <v>110</v>
      </c>
      <c r="B185" s="5">
        <v>9030</v>
      </c>
      <c r="C185" s="5" t="s">
        <v>92</v>
      </c>
      <c r="D185" s="5"/>
      <c r="E185" s="5" t="s">
        <v>78</v>
      </c>
      <c r="F185" s="5" t="s">
        <v>107</v>
      </c>
      <c r="G185" s="12" t="s">
        <v>108</v>
      </c>
      <c r="H185" s="5">
        <v>100</v>
      </c>
      <c r="I185" s="5">
        <v>32</v>
      </c>
      <c r="J185" s="21">
        <v>98.035315343999997</v>
      </c>
      <c r="K185" s="5">
        <v>6.5764055124</v>
      </c>
      <c r="L185" s="21">
        <v>87.616100000000003</v>
      </c>
      <c r="M185" s="21">
        <v>115.34699999999999</v>
      </c>
      <c r="N185" s="21">
        <v>96.950800000000001</v>
      </c>
      <c r="O185" s="21">
        <f t="shared" si="2"/>
        <v>5.3919199406968161</v>
      </c>
      <c r="P185" s="21"/>
      <c r="Q185" s="21">
        <v>93.833500000000001</v>
      </c>
      <c r="R185" s="21">
        <v>101.10720000000001</v>
      </c>
    </row>
    <row r="186" spans="1:18">
      <c r="A186" s="12" t="s">
        <v>110</v>
      </c>
      <c r="B186" s="5">
        <v>9030</v>
      </c>
      <c r="C186" s="5" t="s">
        <v>92</v>
      </c>
      <c r="D186" s="5" t="s">
        <v>337</v>
      </c>
      <c r="E186" s="5" t="s">
        <v>11</v>
      </c>
      <c r="F186" s="5" t="s">
        <v>99</v>
      </c>
      <c r="G186" s="12">
        <v>90522</v>
      </c>
      <c r="H186" s="5">
        <v>100</v>
      </c>
      <c r="I186" s="5">
        <v>32</v>
      </c>
      <c r="J186" s="21">
        <v>103.23433281</v>
      </c>
      <c r="K186" s="5">
        <v>9.5639715266999996</v>
      </c>
      <c r="L186" s="21">
        <v>82.799499999999995</v>
      </c>
      <c r="M186" s="21">
        <v>118.83929999999999</v>
      </c>
      <c r="N186" s="21">
        <v>103.357415</v>
      </c>
      <c r="O186" s="21">
        <f t="shared" si="2"/>
        <v>10.702205337286879</v>
      </c>
      <c r="P186" s="21"/>
      <c r="Q186" s="21">
        <v>97.574825000000004</v>
      </c>
      <c r="R186" s="21">
        <v>112.0121</v>
      </c>
    </row>
    <row r="187" spans="1:18">
      <c r="A187" s="12" t="s">
        <v>110</v>
      </c>
      <c r="B187" s="5">
        <v>9030</v>
      </c>
      <c r="C187" s="5" t="s">
        <v>92</v>
      </c>
      <c r="D187" s="5"/>
      <c r="E187" s="5" t="s">
        <v>36</v>
      </c>
      <c r="F187" s="5" t="s">
        <v>103</v>
      </c>
      <c r="G187" s="12">
        <v>90527</v>
      </c>
      <c r="H187" s="5">
        <v>100</v>
      </c>
      <c r="I187" s="5">
        <v>32</v>
      </c>
      <c r="J187" s="21">
        <v>100.27683009</v>
      </c>
      <c r="K187" s="5">
        <v>7.6913738025000002</v>
      </c>
      <c r="L187" s="21">
        <v>82.454099999999997</v>
      </c>
      <c r="M187" s="21">
        <v>119.7047</v>
      </c>
      <c r="N187" s="21">
        <v>100.3326</v>
      </c>
      <c r="O187" s="21">
        <f t="shared" si="2"/>
        <v>7.3583765752409214</v>
      </c>
      <c r="P187" s="21"/>
      <c r="Q187" s="21">
        <v>94.775649999999999</v>
      </c>
      <c r="R187" s="21">
        <v>104.7021</v>
      </c>
    </row>
    <row r="188" spans="1:18">
      <c r="A188" s="12" t="s">
        <v>6</v>
      </c>
      <c r="B188" s="5">
        <v>9031</v>
      </c>
      <c r="C188" s="5" t="s">
        <v>2</v>
      </c>
      <c r="D188" s="5" t="s">
        <v>319</v>
      </c>
      <c r="E188" s="5" t="s">
        <v>8</v>
      </c>
      <c r="F188" s="5" t="s">
        <v>238</v>
      </c>
      <c r="G188" s="12">
        <v>68522</v>
      </c>
      <c r="H188" s="5">
        <v>90</v>
      </c>
      <c r="I188" s="5">
        <v>34</v>
      </c>
      <c r="J188" s="21">
        <v>94.218951881999999</v>
      </c>
      <c r="K188" s="5">
        <v>18.570805558</v>
      </c>
      <c r="L188" s="21">
        <v>64.413499999999999</v>
      </c>
      <c r="M188" s="21">
        <v>131.43680000000001</v>
      </c>
      <c r="N188" s="21">
        <v>95.186250000000001</v>
      </c>
      <c r="O188" s="21">
        <f t="shared" si="2"/>
        <v>16.30663454410675</v>
      </c>
      <c r="P188" s="21"/>
      <c r="Q188" s="21">
        <v>83.036924999999997</v>
      </c>
      <c r="R188" s="21">
        <v>105.034575</v>
      </c>
    </row>
    <row r="189" spans="1:18">
      <c r="A189" s="12" t="s">
        <v>6</v>
      </c>
      <c r="B189" s="5">
        <v>9031</v>
      </c>
      <c r="C189" s="5" t="s">
        <v>2</v>
      </c>
      <c r="D189" s="5"/>
      <c r="E189" s="5"/>
      <c r="F189" s="5" t="s">
        <v>239</v>
      </c>
      <c r="G189" s="12">
        <v>68523</v>
      </c>
      <c r="H189" s="5">
        <v>100</v>
      </c>
      <c r="I189" s="5">
        <v>19</v>
      </c>
      <c r="J189" s="21">
        <v>100.82181579</v>
      </c>
      <c r="K189" s="5">
        <v>37.118595149999997</v>
      </c>
      <c r="L189" s="21">
        <v>30.593</v>
      </c>
      <c r="M189" s="21">
        <v>161.8417</v>
      </c>
      <c r="N189" s="21">
        <v>94.880899999999997</v>
      </c>
      <c r="O189" s="21">
        <f t="shared" si="2"/>
        <v>37.861675315048188</v>
      </c>
      <c r="P189" s="21"/>
      <c r="Q189" s="21">
        <v>81.084900000000005</v>
      </c>
      <c r="R189" s="21">
        <v>132.16030000000001</v>
      </c>
    </row>
    <row r="190" spans="1:18">
      <c r="A190" s="12" t="s">
        <v>6</v>
      </c>
      <c r="B190" s="5">
        <v>9031</v>
      </c>
      <c r="C190" s="5" t="s">
        <v>2</v>
      </c>
      <c r="D190" s="5"/>
      <c r="E190" s="5"/>
      <c r="F190" s="5" t="s">
        <v>240</v>
      </c>
      <c r="G190" s="12">
        <v>68524</v>
      </c>
      <c r="H190" s="5">
        <v>176</v>
      </c>
      <c r="I190" s="5">
        <v>34</v>
      </c>
      <c r="J190" s="21">
        <v>92.968589911999999</v>
      </c>
      <c r="K190" s="5">
        <v>28.656253043</v>
      </c>
      <c r="L190" s="21">
        <v>44.0685</v>
      </c>
      <c r="M190" s="21">
        <v>159.49180000000001</v>
      </c>
      <c r="N190" s="21">
        <v>89.560450000000003</v>
      </c>
      <c r="O190" s="21">
        <f t="shared" si="2"/>
        <v>23.391697553743509</v>
      </c>
      <c r="P190" s="21"/>
      <c r="Q190" s="21">
        <v>76.209500000000006</v>
      </c>
      <c r="R190" s="21">
        <v>107.7649</v>
      </c>
    </row>
    <row r="191" spans="1:18">
      <c r="A191" s="12" t="s">
        <v>6</v>
      </c>
      <c r="B191" s="5">
        <v>9031</v>
      </c>
      <c r="C191" s="5" t="s">
        <v>2</v>
      </c>
      <c r="D191" s="5"/>
      <c r="E191" s="5" t="s">
        <v>320</v>
      </c>
      <c r="F191" s="5" t="s">
        <v>341</v>
      </c>
      <c r="G191" s="12">
        <v>68684</v>
      </c>
      <c r="H191" s="5">
        <v>52</v>
      </c>
      <c r="I191" s="5">
        <v>34</v>
      </c>
      <c r="J191" s="21">
        <v>93.577470794000007</v>
      </c>
      <c r="K191" s="5">
        <v>13.965332218</v>
      </c>
      <c r="L191" s="21">
        <v>69.459100000000007</v>
      </c>
      <c r="M191" s="21">
        <v>125.7808</v>
      </c>
      <c r="N191" s="21">
        <v>90.627700000000004</v>
      </c>
      <c r="O191" s="21">
        <f t="shared" si="2"/>
        <v>13.675376204595995</v>
      </c>
      <c r="P191" s="21"/>
      <c r="Q191" s="21">
        <v>84.253225</v>
      </c>
      <c r="R191" s="21">
        <v>102.7013075</v>
      </c>
    </row>
    <row r="192" spans="1:18">
      <c r="A192" s="12" t="s">
        <v>6</v>
      </c>
      <c r="B192" s="5">
        <v>9031</v>
      </c>
      <c r="C192" s="5" t="s">
        <v>2</v>
      </c>
      <c r="D192" s="5"/>
      <c r="E192" s="5" t="s">
        <v>9</v>
      </c>
      <c r="F192" s="5" t="s">
        <v>241</v>
      </c>
      <c r="G192" s="12">
        <v>68526</v>
      </c>
      <c r="H192" s="5">
        <v>84</v>
      </c>
      <c r="I192" s="5">
        <v>34</v>
      </c>
      <c r="J192" s="21">
        <v>90.221420647000002</v>
      </c>
      <c r="K192" s="5">
        <v>16.472361196000001</v>
      </c>
      <c r="L192" s="21">
        <v>51.771799999999999</v>
      </c>
      <c r="M192" s="21">
        <v>122.9862</v>
      </c>
      <c r="N192" s="21">
        <v>91.456568000000004</v>
      </c>
      <c r="O192" s="21">
        <f t="shared" si="2"/>
        <v>13.026019273535947</v>
      </c>
      <c r="P192" s="21"/>
      <c r="Q192" s="21">
        <v>82.202875000000006</v>
      </c>
      <c r="R192" s="21">
        <v>99.774974999999998</v>
      </c>
    </row>
    <row r="193" spans="1:18">
      <c r="A193" s="12" t="s">
        <v>84</v>
      </c>
      <c r="B193" s="5">
        <v>9031</v>
      </c>
      <c r="C193" s="5" t="s">
        <v>2</v>
      </c>
      <c r="D193" s="5"/>
      <c r="E193" s="5"/>
      <c r="F193" s="5" t="s">
        <v>242</v>
      </c>
      <c r="G193" s="12">
        <v>68871</v>
      </c>
      <c r="H193" s="5">
        <v>200</v>
      </c>
      <c r="I193" s="5">
        <v>19</v>
      </c>
      <c r="J193" s="21">
        <v>102.15078421</v>
      </c>
      <c r="K193" s="5">
        <v>59.355480669999999</v>
      </c>
      <c r="L193" s="21">
        <v>0</v>
      </c>
      <c r="M193" s="21">
        <v>225.9958</v>
      </c>
      <c r="N193" s="21">
        <v>93.937399999999997</v>
      </c>
      <c r="O193" s="21">
        <f t="shared" si="2"/>
        <v>67.204818383988126</v>
      </c>
      <c r="P193" s="21"/>
      <c r="Q193" s="21">
        <v>59.003799999999998</v>
      </c>
      <c r="R193" s="21">
        <v>149.66309999999999</v>
      </c>
    </row>
    <row r="194" spans="1:18">
      <c r="A194" s="12" t="s">
        <v>6</v>
      </c>
      <c r="B194" s="5">
        <v>9031</v>
      </c>
      <c r="C194" s="5" t="s">
        <v>2</v>
      </c>
      <c r="D194" s="5"/>
      <c r="E194" s="5"/>
      <c r="F194" s="5" t="s">
        <v>243</v>
      </c>
      <c r="G194" s="12">
        <v>68527</v>
      </c>
      <c r="H194" s="5">
        <v>168</v>
      </c>
      <c r="I194" s="5">
        <v>34</v>
      </c>
      <c r="J194" s="21">
        <v>89.171578353000001</v>
      </c>
      <c r="K194" s="5">
        <v>21.349996067999999</v>
      </c>
      <c r="L194" s="21">
        <v>65.558199999999999</v>
      </c>
      <c r="M194" s="21">
        <v>138.4933</v>
      </c>
      <c r="N194" s="21">
        <v>86.70975</v>
      </c>
      <c r="O194" s="21">
        <f t="shared" si="2"/>
        <v>17.820648628613785</v>
      </c>
      <c r="P194" s="21"/>
      <c r="Q194" s="21">
        <v>73.790350000000004</v>
      </c>
      <c r="R194" s="21">
        <v>97.830404999999999</v>
      </c>
    </row>
    <row r="195" spans="1:18">
      <c r="A195" s="12" t="s">
        <v>6</v>
      </c>
      <c r="B195" s="5">
        <v>9031</v>
      </c>
      <c r="C195" s="5" t="s">
        <v>2</v>
      </c>
      <c r="D195" s="5"/>
      <c r="E195" s="5"/>
      <c r="F195" s="5" t="s">
        <v>342</v>
      </c>
      <c r="G195" s="12">
        <v>68685</v>
      </c>
      <c r="H195" s="5">
        <v>136</v>
      </c>
      <c r="I195" s="5">
        <v>34</v>
      </c>
      <c r="J195" s="21">
        <v>94.215289440999996</v>
      </c>
      <c r="K195" s="5">
        <v>16.591235639000001</v>
      </c>
      <c r="L195" s="21">
        <v>58.433199999999999</v>
      </c>
      <c r="M195" s="21">
        <v>128.90629999999999</v>
      </c>
      <c r="N195" s="21">
        <v>93.789050000000003</v>
      </c>
      <c r="O195" s="21">
        <f t="shared" ref="O195:O258" si="3">(R195-Q195)/1.349</f>
        <v>13.797294292068198</v>
      </c>
      <c r="P195" s="21"/>
      <c r="Q195" s="21">
        <v>84.011499999999998</v>
      </c>
      <c r="R195" s="21">
        <v>102.62405</v>
      </c>
    </row>
    <row r="196" spans="1:18">
      <c r="A196" s="12" t="s">
        <v>6</v>
      </c>
      <c r="B196" s="5">
        <v>9031</v>
      </c>
      <c r="C196" s="5" t="s">
        <v>2</v>
      </c>
      <c r="D196" s="5"/>
      <c r="E196" s="5" t="s">
        <v>167</v>
      </c>
      <c r="F196" s="5" t="s">
        <v>249</v>
      </c>
      <c r="G196" s="12">
        <v>68581</v>
      </c>
      <c r="H196" s="5">
        <v>84</v>
      </c>
      <c r="I196" s="5">
        <v>34</v>
      </c>
      <c r="J196" s="21">
        <v>92.804043647</v>
      </c>
      <c r="K196" s="5">
        <v>14.833183182000001</v>
      </c>
      <c r="L196" s="21">
        <v>70.002200000000002</v>
      </c>
      <c r="M196" s="21">
        <v>129.35810000000001</v>
      </c>
      <c r="N196" s="21">
        <v>89.043149999999997</v>
      </c>
      <c r="O196" s="21">
        <f t="shared" si="3"/>
        <v>16.005059303187544</v>
      </c>
      <c r="P196" s="21"/>
      <c r="Q196" s="21">
        <v>82.61345</v>
      </c>
      <c r="R196" s="21">
        <v>104.204275</v>
      </c>
    </row>
    <row r="197" spans="1:18">
      <c r="A197" s="12" t="s">
        <v>6</v>
      </c>
      <c r="B197" s="5">
        <v>9031</v>
      </c>
      <c r="C197" s="5" t="s">
        <v>2</v>
      </c>
      <c r="D197" s="5"/>
      <c r="E197" s="5"/>
      <c r="F197" s="5" t="s">
        <v>250</v>
      </c>
      <c r="G197" s="12">
        <v>68582</v>
      </c>
      <c r="H197" s="5">
        <v>78</v>
      </c>
      <c r="I197" s="5">
        <v>34</v>
      </c>
      <c r="J197" s="21">
        <v>94.361334118000002</v>
      </c>
      <c r="K197" s="5">
        <v>16.835658929000001</v>
      </c>
      <c r="L197" s="21">
        <v>62.704099999999997</v>
      </c>
      <c r="M197" s="21">
        <v>128.58750000000001</v>
      </c>
      <c r="N197" s="21">
        <v>93.251199999999997</v>
      </c>
      <c r="O197" s="21">
        <f t="shared" si="3"/>
        <v>17.197516679021497</v>
      </c>
      <c r="P197" s="21"/>
      <c r="Q197" s="21">
        <v>82.139899999999997</v>
      </c>
      <c r="R197" s="21">
        <v>105.33935</v>
      </c>
    </row>
    <row r="198" spans="1:18">
      <c r="A198" s="12" t="s">
        <v>6</v>
      </c>
      <c r="B198" s="5">
        <v>9031</v>
      </c>
      <c r="C198" s="5" t="s">
        <v>2</v>
      </c>
      <c r="D198" s="5"/>
      <c r="E198" s="5"/>
      <c r="F198" s="5" t="s">
        <v>251</v>
      </c>
      <c r="G198" s="12">
        <v>68583</v>
      </c>
      <c r="H198" s="5">
        <v>188</v>
      </c>
      <c r="I198" s="5">
        <v>34</v>
      </c>
      <c r="J198" s="21">
        <v>88.789900000000003</v>
      </c>
      <c r="K198" s="5">
        <v>25.403012383</v>
      </c>
      <c r="L198" s="21">
        <v>53.205800000000004</v>
      </c>
      <c r="M198" s="21">
        <v>139.4228</v>
      </c>
      <c r="N198" s="21">
        <v>85.607849999999999</v>
      </c>
      <c r="O198" s="21">
        <f t="shared" si="3"/>
        <v>28.388120830244628</v>
      </c>
      <c r="P198" s="21"/>
      <c r="Q198" s="21">
        <v>68.991349999999997</v>
      </c>
      <c r="R198" s="21">
        <v>107.286925</v>
      </c>
    </row>
    <row r="199" spans="1:18">
      <c r="A199" s="12" t="s">
        <v>6</v>
      </c>
      <c r="B199" s="5">
        <v>9031</v>
      </c>
      <c r="C199" s="5" t="s">
        <v>2</v>
      </c>
      <c r="D199" s="5"/>
      <c r="E199" s="5" t="s">
        <v>42</v>
      </c>
      <c r="F199" s="5" t="s">
        <v>257</v>
      </c>
      <c r="G199" s="12">
        <v>68650</v>
      </c>
      <c r="H199" s="5">
        <v>148</v>
      </c>
      <c r="I199" s="5">
        <v>34</v>
      </c>
      <c r="J199" s="21">
        <v>90.877186382000005</v>
      </c>
      <c r="K199" s="5">
        <v>18.213437389999999</v>
      </c>
      <c r="L199" s="21">
        <v>59.420200000000001</v>
      </c>
      <c r="M199" s="21">
        <v>126.1148</v>
      </c>
      <c r="N199" s="21">
        <v>94.2072</v>
      </c>
      <c r="O199" s="21">
        <f t="shared" si="3"/>
        <v>14.153708858413646</v>
      </c>
      <c r="P199" s="21"/>
      <c r="Q199" s="21">
        <v>80.187996749999996</v>
      </c>
      <c r="R199" s="21">
        <v>99.281350000000003</v>
      </c>
    </row>
    <row r="200" spans="1:18">
      <c r="A200" s="12" t="s">
        <v>6</v>
      </c>
      <c r="B200" s="5">
        <v>9031</v>
      </c>
      <c r="C200" s="5" t="s">
        <v>2</v>
      </c>
      <c r="D200" s="5"/>
      <c r="E200" s="5"/>
      <c r="F200" s="5" t="s">
        <v>258</v>
      </c>
      <c r="G200" s="12">
        <v>68651</v>
      </c>
      <c r="H200" s="5">
        <v>68</v>
      </c>
      <c r="I200" s="5">
        <v>34</v>
      </c>
      <c r="J200" s="21">
        <v>92.418666059000003</v>
      </c>
      <c r="K200" s="5">
        <v>20.496972349</v>
      </c>
      <c r="L200" s="21">
        <v>50.088500000000003</v>
      </c>
      <c r="M200" s="21">
        <v>136.89789999999999</v>
      </c>
      <c r="N200" s="21">
        <v>89.902860000000004</v>
      </c>
      <c r="O200" s="21">
        <f t="shared" si="3"/>
        <v>14.115085248332102</v>
      </c>
      <c r="P200" s="21"/>
      <c r="Q200" s="21">
        <v>82.288274999999999</v>
      </c>
      <c r="R200" s="21">
        <v>101.329525</v>
      </c>
    </row>
    <row r="201" spans="1:18">
      <c r="A201" s="12" t="s">
        <v>6</v>
      </c>
      <c r="B201" s="5">
        <v>9031</v>
      </c>
      <c r="C201" s="5" t="s">
        <v>2</v>
      </c>
      <c r="D201" s="5" t="s">
        <v>321</v>
      </c>
      <c r="E201" s="5" t="s">
        <v>125</v>
      </c>
      <c r="F201" s="5" t="s">
        <v>125</v>
      </c>
      <c r="G201" s="12">
        <v>68500</v>
      </c>
      <c r="H201" s="5">
        <v>62</v>
      </c>
      <c r="I201" s="5">
        <v>34</v>
      </c>
      <c r="J201" s="21">
        <v>91.214297529000007</v>
      </c>
      <c r="K201" s="5">
        <v>15.797519954</v>
      </c>
      <c r="L201" s="21">
        <v>63.758499999999998</v>
      </c>
      <c r="M201" s="21">
        <v>121.6399</v>
      </c>
      <c r="N201" s="21">
        <v>91.802350000000004</v>
      </c>
      <c r="O201" s="21">
        <f t="shared" si="3"/>
        <v>17.134751667902158</v>
      </c>
      <c r="P201" s="21"/>
      <c r="Q201" s="21">
        <v>79.182874999999996</v>
      </c>
      <c r="R201" s="21">
        <v>102.29765500000001</v>
      </c>
    </row>
    <row r="202" spans="1:18">
      <c r="A202" s="12" t="s">
        <v>6</v>
      </c>
      <c r="B202" s="5">
        <v>9031</v>
      </c>
      <c r="C202" s="5" t="s">
        <v>2</v>
      </c>
      <c r="D202" s="5"/>
      <c r="E202" s="5" t="s">
        <v>126</v>
      </c>
      <c r="F202" s="5" t="s">
        <v>126</v>
      </c>
      <c r="G202" s="12">
        <v>68538</v>
      </c>
      <c r="H202" s="5">
        <v>10</v>
      </c>
      <c r="I202" s="5">
        <v>34</v>
      </c>
      <c r="J202" s="21">
        <v>97.805157441000006</v>
      </c>
      <c r="K202" s="5">
        <v>11.606053111</v>
      </c>
      <c r="L202" s="21">
        <v>76.5351</v>
      </c>
      <c r="M202" s="21">
        <v>124.7852</v>
      </c>
      <c r="N202" s="21">
        <v>97.164500000000004</v>
      </c>
      <c r="O202" s="21">
        <f t="shared" si="3"/>
        <v>12.637591549295779</v>
      </c>
      <c r="P202" s="21"/>
      <c r="Q202" s="21">
        <v>89.255438999999996</v>
      </c>
      <c r="R202" s="21">
        <v>106.30355</v>
      </c>
    </row>
    <row r="203" spans="1:18">
      <c r="A203" s="12" t="s">
        <v>6</v>
      </c>
      <c r="B203" s="5">
        <v>9031</v>
      </c>
      <c r="C203" s="5" t="s">
        <v>2</v>
      </c>
      <c r="D203" s="5"/>
      <c r="E203" s="5" t="s">
        <v>127</v>
      </c>
      <c r="F203" s="5" t="s">
        <v>127</v>
      </c>
      <c r="G203" s="12">
        <v>68543</v>
      </c>
      <c r="H203" s="5">
        <v>78</v>
      </c>
      <c r="I203" s="5">
        <v>34</v>
      </c>
      <c r="J203" s="21">
        <v>89.306519352999999</v>
      </c>
      <c r="K203" s="5">
        <v>16.177228099000001</v>
      </c>
      <c r="L203" s="21">
        <v>65.386300000000006</v>
      </c>
      <c r="M203" s="21">
        <v>127.97669999999999</v>
      </c>
      <c r="N203" s="21">
        <v>88.780923000000001</v>
      </c>
      <c r="O203" s="21">
        <f t="shared" si="3"/>
        <v>15.474666419570054</v>
      </c>
      <c r="P203" s="21"/>
      <c r="Q203" s="21">
        <v>76.387349999999998</v>
      </c>
      <c r="R203" s="21">
        <v>97.262675000000002</v>
      </c>
    </row>
    <row r="204" spans="1:18">
      <c r="A204" s="12" t="s">
        <v>6</v>
      </c>
      <c r="B204" s="5">
        <v>9031</v>
      </c>
      <c r="C204" s="5" t="s">
        <v>2</v>
      </c>
      <c r="D204" s="5"/>
      <c r="E204" s="5" t="s">
        <v>128</v>
      </c>
      <c r="F204" s="5" t="s">
        <v>128</v>
      </c>
      <c r="G204" s="12">
        <v>68641</v>
      </c>
      <c r="H204" s="5">
        <v>96</v>
      </c>
      <c r="I204" s="5">
        <v>34</v>
      </c>
      <c r="J204" s="21">
        <v>86.162818440999999</v>
      </c>
      <c r="K204" s="5">
        <v>19.299911010999999</v>
      </c>
      <c r="L204" s="21">
        <v>51.187600000000003</v>
      </c>
      <c r="M204" s="21">
        <v>128.56059999999999</v>
      </c>
      <c r="N204" s="21">
        <v>85.42</v>
      </c>
      <c r="O204" s="21">
        <f t="shared" si="3"/>
        <v>15.944014084507035</v>
      </c>
      <c r="P204" s="21"/>
      <c r="Q204" s="21">
        <v>75.458600000000004</v>
      </c>
      <c r="R204" s="21">
        <v>96.967074999999994</v>
      </c>
    </row>
    <row r="205" spans="1:18">
      <c r="A205" s="12" t="s">
        <v>6</v>
      </c>
      <c r="B205" s="5">
        <v>9031</v>
      </c>
      <c r="C205" s="5" t="s">
        <v>2</v>
      </c>
      <c r="D205" s="5"/>
      <c r="E205" s="5" t="s">
        <v>130</v>
      </c>
      <c r="F205" s="5" t="s">
        <v>130</v>
      </c>
      <c r="G205" s="12">
        <v>68712</v>
      </c>
      <c r="H205" s="5">
        <v>88</v>
      </c>
      <c r="I205" s="5">
        <v>34</v>
      </c>
      <c r="J205" s="21">
        <v>91.737251235000002</v>
      </c>
      <c r="K205" s="5">
        <v>16.587169635999999</v>
      </c>
      <c r="L205" s="21">
        <v>52.552100000000003</v>
      </c>
      <c r="M205" s="21">
        <v>120.9384</v>
      </c>
      <c r="N205" s="21">
        <v>92.372900000000001</v>
      </c>
      <c r="O205" s="21">
        <f t="shared" si="3"/>
        <v>16.356964418087472</v>
      </c>
      <c r="P205" s="21"/>
      <c r="Q205" s="21">
        <v>81.085080000000005</v>
      </c>
      <c r="R205" s="21">
        <v>103.15062500000001</v>
      </c>
    </row>
    <row r="206" spans="1:18">
      <c r="A206" s="12" t="s">
        <v>6</v>
      </c>
      <c r="B206" s="5">
        <v>9031</v>
      </c>
      <c r="C206" s="5" t="s">
        <v>2</v>
      </c>
      <c r="D206" s="5" t="s">
        <v>323</v>
      </c>
      <c r="E206" s="5" t="s">
        <v>66</v>
      </c>
      <c r="F206" s="5" t="s">
        <v>343</v>
      </c>
      <c r="G206" s="12">
        <v>68691</v>
      </c>
      <c r="H206" s="5">
        <v>54</v>
      </c>
      <c r="I206" s="5">
        <v>34</v>
      </c>
      <c r="J206" s="21">
        <v>93.572533206000003</v>
      </c>
      <c r="K206" s="5">
        <v>14.922285968000001</v>
      </c>
      <c r="L206" s="21">
        <v>75.733000000000004</v>
      </c>
      <c r="M206" s="21">
        <v>125.9863</v>
      </c>
      <c r="N206" s="21">
        <v>90.033199999999994</v>
      </c>
      <c r="O206" s="21">
        <f t="shared" si="3"/>
        <v>18.071200889547814</v>
      </c>
      <c r="P206" s="21"/>
      <c r="Q206" s="21">
        <v>81.951650000000001</v>
      </c>
      <c r="R206" s="21">
        <v>106.3297</v>
      </c>
    </row>
    <row r="207" spans="1:18">
      <c r="A207" s="12" t="s">
        <v>6</v>
      </c>
      <c r="B207" s="5">
        <v>9031</v>
      </c>
      <c r="C207" s="5" t="s">
        <v>2</v>
      </c>
      <c r="D207" s="5" t="s">
        <v>325</v>
      </c>
      <c r="E207" s="5" t="s">
        <v>344</v>
      </c>
      <c r="F207" s="5" t="s">
        <v>237</v>
      </c>
      <c r="G207" s="12">
        <v>68336</v>
      </c>
      <c r="H207" s="5">
        <v>98</v>
      </c>
      <c r="I207" s="5">
        <v>34</v>
      </c>
      <c r="J207" s="21">
        <v>96.413280618000002</v>
      </c>
      <c r="K207" s="5">
        <v>33.105199444</v>
      </c>
      <c r="L207" s="21">
        <v>24.346299999999999</v>
      </c>
      <c r="M207" s="21">
        <v>189.24179000000001</v>
      </c>
      <c r="N207" s="21">
        <v>98.195499999999996</v>
      </c>
      <c r="O207" s="21">
        <f t="shared" si="3"/>
        <v>24.493365455893255</v>
      </c>
      <c r="P207" s="21"/>
      <c r="Q207" s="21">
        <v>78.579449999999994</v>
      </c>
      <c r="R207" s="21">
        <v>111.621</v>
      </c>
    </row>
    <row r="208" spans="1:18">
      <c r="A208" s="12" t="s">
        <v>6</v>
      </c>
      <c r="B208" s="5">
        <v>9031</v>
      </c>
      <c r="C208" s="5" t="s">
        <v>2</v>
      </c>
      <c r="D208" s="5" t="s">
        <v>327</v>
      </c>
      <c r="E208" s="5" t="s">
        <v>254</v>
      </c>
      <c r="F208" s="5" t="s">
        <v>254</v>
      </c>
      <c r="G208" s="12">
        <v>68606</v>
      </c>
      <c r="H208" s="5">
        <v>4</v>
      </c>
      <c r="I208" s="5">
        <v>34</v>
      </c>
      <c r="J208" s="21">
        <v>102.82988774</v>
      </c>
      <c r="K208" s="5">
        <v>21.249533745000001</v>
      </c>
      <c r="L208" s="21">
        <v>64.849699999999999</v>
      </c>
      <c r="M208" s="21">
        <v>144.81729999999999</v>
      </c>
      <c r="N208" s="21">
        <v>108.28825000000001</v>
      </c>
      <c r="O208" s="21">
        <f t="shared" si="3"/>
        <v>23.797781875463304</v>
      </c>
      <c r="P208" s="21"/>
      <c r="Q208" s="21">
        <v>85.899217250000007</v>
      </c>
      <c r="R208" s="21">
        <v>118.002425</v>
      </c>
    </row>
    <row r="209" spans="1:18">
      <c r="A209" s="12" t="s">
        <v>6</v>
      </c>
      <c r="B209" s="5">
        <v>9031</v>
      </c>
      <c r="C209" s="5" t="s">
        <v>2</v>
      </c>
      <c r="D209" s="5"/>
      <c r="E209" s="5" t="s">
        <v>190</v>
      </c>
      <c r="F209" s="5" t="s">
        <v>345</v>
      </c>
      <c r="G209" s="12">
        <v>68578</v>
      </c>
      <c r="H209" s="5">
        <v>62</v>
      </c>
      <c r="I209" s="5">
        <v>34</v>
      </c>
      <c r="J209" s="21">
        <v>118.71548147</v>
      </c>
      <c r="K209" s="5">
        <v>25.004623679000002</v>
      </c>
      <c r="L209" s="21">
        <v>68.275700000000001</v>
      </c>
      <c r="M209" s="21">
        <v>197.41149999999999</v>
      </c>
      <c r="N209" s="21">
        <v>116.13030000000001</v>
      </c>
      <c r="O209" s="21">
        <f t="shared" si="3"/>
        <v>29.191771682727946</v>
      </c>
      <c r="P209" s="21"/>
      <c r="Q209" s="21">
        <v>96.754925</v>
      </c>
      <c r="R209" s="21">
        <v>136.134625</v>
      </c>
    </row>
    <row r="210" spans="1:18">
      <c r="A210" s="12" t="s">
        <v>6</v>
      </c>
      <c r="B210" s="5">
        <v>9031</v>
      </c>
      <c r="C210" s="5" t="s">
        <v>2</v>
      </c>
      <c r="D210" s="5"/>
      <c r="E210" s="5"/>
      <c r="F210" s="5" t="s">
        <v>346</v>
      </c>
      <c r="G210" s="12">
        <v>68633</v>
      </c>
      <c r="H210" s="5">
        <v>8</v>
      </c>
      <c r="I210" s="5">
        <v>34</v>
      </c>
      <c r="J210" s="21">
        <v>98.732815823999999</v>
      </c>
      <c r="K210" s="5">
        <v>11.557682208999999</v>
      </c>
      <c r="L210" s="21">
        <v>76.652500000000003</v>
      </c>
      <c r="M210" s="21">
        <v>121.6982</v>
      </c>
      <c r="N210" s="21">
        <v>96.415032499999995</v>
      </c>
      <c r="O210" s="21">
        <f t="shared" si="3"/>
        <v>14.079948109710903</v>
      </c>
      <c r="P210" s="21"/>
      <c r="Q210" s="21">
        <v>89.408924999999996</v>
      </c>
      <c r="R210" s="21">
        <v>108.40277500000001</v>
      </c>
    </row>
    <row r="211" spans="1:18">
      <c r="A211" s="12" t="s">
        <v>6</v>
      </c>
      <c r="B211" s="5">
        <v>9031</v>
      </c>
      <c r="C211" s="5" t="s">
        <v>2</v>
      </c>
      <c r="D211" s="5"/>
      <c r="E211" s="5" t="s">
        <v>129</v>
      </c>
      <c r="F211" s="5" t="s">
        <v>129</v>
      </c>
      <c r="G211" s="12">
        <v>68663</v>
      </c>
      <c r="H211" s="5">
        <v>10</v>
      </c>
      <c r="I211" s="5">
        <v>34</v>
      </c>
      <c r="J211" s="21">
        <v>105.40811235</v>
      </c>
      <c r="K211" s="5">
        <v>14.452522983</v>
      </c>
      <c r="L211" s="21">
        <v>70.909400000000005</v>
      </c>
      <c r="M211" s="21">
        <v>132.60902999999999</v>
      </c>
      <c r="N211" s="21">
        <v>104.8182</v>
      </c>
      <c r="O211" s="21">
        <f t="shared" si="3"/>
        <v>8.174184581171243</v>
      </c>
      <c r="P211" s="21"/>
      <c r="Q211" s="21">
        <v>101.480825</v>
      </c>
      <c r="R211" s="21">
        <v>112.5078</v>
      </c>
    </row>
    <row r="212" spans="1:18">
      <c r="A212" s="12" t="s">
        <v>6</v>
      </c>
      <c r="B212" s="5">
        <v>9031</v>
      </c>
      <c r="C212" s="5" t="s">
        <v>2</v>
      </c>
      <c r="D212" s="5"/>
      <c r="E212" s="5" t="s">
        <v>47</v>
      </c>
      <c r="F212" s="5" t="s">
        <v>236</v>
      </c>
      <c r="G212" s="12">
        <v>68511</v>
      </c>
      <c r="H212" s="5">
        <v>212</v>
      </c>
      <c r="I212" s="5">
        <v>34</v>
      </c>
      <c r="J212" s="21">
        <v>92.786223471</v>
      </c>
      <c r="K212" s="5">
        <v>27.280351837000001</v>
      </c>
      <c r="L212" s="21">
        <v>56.048499999999997</v>
      </c>
      <c r="M212" s="21">
        <v>165.20330000000001</v>
      </c>
      <c r="N212" s="21">
        <v>88.817250000000001</v>
      </c>
      <c r="O212" s="21">
        <f t="shared" si="3"/>
        <v>27.517870644922173</v>
      </c>
      <c r="P212" s="21"/>
      <c r="Q212" s="21">
        <v>71.690992499999993</v>
      </c>
      <c r="R212" s="21">
        <v>108.8126</v>
      </c>
    </row>
    <row r="213" spans="1:18">
      <c r="A213" s="12" t="s">
        <v>6</v>
      </c>
      <c r="B213" s="5">
        <v>9031</v>
      </c>
      <c r="C213" s="5" t="s">
        <v>2</v>
      </c>
      <c r="D213" s="5" t="s">
        <v>333</v>
      </c>
      <c r="E213" s="5" t="s">
        <v>347</v>
      </c>
      <c r="F213" s="5" t="s">
        <v>244</v>
      </c>
      <c r="G213" s="12">
        <v>68553</v>
      </c>
      <c r="H213" s="5">
        <v>88</v>
      </c>
      <c r="I213" s="5">
        <v>34</v>
      </c>
      <c r="J213" s="21">
        <v>102.35119675999999</v>
      </c>
      <c r="K213" s="5">
        <v>28.512002778999999</v>
      </c>
      <c r="L213" s="21">
        <v>55.790700000000001</v>
      </c>
      <c r="M213" s="21">
        <v>168.65289999999999</v>
      </c>
      <c r="N213" s="21">
        <v>100.445125</v>
      </c>
      <c r="O213" s="21">
        <f t="shared" si="3"/>
        <v>25.864195700518913</v>
      </c>
      <c r="P213" s="21"/>
      <c r="Q213" s="21">
        <v>83.144724999999994</v>
      </c>
      <c r="R213" s="21">
        <v>118.03552500000001</v>
      </c>
    </row>
    <row r="214" spans="1:18">
      <c r="A214" s="12" t="s">
        <v>6</v>
      </c>
      <c r="B214" s="5">
        <v>9031</v>
      </c>
      <c r="C214" s="5" t="s">
        <v>2</v>
      </c>
      <c r="D214" s="5"/>
      <c r="E214" s="5" t="s">
        <v>122</v>
      </c>
      <c r="F214" s="5" t="s">
        <v>245</v>
      </c>
      <c r="G214" s="12">
        <v>68561</v>
      </c>
      <c r="H214" s="5">
        <v>4</v>
      </c>
      <c r="I214" s="5">
        <v>34</v>
      </c>
      <c r="J214" s="21">
        <v>83.937636323999996</v>
      </c>
      <c r="K214" s="5">
        <v>15.521083803</v>
      </c>
      <c r="L214" s="21">
        <v>64.214699999999993</v>
      </c>
      <c r="M214" s="21">
        <v>110.2779</v>
      </c>
      <c r="N214" s="21">
        <v>84.991249999999994</v>
      </c>
      <c r="O214" s="21">
        <f t="shared" si="3"/>
        <v>13.880177724240182</v>
      </c>
      <c r="P214" s="21"/>
      <c r="Q214" s="21">
        <v>72.572655749999996</v>
      </c>
      <c r="R214" s="21">
        <v>91.297015500000001</v>
      </c>
    </row>
    <row r="215" spans="1:18">
      <c r="A215" s="12" t="s">
        <v>6</v>
      </c>
      <c r="B215" s="5">
        <v>9031</v>
      </c>
      <c r="C215" s="5" t="s">
        <v>2</v>
      </c>
      <c r="D215" s="5"/>
      <c r="E215" s="5"/>
      <c r="F215" s="5" t="s">
        <v>120</v>
      </c>
      <c r="G215" s="12">
        <v>66607</v>
      </c>
      <c r="H215" s="5">
        <v>4</v>
      </c>
      <c r="I215" s="5">
        <v>34</v>
      </c>
      <c r="J215" s="21">
        <v>86.356401000000005</v>
      </c>
      <c r="K215" s="5">
        <v>10.263483085000001</v>
      </c>
      <c r="L215" s="21">
        <v>71.219099999999997</v>
      </c>
      <c r="M215" s="21">
        <v>110.4743</v>
      </c>
      <c r="N215" s="21">
        <v>86.194850000000002</v>
      </c>
      <c r="O215" s="21">
        <f t="shared" si="3"/>
        <v>9.4962750185322431</v>
      </c>
      <c r="P215" s="21"/>
      <c r="Q215" s="21">
        <v>80.555250000000001</v>
      </c>
      <c r="R215" s="21">
        <v>93.365724999999998</v>
      </c>
    </row>
    <row r="216" spans="1:18">
      <c r="A216" s="12" t="s">
        <v>6</v>
      </c>
      <c r="B216" s="5">
        <v>9031</v>
      </c>
      <c r="C216" s="5" t="s">
        <v>2</v>
      </c>
      <c r="D216" s="5"/>
      <c r="E216" s="5"/>
      <c r="F216" s="5" t="s">
        <v>121</v>
      </c>
      <c r="G216" s="12">
        <v>68570</v>
      </c>
      <c r="H216" s="5">
        <v>8</v>
      </c>
      <c r="I216" s="5">
        <v>34</v>
      </c>
      <c r="J216" s="21">
        <v>88.474824853000001</v>
      </c>
      <c r="K216" s="5">
        <v>15.093020033</v>
      </c>
      <c r="L216" s="21">
        <v>60.895499999999998</v>
      </c>
      <c r="M216" s="21">
        <v>124.9076</v>
      </c>
      <c r="N216" s="21">
        <v>89.204800000000006</v>
      </c>
      <c r="O216" s="21">
        <f t="shared" si="3"/>
        <v>11.303080059303189</v>
      </c>
      <c r="P216" s="21"/>
      <c r="Q216" s="21">
        <v>80.207745000000003</v>
      </c>
      <c r="R216" s="21">
        <v>95.455600000000004</v>
      </c>
    </row>
    <row r="217" spans="1:18">
      <c r="A217" s="12" t="s">
        <v>6</v>
      </c>
      <c r="B217" s="5">
        <v>9031</v>
      </c>
      <c r="C217" s="5" t="s">
        <v>2</v>
      </c>
      <c r="D217" s="5"/>
      <c r="E217" s="5"/>
      <c r="F217" s="5" t="s">
        <v>122</v>
      </c>
      <c r="G217" s="12">
        <v>66604</v>
      </c>
      <c r="H217" s="5">
        <v>4</v>
      </c>
      <c r="I217" s="5">
        <v>34</v>
      </c>
      <c r="J217" s="21">
        <v>86.257696793999997</v>
      </c>
      <c r="K217" s="5">
        <v>14.273221173</v>
      </c>
      <c r="L217" s="21">
        <v>63.8904</v>
      </c>
      <c r="M217" s="21">
        <v>111.0591</v>
      </c>
      <c r="N217" s="21">
        <v>87.208268000000004</v>
      </c>
      <c r="O217" s="21">
        <f t="shared" si="3"/>
        <v>15.016641957005193</v>
      </c>
      <c r="P217" s="21"/>
      <c r="Q217" s="21">
        <v>75.944575</v>
      </c>
      <c r="R217" s="21">
        <v>96.202025000000006</v>
      </c>
    </row>
    <row r="218" spans="1:18">
      <c r="A218" s="12" t="s">
        <v>6</v>
      </c>
      <c r="B218" s="5">
        <v>9031</v>
      </c>
      <c r="C218" s="5" t="s">
        <v>2</v>
      </c>
      <c r="D218" s="5"/>
      <c r="E218" s="5"/>
      <c r="F218" s="5" t="s">
        <v>252</v>
      </c>
      <c r="G218" s="12">
        <v>68604</v>
      </c>
      <c r="H218" s="5">
        <v>8</v>
      </c>
      <c r="I218" s="5">
        <v>34</v>
      </c>
      <c r="J218" s="21">
        <v>96.115247706000005</v>
      </c>
      <c r="K218" s="5">
        <v>17.723922535</v>
      </c>
      <c r="L218" s="21">
        <v>62.478700000000003</v>
      </c>
      <c r="M218" s="21">
        <v>126.7762</v>
      </c>
      <c r="N218" s="21">
        <v>94.534649999999999</v>
      </c>
      <c r="O218" s="21">
        <f t="shared" si="3"/>
        <v>20.545663454410672</v>
      </c>
      <c r="P218" s="21"/>
      <c r="Q218" s="21">
        <v>81.904200000000003</v>
      </c>
      <c r="R218" s="21">
        <v>109.6203</v>
      </c>
    </row>
    <row r="219" spans="1:18">
      <c r="A219" s="12" t="s">
        <v>6</v>
      </c>
      <c r="B219" s="5">
        <v>9031</v>
      </c>
      <c r="C219" s="5" t="s">
        <v>2</v>
      </c>
      <c r="D219" s="5"/>
      <c r="E219" s="5"/>
      <c r="F219" s="5" t="s">
        <v>123</v>
      </c>
      <c r="G219" s="12">
        <v>66610</v>
      </c>
      <c r="H219" s="5">
        <v>4</v>
      </c>
      <c r="I219" s="5">
        <v>34</v>
      </c>
      <c r="J219" s="21">
        <v>81.878770470999996</v>
      </c>
      <c r="K219" s="5">
        <v>15.491974509</v>
      </c>
      <c r="L219" s="21">
        <v>55.764699999999998</v>
      </c>
      <c r="M219" s="21">
        <v>111.1172</v>
      </c>
      <c r="N219" s="21">
        <v>82.089869500000006</v>
      </c>
      <c r="O219" s="21">
        <f t="shared" si="3"/>
        <v>12.882616753150478</v>
      </c>
      <c r="P219" s="21"/>
      <c r="Q219" s="21">
        <v>73.388900000000007</v>
      </c>
      <c r="R219" s="21">
        <v>90.76755</v>
      </c>
    </row>
    <row r="220" spans="1:18">
      <c r="A220" s="12" t="s">
        <v>6</v>
      </c>
      <c r="B220" s="5">
        <v>9031</v>
      </c>
      <c r="C220" s="5" t="s">
        <v>2</v>
      </c>
      <c r="D220" s="5"/>
      <c r="E220" s="5"/>
      <c r="F220" s="5" t="s">
        <v>253</v>
      </c>
      <c r="G220" s="12">
        <v>68605</v>
      </c>
      <c r="H220" s="5">
        <v>96</v>
      </c>
      <c r="I220" s="5">
        <v>34</v>
      </c>
      <c r="J220" s="21">
        <v>96.121219706000005</v>
      </c>
      <c r="K220" s="5">
        <v>24.513427719999999</v>
      </c>
      <c r="L220" s="21">
        <v>59.237499999999997</v>
      </c>
      <c r="M220" s="21">
        <v>145.43100000000001</v>
      </c>
      <c r="N220" s="21">
        <v>95.377287499999994</v>
      </c>
      <c r="O220" s="21">
        <f t="shared" si="3"/>
        <v>30.255096367679766</v>
      </c>
      <c r="P220" s="21"/>
      <c r="Q220" s="21">
        <v>74.219475000000003</v>
      </c>
      <c r="R220" s="21">
        <v>115.03360000000001</v>
      </c>
    </row>
    <row r="221" spans="1:18">
      <c r="A221" s="12" t="s">
        <v>6</v>
      </c>
      <c r="B221" s="5">
        <v>9031</v>
      </c>
      <c r="C221" s="5" t="s">
        <v>2</v>
      </c>
      <c r="D221" s="5"/>
      <c r="E221" s="5"/>
      <c r="F221" s="5" t="s">
        <v>124</v>
      </c>
      <c r="G221" s="12">
        <v>66613</v>
      </c>
      <c r="H221" s="5">
        <v>4</v>
      </c>
      <c r="I221" s="5">
        <v>34</v>
      </c>
      <c r="J221" s="21">
        <v>73.743337117999999</v>
      </c>
      <c r="K221" s="5">
        <v>20.270805467999999</v>
      </c>
      <c r="L221" s="21">
        <v>42.856999999999999</v>
      </c>
      <c r="M221" s="21">
        <v>102.6927</v>
      </c>
      <c r="N221" s="21">
        <v>76.324150000000003</v>
      </c>
      <c r="O221" s="21">
        <f t="shared" si="3"/>
        <v>11.919570051890286</v>
      </c>
      <c r="P221" s="21"/>
      <c r="Q221" s="21">
        <v>67.769874999999999</v>
      </c>
      <c r="R221" s="21">
        <v>83.849374999999995</v>
      </c>
    </row>
    <row r="222" spans="1:18">
      <c r="A222" s="12" t="s">
        <v>6</v>
      </c>
      <c r="B222" s="5">
        <v>9031</v>
      </c>
      <c r="C222" s="5" t="s">
        <v>2</v>
      </c>
      <c r="D222" s="5"/>
      <c r="E222" s="5" t="s">
        <v>334</v>
      </c>
      <c r="F222" s="5" t="s">
        <v>235</v>
      </c>
      <c r="G222" s="12">
        <v>68873</v>
      </c>
      <c r="H222" s="5">
        <v>60</v>
      </c>
      <c r="I222" s="5">
        <v>34</v>
      </c>
      <c r="J222" s="21">
        <v>90.708924175999996</v>
      </c>
      <c r="K222" s="5">
        <v>10.790015606000001</v>
      </c>
      <c r="L222" s="21">
        <v>74.540000000000006</v>
      </c>
      <c r="M222" s="21">
        <v>113.1391</v>
      </c>
      <c r="N222" s="21">
        <v>91.203113500000001</v>
      </c>
      <c r="O222" s="21">
        <f t="shared" si="3"/>
        <v>10.844384729429207</v>
      </c>
      <c r="P222" s="21"/>
      <c r="Q222" s="21">
        <v>81.885925</v>
      </c>
      <c r="R222" s="21">
        <v>96.515000000000001</v>
      </c>
    </row>
    <row r="223" spans="1:18">
      <c r="A223" s="12" t="s">
        <v>6</v>
      </c>
      <c r="B223" s="5">
        <v>9031</v>
      </c>
      <c r="C223" s="5" t="s">
        <v>2</v>
      </c>
      <c r="D223" s="5" t="s">
        <v>335</v>
      </c>
      <c r="E223" s="5" t="s">
        <v>247</v>
      </c>
      <c r="F223" s="5" t="s">
        <v>247</v>
      </c>
      <c r="G223" s="12">
        <v>68577</v>
      </c>
      <c r="H223" s="5">
        <v>88</v>
      </c>
      <c r="I223" s="5">
        <v>34</v>
      </c>
      <c r="J223" s="21">
        <v>95.254275206000003</v>
      </c>
      <c r="K223" s="5">
        <v>24.695380715999999</v>
      </c>
      <c r="L223" s="21">
        <v>53.809699999999999</v>
      </c>
      <c r="M223" s="21">
        <v>166.053</v>
      </c>
      <c r="N223" s="21">
        <v>98.733750000000001</v>
      </c>
      <c r="O223" s="21">
        <f t="shared" si="3"/>
        <v>28.489974054855448</v>
      </c>
      <c r="P223" s="21"/>
      <c r="Q223" s="21">
        <v>75.314850000000007</v>
      </c>
      <c r="R223" s="21">
        <v>113.74782500000001</v>
      </c>
    </row>
    <row r="224" spans="1:18">
      <c r="A224" s="12" t="s">
        <v>6</v>
      </c>
      <c r="B224" s="5">
        <v>9031</v>
      </c>
      <c r="C224" s="5" t="s">
        <v>2</v>
      </c>
      <c r="D224" s="5"/>
      <c r="E224" s="5" t="s">
        <v>262</v>
      </c>
      <c r="F224" s="5" t="s">
        <v>262</v>
      </c>
      <c r="G224" s="12">
        <v>68687</v>
      </c>
      <c r="H224" s="5">
        <v>10</v>
      </c>
      <c r="I224" s="5">
        <v>34</v>
      </c>
      <c r="J224" s="21">
        <v>117.37236308999999</v>
      </c>
      <c r="K224" s="5">
        <v>17.608392827999999</v>
      </c>
      <c r="L224" s="21">
        <v>76.8596</v>
      </c>
      <c r="M224" s="21">
        <v>156.46809999999999</v>
      </c>
      <c r="N224" s="21">
        <v>115.55249999999999</v>
      </c>
      <c r="O224" s="21">
        <f t="shared" si="3"/>
        <v>16.922498146775393</v>
      </c>
      <c r="P224" s="21"/>
      <c r="Q224" s="21">
        <v>103.973625</v>
      </c>
      <c r="R224" s="21">
        <v>126.802075</v>
      </c>
    </row>
    <row r="225" spans="1:18">
      <c r="A225" s="12" t="s">
        <v>6</v>
      </c>
      <c r="B225" s="5">
        <v>9031</v>
      </c>
      <c r="C225" s="5" t="s">
        <v>2</v>
      </c>
      <c r="D225" s="5" t="s">
        <v>337</v>
      </c>
      <c r="E225" s="5" t="s">
        <v>36</v>
      </c>
      <c r="F225" s="5" t="s">
        <v>255</v>
      </c>
      <c r="G225" s="12">
        <v>68614</v>
      </c>
      <c r="H225" s="5">
        <v>76</v>
      </c>
      <c r="I225" s="5">
        <v>34</v>
      </c>
      <c r="J225" s="21">
        <v>92.395715999999993</v>
      </c>
      <c r="K225" s="5">
        <v>17.462535244000001</v>
      </c>
      <c r="L225" s="21">
        <v>51.668399999999998</v>
      </c>
      <c r="M225" s="21">
        <v>128.69999999999999</v>
      </c>
      <c r="N225" s="21">
        <v>93.308641499999993</v>
      </c>
      <c r="O225" s="21">
        <f t="shared" si="3"/>
        <v>11.528039288361754</v>
      </c>
      <c r="P225" s="21"/>
      <c r="Q225" s="21">
        <v>83.845500000000001</v>
      </c>
      <c r="R225" s="21">
        <v>99.396825000000007</v>
      </c>
    </row>
    <row r="226" spans="1:18">
      <c r="A226" s="12" t="s">
        <v>6</v>
      </c>
      <c r="B226" s="5">
        <v>9031</v>
      </c>
      <c r="C226" s="5" t="s">
        <v>2</v>
      </c>
      <c r="D226" s="5"/>
      <c r="E226" s="5" t="s">
        <v>43</v>
      </c>
      <c r="F226" s="5" t="s">
        <v>348</v>
      </c>
      <c r="G226" s="12">
        <v>68569</v>
      </c>
      <c r="H226" s="5">
        <v>200</v>
      </c>
      <c r="I226" s="5">
        <v>34</v>
      </c>
      <c r="J226" s="21">
        <v>83.336163940999995</v>
      </c>
      <c r="K226" s="5">
        <v>31.537008644</v>
      </c>
      <c r="L226" s="21">
        <v>19.5913</v>
      </c>
      <c r="M226" s="21">
        <v>147.44810000000001</v>
      </c>
      <c r="N226" s="21">
        <v>83.492827000000005</v>
      </c>
      <c r="O226" s="21">
        <f t="shared" si="3"/>
        <v>26.218995552260928</v>
      </c>
      <c r="P226" s="21"/>
      <c r="Q226" s="21">
        <v>67.965675000000005</v>
      </c>
      <c r="R226" s="21">
        <v>103.3351</v>
      </c>
    </row>
    <row r="227" spans="1:18">
      <c r="A227" s="12" t="s">
        <v>6</v>
      </c>
      <c r="B227" s="5">
        <v>9031</v>
      </c>
      <c r="C227" s="5" t="s">
        <v>2</v>
      </c>
      <c r="D227" s="5"/>
      <c r="E227" s="5"/>
      <c r="F227" s="5" t="s">
        <v>259</v>
      </c>
      <c r="G227" s="12">
        <v>68653</v>
      </c>
      <c r="H227" s="5">
        <v>200</v>
      </c>
      <c r="I227" s="5">
        <v>34</v>
      </c>
      <c r="J227" s="21">
        <v>85.387028264999998</v>
      </c>
      <c r="K227" s="5">
        <v>21.015142360999999</v>
      </c>
      <c r="L227" s="21">
        <v>31.1492</v>
      </c>
      <c r="M227" s="21">
        <v>116.2521</v>
      </c>
      <c r="N227" s="21">
        <v>89.194199999999995</v>
      </c>
      <c r="O227" s="21">
        <f t="shared" si="3"/>
        <v>13.567698295033358</v>
      </c>
      <c r="P227" s="21"/>
      <c r="Q227" s="21">
        <v>77.440899999999999</v>
      </c>
      <c r="R227" s="21">
        <v>95.743724999999998</v>
      </c>
    </row>
    <row r="228" spans="1:18">
      <c r="A228" s="12" t="s">
        <v>110</v>
      </c>
      <c r="B228" s="5">
        <v>9031</v>
      </c>
      <c r="C228" s="5" t="s">
        <v>92</v>
      </c>
      <c r="D228" s="5" t="s">
        <v>319</v>
      </c>
      <c r="E228" s="5" t="s">
        <v>349</v>
      </c>
      <c r="F228" s="5" t="s">
        <v>136</v>
      </c>
      <c r="G228" s="12">
        <v>90624</v>
      </c>
      <c r="H228" s="5">
        <v>100</v>
      </c>
      <c r="I228" s="5">
        <v>34</v>
      </c>
      <c r="J228" s="21">
        <v>105.20659356</v>
      </c>
      <c r="K228" s="5">
        <v>10.191326608000001</v>
      </c>
      <c r="L228" s="21">
        <v>85.884799999999998</v>
      </c>
      <c r="M228" s="21">
        <v>135.50280000000001</v>
      </c>
      <c r="N228" s="21">
        <v>104.13915</v>
      </c>
      <c r="O228" s="21">
        <f t="shared" si="3"/>
        <v>7.1970719051148988</v>
      </c>
      <c r="P228" s="21"/>
      <c r="Q228" s="21">
        <v>98.705349999999996</v>
      </c>
      <c r="R228" s="21">
        <v>108.41419999999999</v>
      </c>
    </row>
    <row r="229" spans="1:18">
      <c r="A229" s="12" t="s">
        <v>110</v>
      </c>
      <c r="B229" s="5">
        <v>9031</v>
      </c>
      <c r="C229" s="5" t="s">
        <v>92</v>
      </c>
      <c r="D229" s="5"/>
      <c r="E229" s="5" t="s">
        <v>350</v>
      </c>
      <c r="F229" s="5" t="s">
        <v>137</v>
      </c>
      <c r="G229" s="12">
        <v>90625</v>
      </c>
      <c r="H229" s="5">
        <v>100</v>
      </c>
      <c r="I229" s="5">
        <v>34</v>
      </c>
      <c r="J229" s="21">
        <v>103.76852726</v>
      </c>
      <c r="K229" s="5">
        <v>10.970034881</v>
      </c>
      <c r="L229" s="21">
        <v>81.475700000000003</v>
      </c>
      <c r="M229" s="21">
        <v>142.51179999999999</v>
      </c>
      <c r="N229" s="21">
        <v>102.2171</v>
      </c>
      <c r="O229" s="21">
        <f t="shared" si="3"/>
        <v>7.5036458487768787</v>
      </c>
      <c r="P229" s="21"/>
      <c r="Q229" s="21">
        <v>98.202906749999997</v>
      </c>
      <c r="R229" s="21">
        <v>108.32532500000001</v>
      </c>
    </row>
    <row r="230" spans="1:18">
      <c r="A230" s="12" t="s">
        <v>110</v>
      </c>
      <c r="B230" s="5">
        <v>9031</v>
      </c>
      <c r="C230" s="5" t="s">
        <v>92</v>
      </c>
      <c r="D230" s="5" t="s">
        <v>321</v>
      </c>
      <c r="E230" s="5" t="s">
        <v>125</v>
      </c>
      <c r="F230" s="5" t="s">
        <v>134</v>
      </c>
      <c r="G230" s="12">
        <v>91986</v>
      </c>
      <c r="H230" s="5">
        <v>100</v>
      </c>
      <c r="I230" s="5">
        <v>34</v>
      </c>
      <c r="J230" s="21">
        <v>93.448295970999993</v>
      </c>
      <c r="K230" s="5">
        <v>9.5532131499999995</v>
      </c>
      <c r="L230" s="21">
        <v>74.876400000000004</v>
      </c>
      <c r="M230" s="21">
        <v>121.10080000000001</v>
      </c>
      <c r="N230" s="21">
        <v>92.982349999999997</v>
      </c>
      <c r="O230" s="21">
        <f t="shared" si="3"/>
        <v>8.4955893254262396</v>
      </c>
      <c r="P230" s="21"/>
      <c r="Q230" s="21">
        <v>87.01455</v>
      </c>
      <c r="R230" s="21">
        <v>98.475099999999998</v>
      </c>
    </row>
    <row r="231" spans="1:18">
      <c r="A231" s="12" t="s">
        <v>110</v>
      </c>
      <c r="B231" s="5">
        <v>9031</v>
      </c>
      <c r="C231" s="5" t="s">
        <v>92</v>
      </c>
      <c r="D231" s="5" t="s">
        <v>333</v>
      </c>
      <c r="E231" s="5" t="s">
        <v>334</v>
      </c>
      <c r="F231" s="5" t="s">
        <v>135</v>
      </c>
      <c r="G231" s="12">
        <v>90516</v>
      </c>
      <c r="H231" s="5">
        <v>100</v>
      </c>
      <c r="I231" s="5">
        <v>34</v>
      </c>
      <c r="J231" s="21">
        <v>102.91850826</v>
      </c>
      <c r="K231" s="5">
        <v>6.7679546439999996</v>
      </c>
      <c r="L231" s="21">
        <v>94.589180999999996</v>
      </c>
      <c r="M231" s="21">
        <v>130.42599999999999</v>
      </c>
      <c r="N231" s="21">
        <v>101.1172</v>
      </c>
      <c r="O231" s="21">
        <f t="shared" si="3"/>
        <v>4.7077650111193465</v>
      </c>
      <c r="P231" s="21"/>
      <c r="Q231" s="21">
        <v>98.537975000000003</v>
      </c>
      <c r="R231" s="21">
        <v>104.88875</v>
      </c>
    </row>
    <row r="232" spans="1:18">
      <c r="A232" s="12" t="s">
        <v>110</v>
      </c>
      <c r="B232" s="5">
        <v>9031</v>
      </c>
      <c r="C232" s="5" t="s">
        <v>92</v>
      </c>
      <c r="D232" s="5" t="s">
        <v>335</v>
      </c>
      <c r="E232" s="5" t="s">
        <v>72</v>
      </c>
      <c r="F232" s="5" t="s">
        <v>102</v>
      </c>
      <c r="G232" s="12" t="s">
        <v>138</v>
      </c>
      <c r="H232" s="5">
        <v>100</v>
      </c>
      <c r="I232" s="5">
        <v>34</v>
      </c>
      <c r="J232" s="21">
        <v>107.43865532</v>
      </c>
      <c r="K232" s="5">
        <v>17.551230266000001</v>
      </c>
      <c r="L232" s="21">
        <v>75.729180999999997</v>
      </c>
      <c r="M232" s="21">
        <v>149.5668</v>
      </c>
      <c r="N232" s="21">
        <v>107.50615000000001</v>
      </c>
      <c r="O232" s="21">
        <f t="shared" si="3"/>
        <v>19.355114899925873</v>
      </c>
      <c r="P232" s="21"/>
      <c r="Q232" s="21">
        <v>91.051749999999998</v>
      </c>
      <c r="R232" s="21">
        <v>117.1618</v>
      </c>
    </row>
    <row r="233" spans="1:18">
      <c r="A233" s="12" t="s">
        <v>110</v>
      </c>
      <c r="B233" s="5">
        <v>9031</v>
      </c>
      <c r="C233" s="5" t="s">
        <v>92</v>
      </c>
      <c r="D233" s="5"/>
      <c r="E233" s="5" t="s">
        <v>37</v>
      </c>
      <c r="F233" s="5" t="s">
        <v>104</v>
      </c>
      <c r="G233" s="12" t="s">
        <v>139</v>
      </c>
      <c r="H233" s="5">
        <v>100</v>
      </c>
      <c r="I233" s="5">
        <v>34</v>
      </c>
      <c r="J233" s="21">
        <v>103.90167058999999</v>
      </c>
      <c r="K233" s="5">
        <v>9.1581646199000009</v>
      </c>
      <c r="L233" s="21">
        <v>85.765199999999993</v>
      </c>
      <c r="M233" s="21">
        <v>127.82980000000001</v>
      </c>
      <c r="N233" s="21">
        <v>101.58395</v>
      </c>
      <c r="O233" s="21">
        <f t="shared" si="3"/>
        <v>10.946386212008889</v>
      </c>
      <c r="P233" s="21"/>
      <c r="Q233" s="21">
        <v>96.841875000000002</v>
      </c>
      <c r="R233" s="21">
        <v>111.60854999999999</v>
      </c>
    </row>
    <row r="234" spans="1:18">
      <c r="A234" s="12" t="s">
        <v>84</v>
      </c>
      <c r="B234" s="5">
        <v>9030</v>
      </c>
      <c r="C234" s="5" t="s">
        <v>2</v>
      </c>
      <c r="D234" s="5" t="s">
        <v>319</v>
      </c>
      <c r="E234" s="5" t="s">
        <v>320</v>
      </c>
      <c r="F234" s="5" t="s">
        <v>351</v>
      </c>
      <c r="G234" s="12">
        <v>68611</v>
      </c>
      <c r="H234" s="5">
        <v>94</v>
      </c>
      <c r="I234" s="5">
        <v>32</v>
      </c>
      <c r="J234" s="21">
        <v>55.999424718999997</v>
      </c>
      <c r="K234" s="5">
        <v>38.592337786999998</v>
      </c>
      <c r="L234" s="21">
        <v>14.153499999999999</v>
      </c>
      <c r="M234" s="21">
        <v>110.65770000000001</v>
      </c>
      <c r="N234" s="21">
        <v>53.842849999999999</v>
      </c>
      <c r="O234" s="21">
        <f t="shared" si="3"/>
        <v>14.237481097108974</v>
      </c>
      <c r="P234" s="21"/>
      <c r="Q234" s="21">
        <v>47.766275</v>
      </c>
      <c r="R234" s="21">
        <v>66.972637000000006</v>
      </c>
    </row>
    <row r="235" spans="1:18">
      <c r="A235" s="12" t="s">
        <v>84</v>
      </c>
      <c r="B235" s="5">
        <v>9030</v>
      </c>
      <c r="C235" s="5" t="s">
        <v>2</v>
      </c>
      <c r="D235" s="5" t="s">
        <v>323</v>
      </c>
      <c r="E235" s="5" t="s">
        <v>288</v>
      </c>
      <c r="F235" s="5" t="s">
        <v>288</v>
      </c>
      <c r="G235" s="12">
        <v>68536</v>
      </c>
      <c r="H235" s="5">
        <v>28</v>
      </c>
      <c r="I235" s="5">
        <v>32</v>
      </c>
      <c r="J235" s="21">
        <v>98.684008438000006</v>
      </c>
      <c r="K235" s="5">
        <v>22.286936587</v>
      </c>
      <c r="L235" s="21">
        <v>55.076700000000002</v>
      </c>
      <c r="M235" s="21">
        <v>163.58029999999999</v>
      </c>
      <c r="N235" s="21">
        <v>97.988</v>
      </c>
      <c r="O235" s="21">
        <f t="shared" si="3"/>
        <v>14.231139733135654</v>
      </c>
      <c r="P235" s="21"/>
      <c r="Q235" s="21">
        <v>88.201549999999997</v>
      </c>
      <c r="R235" s="21">
        <v>107.39935749999999</v>
      </c>
    </row>
    <row r="236" spans="1:18">
      <c r="A236" s="12" t="s">
        <v>84</v>
      </c>
      <c r="B236" s="5">
        <v>9030</v>
      </c>
      <c r="C236" s="5" t="s">
        <v>2</v>
      </c>
      <c r="D236" s="5"/>
      <c r="E236" s="5" t="s">
        <v>17</v>
      </c>
      <c r="F236" s="5" t="s">
        <v>89</v>
      </c>
      <c r="G236" s="12">
        <v>68508</v>
      </c>
      <c r="H236" s="5">
        <v>16</v>
      </c>
      <c r="I236" s="5">
        <v>32</v>
      </c>
      <c r="J236" s="21">
        <v>87.811122437999998</v>
      </c>
      <c r="K236" s="5">
        <v>17.101658151999999</v>
      </c>
      <c r="L236" s="21">
        <v>62.725700000000003</v>
      </c>
      <c r="M236" s="21">
        <v>118.6194</v>
      </c>
      <c r="N236" s="21">
        <v>88.161550000000005</v>
      </c>
      <c r="O236" s="21">
        <f t="shared" si="3"/>
        <v>16.634414381022978</v>
      </c>
      <c r="P236" s="21"/>
      <c r="Q236" s="21">
        <v>78.259574999999998</v>
      </c>
      <c r="R236" s="21">
        <v>100.6994</v>
      </c>
    </row>
    <row r="237" spans="1:18">
      <c r="A237" s="12" t="s">
        <v>84</v>
      </c>
      <c r="B237" s="5">
        <v>9030</v>
      </c>
      <c r="C237" s="5" t="s">
        <v>2</v>
      </c>
      <c r="D237" s="5"/>
      <c r="E237" s="5"/>
      <c r="F237" s="5" t="s">
        <v>287</v>
      </c>
      <c r="G237" s="12">
        <v>68518</v>
      </c>
      <c r="H237" s="5">
        <v>500</v>
      </c>
      <c r="I237" s="5">
        <v>32</v>
      </c>
      <c r="J237" s="21">
        <v>61.807572499999999</v>
      </c>
      <c r="K237" s="5">
        <v>91.519648132</v>
      </c>
      <c r="L237" s="21">
        <v>0</v>
      </c>
      <c r="M237" s="21">
        <v>192.7484</v>
      </c>
      <c r="N237" s="21">
        <v>69.357550000000003</v>
      </c>
      <c r="O237" s="21">
        <f t="shared" si="3"/>
        <v>80.661756856931063</v>
      </c>
      <c r="P237" s="21"/>
      <c r="Q237" s="21">
        <v>0</v>
      </c>
      <c r="R237" s="21">
        <v>108.81271</v>
      </c>
    </row>
    <row r="238" spans="1:18">
      <c r="A238" s="12" t="s">
        <v>84</v>
      </c>
      <c r="B238" s="5">
        <v>9030</v>
      </c>
      <c r="C238" s="5" t="s">
        <v>2</v>
      </c>
      <c r="D238" s="5" t="s">
        <v>325</v>
      </c>
      <c r="E238" s="5" t="s">
        <v>326</v>
      </c>
      <c r="F238" s="5" t="s">
        <v>90</v>
      </c>
      <c r="G238" s="12">
        <v>68548</v>
      </c>
      <c r="H238" s="5">
        <v>2</v>
      </c>
      <c r="I238" s="5">
        <v>32</v>
      </c>
      <c r="J238" s="21">
        <v>112.54922694</v>
      </c>
      <c r="K238" s="5">
        <v>33.668046652000001</v>
      </c>
      <c r="L238" s="21">
        <v>73.657799999999995</v>
      </c>
      <c r="M238" s="21">
        <v>185.33279999999999</v>
      </c>
      <c r="N238" s="21">
        <v>93.001000000000005</v>
      </c>
      <c r="O238" s="21">
        <f t="shared" si="3"/>
        <v>51.741493699036333</v>
      </c>
      <c r="P238" s="21"/>
      <c r="Q238" s="21">
        <v>85.669200000000004</v>
      </c>
      <c r="R238" s="21">
        <v>155.46847500000001</v>
      </c>
    </row>
    <row r="239" spans="1:18">
      <c r="A239" s="12" t="s">
        <v>84</v>
      </c>
      <c r="B239" s="5">
        <v>9030</v>
      </c>
      <c r="C239" s="5" t="s">
        <v>2</v>
      </c>
      <c r="D239" s="5"/>
      <c r="E239" s="5" t="s">
        <v>291</v>
      </c>
      <c r="F239" s="5" t="s">
        <v>291</v>
      </c>
      <c r="G239" s="12">
        <v>67609</v>
      </c>
      <c r="H239" s="5">
        <v>60</v>
      </c>
      <c r="I239" s="5">
        <v>32</v>
      </c>
      <c r="J239" s="21">
        <v>61.394490249999997</v>
      </c>
      <c r="K239" s="5">
        <v>55.298831069000002</v>
      </c>
      <c r="L239" s="21">
        <v>0</v>
      </c>
      <c r="M239" s="21">
        <v>123.4896</v>
      </c>
      <c r="N239" s="21">
        <v>67.899500000000003</v>
      </c>
      <c r="O239" s="21">
        <f t="shared" si="3"/>
        <v>39.733691623424761</v>
      </c>
      <c r="P239" s="21"/>
      <c r="Q239" s="21">
        <v>33.470849999999999</v>
      </c>
      <c r="R239" s="21">
        <v>87.071600000000004</v>
      </c>
    </row>
    <row r="240" spans="1:18">
      <c r="A240" s="12" t="s">
        <v>84</v>
      </c>
      <c r="B240" s="5">
        <v>9030</v>
      </c>
      <c r="C240" s="5" t="s">
        <v>2</v>
      </c>
      <c r="D240" s="5"/>
      <c r="E240" s="5" t="s">
        <v>56</v>
      </c>
      <c r="F240" s="5" t="s">
        <v>285</v>
      </c>
      <c r="G240" s="12">
        <v>68498</v>
      </c>
      <c r="H240" s="5">
        <v>22</v>
      </c>
      <c r="I240" s="5">
        <v>32</v>
      </c>
      <c r="J240" s="21">
        <v>79.993012969000006</v>
      </c>
      <c r="K240" s="5">
        <v>25.544240648999999</v>
      </c>
      <c r="L240" s="21">
        <v>50.4602</v>
      </c>
      <c r="M240" s="21">
        <v>138.2576</v>
      </c>
      <c r="N240" s="21">
        <v>81.900850000000005</v>
      </c>
      <c r="O240" s="21">
        <f t="shared" si="3"/>
        <v>22.251575240919195</v>
      </c>
      <c r="P240" s="21"/>
      <c r="Q240" s="21">
        <v>61.802100000000003</v>
      </c>
      <c r="R240" s="21">
        <v>91.819474999999997</v>
      </c>
    </row>
    <row r="241" spans="1:18">
      <c r="A241" s="12" t="s">
        <v>84</v>
      </c>
      <c r="B241" s="5">
        <v>9030</v>
      </c>
      <c r="C241" s="5" t="s">
        <v>2</v>
      </c>
      <c r="D241" s="5" t="s">
        <v>327</v>
      </c>
      <c r="E241" s="5" t="s">
        <v>290</v>
      </c>
      <c r="F241" s="5" t="s">
        <v>290</v>
      </c>
      <c r="G241" s="12">
        <v>68545</v>
      </c>
      <c r="H241" s="5">
        <v>4</v>
      </c>
      <c r="I241" s="5">
        <v>31</v>
      </c>
      <c r="J241" s="21">
        <v>89.934804612999997</v>
      </c>
      <c r="K241" s="5">
        <v>13.647063985000001</v>
      </c>
      <c r="L241" s="21">
        <v>68.452399999999997</v>
      </c>
      <c r="M241" s="21">
        <v>117.1412</v>
      </c>
      <c r="N241" s="21">
        <v>87.638273999999996</v>
      </c>
      <c r="O241" s="21">
        <f t="shared" si="3"/>
        <v>10.708080059303187</v>
      </c>
      <c r="P241" s="21"/>
      <c r="Q241" s="21">
        <v>83.584500000000006</v>
      </c>
      <c r="R241" s="21">
        <v>98.029700000000005</v>
      </c>
    </row>
    <row r="242" spans="1:18">
      <c r="A242" s="12" t="s">
        <v>84</v>
      </c>
      <c r="B242" s="5">
        <v>9030</v>
      </c>
      <c r="C242" s="5" t="s">
        <v>2</v>
      </c>
      <c r="D242" s="5"/>
      <c r="E242" s="5" t="s">
        <v>292</v>
      </c>
      <c r="F242" s="5" t="s">
        <v>292</v>
      </c>
      <c r="G242" s="12">
        <v>68602</v>
      </c>
      <c r="H242" s="5">
        <v>20</v>
      </c>
      <c r="I242" s="5">
        <v>31</v>
      </c>
      <c r="J242" s="21">
        <v>73.501132838999993</v>
      </c>
      <c r="K242" s="5">
        <v>31.730297344</v>
      </c>
      <c r="L242" s="21">
        <v>33.965600000000002</v>
      </c>
      <c r="M242" s="21">
        <v>129.6815</v>
      </c>
      <c r="N242" s="21">
        <v>69.271699999999996</v>
      </c>
      <c r="O242" s="21">
        <f t="shared" si="3"/>
        <v>25.243365455893262</v>
      </c>
      <c r="P242" s="21"/>
      <c r="Q242" s="21">
        <v>56.960599999999999</v>
      </c>
      <c r="R242" s="21">
        <v>91.013900000000007</v>
      </c>
    </row>
    <row r="243" spans="1:18">
      <c r="A243" s="12" t="s">
        <v>84</v>
      </c>
      <c r="B243" s="5">
        <v>9030</v>
      </c>
      <c r="C243" s="5" t="s">
        <v>2</v>
      </c>
      <c r="D243" s="5"/>
      <c r="E243" s="5" t="s">
        <v>91</v>
      </c>
      <c r="F243" s="5" t="s">
        <v>91</v>
      </c>
      <c r="G243" s="12">
        <v>61679</v>
      </c>
      <c r="H243" s="5">
        <v>16</v>
      </c>
      <c r="I243" s="5">
        <v>32</v>
      </c>
      <c r="J243" s="21">
        <v>98.947945438000005</v>
      </c>
      <c r="K243" s="5">
        <v>15.668677989000001</v>
      </c>
      <c r="L243" s="21">
        <v>69.0137</v>
      </c>
      <c r="M243" s="21">
        <v>136.54759999999999</v>
      </c>
      <c r="N243" s="21">
        <v>95.008600000000001</v>
      </c>
      <c r="O243" s="21">
        <f t="shared" si="3"/>
        <v>16.276037805782057</v>
      </c>
      <c r="P243" s="21"/>
      <c r="Q243" s="21">
        <v>88.918450000000007</v>
      </c>
      <c r="R243" s="21">
        <v>110.874825</v>
      </c>
    </row>
    <row r="244" spans="1:18">
      <c r="A244" s="12" t="s">
        <v>84</v>
      </c>
      <c r="B244" s="5">
        <v>9030</v>
      </c>
      <c r="C244" s="5" t="s">
        <v>2</v>
      </c>
      <c r="D244" s="5"/>
      <c r="E244" s="5" t="s">
        <v>86</v>
      </c>
      <c r="F244" s="5" t="s">
        <v>86</v>
      </c>
      <c r="G244" s="12">
        <v>65093</v>
      </c>
      <c r="H244" s="5">
        <v>500</v>
      </c>
      <c r="I244" s="5">
        <v>32</v>
      </c>
      <c r="J244" s="21">
        <v>96.001938437999996</v>
      </c>
      <c r="K244" s="5">
        <v>53.008617905999998</v>
      </c>
      <c r="L244" s="21">
        <v>0</v>
      </c>
      <c r="M244" s="21">
        <v>226.86689999999999</v>
      </c>
      <c r="N244" s="21">
        <v>86.341250000000002</v>
      </c>
      <c r="O244" s="21">
        <f t="shared" si="3"/>
        <v>44.612131208302451</v>
      </c>
      <c r="P244" s="21"/>
      <c r="Q244" s="21">
        <v>63.902735</v>
      </c>
      <c r="R244" s="21">
        <v>124.08450000000001</v>
      </c>
    </row>
    <row r="245" spans="1:18">
      <c r="A245" s="12" t="s">
        <v>84</v>
      </c>
      <c r="B245" s="5">
        <v>9030</v>
      </c>
      <c r="C245" s="5" t="s">
        <v>2</v>
      </c>
      <c r="D245" s="5" t="s">
        <v>328</v>
      </c>
      <c r="E245" s="5" t="s">
        <v>24</v>
      </c>
      <c r="F245" s="5" t="s">
        <v>85</v>
      </c>
      <c r="G245" s="12">
        <v>68236</v>
      </c>
      <c r="H245" s="5">
        <v>4</v>
      </c>
      <c r="I245" s="5">
        <v>32</v>
      </c>
      <c r="J245" s="21">
        <v>66.559568874999997</v>
      </c>
      <c r="K245" s="5">
        <v>17.698040142</v>
      </c>
      <c r="L245" s="21">
        <v>45.7286</v>
      </c>
      <c r="M245" s="21">
        <v>97.538399999999996</v>
      </c>
      <c r="N245" s="21">
        <v>66.055276500000005</v>
      </c>
      <c r="O245" s="21">
        <f t="shared" si="3"/>
        <v>11.261527057079318</v>
      </c>
      <c r="P245" s="21"/>
      <c r="Q245" s="21">
        <v>56.744725000000003</v>
      </c>
      <c r="R245" s="21">
        <v>71.936525000000003</v>
      </c>
    </row>
    <row r="246" spans="1:18">
      <c r="A246" s="12" t="s">
        <v>84</v>
      </c>
      <c r="B246" s="5">
        <v>9030</v>
      </c>
      <c r="C246" s="5" t="s">
        <v>2</v>
      </c>
      <c r="D246" s="5"/>
      <c r="E246" s="5" t="s">
        <v>294</v>
      </c>
      <c r="F246" s="5" t="s">
        <v>294</v>
      </c>
      <c r="G246" s="12">
        <v>68654</v>
      </c>
      <c r="H246" s="5">
        <v>30</v>
      </c>
      <c r="I246" s="5">
        <v>32</v>
      </c>
      <c r="J246" s="21">
        <v>67.512243030999997</v>
      </c>
      <c r="K246" s="5">
        <v>39.436332018000002</v>
      </c>
      <c r="L246" s="21">
        <v>8.5404</v>
      </c>
      <c r="M246" s="21">
        <v>128.45939999999999</v>
      </c>
      <c r="N246" s="21">
        <v>68.94435</v>
      </c>
      <c r="O246" s="21">
        <f t="shared" si="3"/>
        <v>22.232134914751672</v>
      </c>
      <c r="P246" s="21"/>
      <c r="Q246" s="21">
        <v>50.047224999999997</v>
      </c>
      <c r="R246" s="21">
        <v>80.038375000000002</v>
      </c>
    </row>
    <row r="247" spans="1:18">
      <c r="A247" s="12" t="s">
        <v>84</v>
      </c>
      <c r="B247" s="5">
        <v>9030</v>
      </c>
      <c r="C247" s="5" t="s">
        <v>2</v>
      </c>
      <c r="D247" s="5"/>
      <c r="E247" s="5" t="s">
        <v>87</v>
      </c>
      <c r="F247" s="5" t="s">
        <v>87</v>
      </c>
      <c r="G247" s="12">
        <v>65089</v>
      </c>
      <c r="H247" s="5">
        <v>500</v>
      </c>
      <c r="I247" s="5">
        <v>32</v>
      </c>
      <c r="J247" s="21">
        <v>99.471242781000001</v>
      </c>
      <c r="K247" s="5">
        <v>41.442019510000002</v>
      </c>
      <c r="L247" s="21">
        <v>0</v>
      </c>
      <c r="M247" s="21">
        <v>173.05799999999999</v>
      </c>
      <c r="N247" s="21">
        <v>99.183199999999999</v>
      </c>
      <c r="O247" s="21">
        <f t="shared" si="3"/>
        <v>51.964065974796149</v>
      </c>
      <c r="P247" s="21"/>
      <c r="Q247" s="21">
        <v>69.451625000000007</v>
      </c>
      <c r="R247" s="21">
        <v>139.55115000000001</v>
      </c>
    </row>
    <row r="248" spans="1:18">
      <c r="A248" s="12" t="s">
        <v>84</v>
      </c>
      <c r="B248" s="5">
        <v>9030</v>
      </c>
      <c r="C248" s="5" t="s">
        <v>2</v>
      </c>
      <c r="D248" s="5"/>
      <c r="E248" s="5" t="s">
        <v>88</v>
      </c>
      <c r="F248" s="5" t="s">
        <v>88</v>
      </c>
      <c r="G248" s="12">
        <v>65101</v>
      </c>
      <c r="H248" s="5">
        <v>20</v>
      </c>
      <c r="I248" s="5">
        <v>32</v>
      </c>
      <c r="J248" s="21">
        <v>63.439708750000001</v>
      </c>
      <c r="K248" s="5">
        <v>55.789070516999999</v>
      </c>
      <c r="L248" s="21">
        <v>19.526299999999999</v>
      </c>
      <c r="M248" s="21">
        <v>149.72819999999999</v>
      </c>
      <c r="N248" s="21">
        <v>58.612850000000002</v>
      </c>
      <c r="O248" s="21">
        <f t="shared" si="3"/>
        <v>31.69907338769459</v>
      </c>
      <c r="P248" s="21"/>
      <c r="Q248" s="21">
        <v>34.204774999999998</v>
      </c>
      <c r="R248" s="21">
        <v>76.966825</v>
      </c>
    </row>
    <row r="249" spans="1:18">
      <c r="A249" s="12" t="s">
        <v>84</v>
      </c>
      <c r="B249" s="5">
        <v>9030</v>
      </c>
      <c r="C249" s="5" t="s">
        <v>2</v>
      </c>
      <c r="D249" s="5" t="s">
        <v>333</v>
      </c>
      <c r="E249" s="5" t="s">
        <v>289</v>
      </c>
      <c r="F249" s="5" t="s">
        <v>289</v>
      </c>
      <c r="G249" s="12">
        <v>65067</v>
      </c>
      <c r="H249" s="5">
        <v>18</v>
      </c>
      <c r="I249" s="5">
        <v>31</v>
      </c>
      <c r="J249" s="21">
        <v>62.411999999999999</v>
      </c>
      <c r="K249" s="5">
        <v>33.592129702000001</v>
      </c>
      <c r="L249" s="21">
        <v>20.0564</v>
      </c>
      <c r="M249" s="21">
        <v>106.96339999999999</v>
      </c>
      <c r="N249" s="21">
        <v>64.298500000000004</v>
      </c>
      <c r="O249" s="21">
        <f t="shared" si="3"/>
        <v>24.55025945144552</v>
      </c>
      <c r="P249" s="21"/>
      <c r="Q249" s="21">
        <v>44.3626</v>
      </c>
      <c r="R249" s="21">
        <v>77.480900000000005</v>
      </c>
    </row>
    <row r="250" spans="1:18">
      <c r="A250" s="12" t="s">
        <v>84</v>
      </c>
      <c r="B250" s="5">
        <v>9030</v>
      </c>
      <c r="C250" s="5" t="s">
        <v>2</v>
      </c>
      <c r="D250" s="5" t="s">
        <v>335</v>
      </c>
      <c r="E250" s="5" t="s">
        <v>295</v>
      </c>
      <c r="F250" s="5" t="s">
        <v>295</v>
      </c>
      <c r="G250" s="12">
        <v>68655</v>
      </c>
      <c r="H250" s="5">
        <v>8</v>
      </c>
      <c r="I250" s="5">
        <v>32</v>
      </c>
      <c r="J250" s="21">
        <v>76.562563968999996</v>
      </c>
      <c r="K250" s="5">
        <v>42.968871471999996</v>
      </c>
      <c r="L250" s="21">
        <v>12.631</v>
      </c>
      <c r="M250" s="21">
        <v>158.87260000000001</v>
      </c>
      <c r="N250" s="21">
        <v>77.568784500000007</v>
      </c>
      <c r="O250" s="21">
        <f t="shared" si="3"/>
        <v>28.709062268346923</v>
      </c>
      <c r="P250" s="21"/>
      <c r="Q250" s="21">
        <v>54.052174999999998</v>
      </c>
      <c r="R250" s="21">
        <v>92.780699999999996</v>
      </c>
    </row>
    <row r="251" spans="1:18">
      <c r="A251" s="12" t="s">
        <v>84</v>
      </c>
      <c r="B251" s="5">
        <v>9031</v>
      </c>
      <c r="C251" s="5" t="s">
        <v>2</v>
      </c>
      <c r="D251" s="5" t="s">
        <v>321</v>
      </c>
      <c r="E251" s="5" t="s">
        <v>352</v>
      </c>
      <c r="F251" s="5" t="s">
        <v>373</v>
      </c>
      <c r="G251" s="12">
        <v>68560</v>
      </c>
      <c r="H251" s="5">
        <v>500</v>
      </c>
      <c r="I251" s="5">
        <v>34</v>
      </c>
      <c r="J251" s="21">
        <v>107.89174376</v>
      </c>
      <c r="K251" s="5">
        <v>53.739182395999997</v>
      </c>
      <c r="L251" s="21">
        <v>17.937200000000001</v>
      </c>
      <c r="M251" s="21">
        <v>275.73779999999999</v>
      </c>
      <c r="N251" s="21">
        <v>99.064499999999995</v>
      </c>
      <c r="O251" s="21">
        <f t="shared" si="3"/>
        <v>54.571534469977763</v>
      </c>
      <c r="P251" s="21"/>
      <c r="Q251" s="21">
        <v>65.652000000000001</v>
      </c>
      <c r="R251" s="21">
        <v>139.26900000000001</v>
      </c>
    </row>
    <row r="252" spans="1:18">
      <c r="A252" s="12" t="s">
        <v>84</v>
      </c>
      <c r="B252" s="5">
        <v>9031</v>
      </c>
      <c r="C252" s="5" t="s">
        <v>2</v>
      </c>
      <c r="D252" s="5"/>
      <c r="E252" s="5" t="s">
        <v>131</v>
      </c>
      <c r="F252" s="5" t="s">
        <v>131</v>
      </c>
      <c r="G252" s="12">
        <v>68571</v>
      </c>
      <c r="H252" s="5">
        <v>500</v>
      </c>
      <c r="I252" s="5">
        <v>34</v>
      </c>
      <c r="J252" s="21">
        <v>88.768696735000006</v>
      </c>
      <c r="K252" s="5">
        <v>27.592533771999999</v>
      </c>
      <c r="L252" s="21">
        <v>47.823999999999998</v>
      </c>
      <c r="M252" s="21">
        <v>139.33879999999999</v>
      </c>
      <c r="N252" s="21">
        <v>87.474549999999994</v>
      </c>
      <c r="O252" s="21">
        <f t="shared" si="3"/>
        <v>23.776667902149743</v>
      </c>
      <c r="P252" s="21"/>
      <c r="Q252" s="21">
        <v>71.719300000000004</v>
      </c>
      <c r="R252" s="21">
        <v>103.794025</v>
      </c>
    </row>
    <row r="253" spans="1:18">
      <c r="A253" s="12" t="s">
        <v>84</v>
      </c>
      <c r="B253" s="5">
        <v>9031</v>
      </c>
      <c r="C253" s="5" t="s">
        <v>2</v>
      </c>
      <c r="D253" s="5" t="s">
        <v>335</v>
      </c>
      <c r="E253" s="5" t="s">
        <v>175</v>
      </c>
      <c r="F253" s="5" t="s">
        <v>296</v>
      </c>
      <c r="G253" s="12">
        <v>68551</v>
      </c>
      <c r="H253" s="5">
        <v>74</v>
      </c>
      <c r="I253" s="5">
        <v>34</v>
      </c>
      <c r="J253" s="21">
        <v>92.823424587999995</v>
      </c>
      <c r="K253" s="5">
        <v>28.346869266999999</v>
      </c>
      <c r="L253" s="21">
        <v>46.03</v>
      </c>
      <c r="M253" s="21">
        <v>176.8338</v>
      </c>
      <c r="N253" s="21">
        <v>92.396249999999995</v>
      </c>
      <c r="O253" s="21">
        <f t="shared" si="3"/>
        <v>18.662707561156417</v>
      </c>
      <c r="P253" s="21"/>
      <c r="Q253" s="21">
        <v>77.41</v>
      </c>
      <c r="R253" s="21">
        <v>102.5859925</v>
      </c>
    </row>
    <row r="254" spans="1:18">
      <c r="A254" s="12" t="s">
        <v>84</v>
      </c>
      <c r="B254" s="5">
        <v>9031</v>
      </c>
      <c r="C254" s="5" t="s">
        <v>2</v>
      </c>
      <c r="D254" s="5" t="s">
        <v>337</v>
      </c>
      <c r="E254" s="5" t="s">
        <v>36</v>
      </c>
      <c r="F254" s="5" t="s">
        <v>298</v>
      </c>
      <c r="G254" s="12">
        <v>68613</v>
      </c>
      <c r="H254" s="5">
        <v>200</v>
      </c>
      <c r="I254" s="5">
        <v>34</v>
      </c>
      <c r="J254" s="21">
        <v>95.353363881999996</v>
      </c>
      <c r="K254" s="5">
        <v>34.477908352999997</v>
      </c>
      <c r="L254" s="21">
        <v>0</v>
      </c>
      <c r="M254" s="21">
        <v>176.42269999999999</v>
      </c>
      <c r="N254" s="21">
        <v>91.775300000000001</v>
      </c>
      <c r="O254" s="21">
        <f t="shared" si="3"/>
        <v>33.056582468495186</v>
      </c>
      <c r="P254" s="21"/>
      <c r="Q254" s="21">
        <v>72.957995249999996</v>
      </c>
      <c r="R254" s="21">
        <v>117.55132500000001</v>
      </c>
    </row>
    <row r="255" spans="1:18">
      <c r="A255" s="12">
        <v>9030</v>
      </c>
      <c r="B255" s="5">
        <v>9031</v>
      </c>
      <c r="C255" s="5" t="s">
        <v>2</v>
      </c>
      <c r="D255" s="5" t="s">
        <v>319</v>
      </c>
      <c r="E255" s="5" t="s">
        <v>53</v>
      </c>
      <c r="F255" s="5" t="s">
        <v>53</v>
      </c>
      <c r="G255" s="12" t="s">
        <v>132</v>
      </c>
      <c r="H255" s="5">
        <v>58</v>
      </c>
      <c r="I255" s="5">
        <v>34</v>
      </c>
      <c r="J255" s="21">
        <v>98.636367234999994</v>
      </c>
      <c r="K255" s="5">
        <v>12.215702468</v>
      </c>
      <c r="L255" s="21">
        <v>74.456500000000005</v>
      </c>
      <c r="M255" s="21">
        <v>122.9824</v>
      </c>
      <c r="N255" s="21">
        <v>99.059150000000002</v>
      </c>
      <c r="O255" s="21">
        <f t="shared" si="3"/>
        <v>13.612881764269828</v>
      </c>
      <c r="P255" s="21"/>
      <c r="Q255" s="21">
        <v>90.488524999999996</v>
      </c>
      <c r="R255" s="21">
        <v>108.85230249999999</v>
      </c>
    </row>
    <row r="256" spans="1:18">
      <c r="A256" s="12">
        <v>9030</v>
      </c>
      <c r="B256" s="5">
        <v>9031</v>
      </c>
      <c r="C256" s="5" t="s">
        <v>2</v>
      </c>
      <c r="D256" s="5" t="s">
        <v>335</v>
      </c>
      <c r="E256" s="5" t="s">
        <v>71</v>
      </c>
      <c r="F256" s="5" t="s">
        <v>71</v>
      </c>
      <c r="G256" s="12" t="s">
        <v>133</v>
      </c>
      <c r="H256" s="5">
        <v>12</v>
      </c>
      <c r="I256" s="5">
        <v>34</v>
      </c>
      <c r="J256" s="21">
        <v>93.044768528999995</v>
      </c>
      <c r="K256" s="5">
        <v>20.947425170999999</v>
      </c>
      <c r="L256" s="21">
        <v>61.301499999999997</v>
      </c>
      <c r="M256" s="21">
        <v>136.75299999999999</v>
      </c>
      <c r="N256" s="21">
        <v>90.001999999999995</v>
      </c>
      <c r="O256" s="21">
        <f t="shared" si="3"/>
        <v>22.319692364714609</v>
      </c>
      <c r="P256" s="21"/>
      <c r="Q256" s="21">
        <v>76.004774999999995</v>
      </c>
      <c r="R256" s="21">
        <v>106.11404</v>
      </c>
    </row>
    <row r="257" spans="1:18">
      <c r="A257" s="12">
        <v>9030</v>
      </c>
      <c r="B257" s="5">
        <v>9031</v>
      </c>
      <c r="C257" s="5" t="s">
        <v>2</v>
      </c>
      <c r="D257" s="5"/>
      <c r="E257" s="5" t="s">
        <v>155</v>
      </c>
      <c r="F257" s="5" t="s">
        <v>155</v>
      </c>
      <c r="G257" s="12" t="s">
        <v>299</v>
      </c>
      <c r="H257" s="5">
        <v>96</v>
      </c>
      <c r="I257" s="5">
        <v>24</v>
      </c>
      <c r="J257" s="21">
        <v>102.78843166999999</v>
      </c>
      <c r="K257" s="5">
        <v>21.599561358999999</v>
      </c>
      <c r="L257" s="21">
        <v>67.438800000000001</v>
      </c>
      <c r="M257" s="21">
        <v>152.9127</v>
      </c>
      <c r="N257" s="21">
        <v>100.0155</v>
      </c>
      <c r="O257" s="21">
        <f t="shared" si="3"/>
        <v>28.943754633061527</v>
      </c>
      <c r="P257" s="21"/>
      <c r="Q257" s="21">
        <v>83.799824999999998</v>
      </c>
      <c r="R257" s="21">
        <v>122.84495</v>
      </c>
    </row>
    <row r="258" spans="1:18">
      <c r="A258" s="12">
        <v>9030</v>
      </c>
      <c r="B258" s="5">
        <v>9031</v>
      </c>
      <c r="C258" s="5" t="s">
        <v>2</v>
      </c>
      <c r="D258" s="5"/>
      <c r="E258" s="5" t="s">
        <v>295</v>
      </c>
      <c r="F258" s="5" t="s">
        <v>295</v>
      </c>
      <c r="G258" s="12" t="s">
        <v>300</v>
      </c>
      <c r="H258" s="5">
        <v>10</v>
      </c>
      <c r="I258" s="5">
        <v>34</v>
      </c>
      <c r="J258" s="21">
        <v>95.768361764999995</v>
      </c>
      <c r="K258" s="5">
        <v>58.334858187000002</v>
      </c>
      <c r="L258" s="21">
        <v>14.241099999999999</v>
      </c>
      <c r="M258" s="21">
        <v>244.78960000000001</v>
      </c>
      <c r="N258" s="21">
        <v>95.728449999999995</v>
      </c>
      <c r="O258" s="21">
        <f t="shared" si="3"/>
        <v>59.83282060785767</v>
      </c>
      <c r="P258" s="21"/>
      <c r="Q258" s="21">
        <v>50.176049999999996</v>
      </c>
      <c r="R258" s="21">
        <v>130.890525</v>
      </c>
    </row>
    <row r="259" spans="1:18">
      <c r="A259" s="12">
        <v>9030</v>
      </c>
      <c r="B259" s="5">
        <v>9031</v>
      </c>
      <c r="C259" s="5" t="s">
        <v>2</v>
      </c>
      <c r="D259" s="5"/>
      <c r="E259" s="5" t="s">
        <v>213</v>
      </c>
      <c r="F259" s="5" t="s">
        <v>213</v>
      </c>
      <c r="G259" s="12" t="s">
        <v>214</v>
      </c>
      <c r="H259" s="5">
        <v>10</v>
      </c>
      <c r="I259" s="5">
        <v>34</v>
      </c>
      <c r="J259" s="21">
        <v>100.40499247</v>
      </c>
      <c r="K259" s="5">
        <v>20.994708920000001</v>
      </c>
      <c r="L259" s="21">
        <v>63.286299999999997</v>
      </c>
      <c r="M259" s="21">
        <v>162.74789999999999</v>
      </c>
      <c r="N259" s="21">
        <v>98.727666999999997</v>
      </c>
      <c r="O259" s="21">
        <f t="shared" ref="O259:O271" si="4">(R259-Q259)/1.349</f>
        <v>20.601845811712387</v>
      </c>
      <c r="P259" s="21"/>
      <c r="Q259" s="21">
        <v>83.870549999999994</v>
      </c>
      <c r="R259" s="21">
        <v>111.66244</v>
      </c>
    </row>
    <row r="260" spans="1:18">
      <c r="A260" s="12">
        <v>9030</v>
      </c>
      <c r="B260" s="5">
        <v>9031</v>
      </c>
      <c r="C260" s="5" t="s">
        <v>92</v>
      </c>
      <c r="D260" s="5" t="s">
        <v>335</v>
      </c>
      <c r="E260" s="5" t="s">
        <v>78</v>
      </c>
      <c r="F260" s="5" t="s">
        <v>107</v>
      </c>
      <c r="G260" s="12">
        <v>90554</v>
      </c>
      <c r="H260" s="5">
        <v>100</v>
      </c>
      <c r="I260" s="5">
        <v>34</v>
      </c>
      <c r="J260" s="21">
        <v>100.18020426</v>
      </c>
      <c r="K260" s="5">
        <v>14.964606877</v>
      </c>
      <c r="L260" s="21">
        <v>71.244799999999998</v>
      </c>
      <c r="M260" s="21">
        <v>161.9451</v>
      </c>
      <c r="N260" s="21">
        <v>98.753950000000003</v>
      </c>
      <c r="O260" s="21">
        <f t="shared" si="4"/>
        <v>11.556449221645657</v>
      </c>
      <c r="P260" s="21"/>
      <c r="Q260" s="21">
        <v>90.830100000000002</v>
      </c>
      <c r="R260" s="21">
        <v>106.41974999999999</v>
      </c>
    </row>
    <row r="261" spans="1:18">
      <c r="A261" s="12">
        <v>9031</v>
      </c>
      <c r="B261" s="5">
        <v>9030</v>
      </c>
      <c r="C261" s="5" t="s">
        <v>2</v>
      </c>
      <c r="D261" s="5" t="s">
        <v>319</v>
      </c>
      <c r="E261" s="5" t="s">
        <v>167</v>
      </c>
      <c r="F261" s="5" t="s">
        <v>251</v>
      </c>
      <c r="G261" s="12" t="s">
        <v>301</v>
      </c>
      <c r="H261" s="5">
        <v>500</v>
      </c>
      <c r="I261" s="5">
        <v>32</v>
      </c>
      <c r="J261" s="21">
        <v>93.071109531000005</v>
      </c>
      <c r="K261" s="5">
        <v>25.71901591</v>
      </c>
      <c r="L261" s="21">
        <v>60.619500000000002</v>
      </c>
      <c r="M261" s="21">
        <v>151.8476</v>
      </c>
      <c r="N261" s="21">
        <v>86.919799999999995</v>
      </c>
      <c r="O261" s="21">
        <f t="shared" si="4"/>
        <v>22.77351742031134</v>
      </c>
      <c r="P261" s="21"/>
      <c r="Q261" s="21">
        <v>75.896550000000005</v>
      </c>
      <c r="R261" s="21">
        <v>106.618025</v>
      </c>
    </row>
    <row r="262" spans="1:18">
      <c r="A262" s="12" t="s">
        <v>302</v>
      </c>
      <c r="B262" s="5">
        <v>9030</v>
      </c>
      <c r="C262" s="5" t="s">
        <v>2</v>
      </c>
      <c r="D262" s="5" t="s">
        <v>323</v>
      </c>
      <c r="E262" s="5" t="s">
        <v>17</v>
      </c>
      <c r="F262" s="5" t="s">
        <v>303</v>
      </c>
      <c r="G262" s="12">
        <v>68509</v>
      </c>
      <c r="H262" s="5">
        <v>176</v>
      </c>
      <c r="I262" s="5">
        <v>32</v>
      </c>
      <c r="J262" s="21">
        <v>37.107161969000003</v>
      </c>
      <c r="K262" s="5">
        <v>111.63053959</v>
      </c>
      <c r="L262" s="21">
        <v>0</v>
      </c>
      <c r="M262" s="21">
        <v>127.9832</v>
      </c>
      <c r="N262" s="21">
        <v>22.902362499999999</v>
      </c>
      <c r="O262" s="21">
        <f t="shared" si="4"/>
        <v>52.557320237212757</v>
      </c>
      <c r="P262" s="21"/>
      <c r="Q262" s="21">
        <v>0</v>
      </c>
      <c r="R262" s="21">
        <v>70.899825000000007</v>
      </c>
    </row>
    <row r="263" spans="1:18">
      <c r="A263" s="12" t="s">
        <v>302</v>
      </c>
      <c r="B263" s="5">
        <v>9030</v>
      </c>
      <c r="C263" s="5" t="s">
        <v>2</v>
      </c>
      <c r="D263" s="5"/>
      <c r="E263" s="5" t="s">
        <v>307</v>
      </c>
      <c r="F263" s="5" t="s">
        <v>307</v>
      </c>
      <c r="G263" s="12">
        <v>68609</v>
      </c>
      <c r="H263" s="5">
        <v>2</v>
      </c>
      <c r="I263" s="5">
        <v>32</v>
      </c>
      <c r="J263" s="21">
        <v>28.080555374999999</v>
      </c>
      <c r="K263" s="5">
        <v>60.544401280000002</v>
      </c>
      <c r="L263" s="21">
        <v>0</v>
      </c>
      <c r="M263" s="21">
        <v>77.212800000000001</v>
      </c>
      <c r="N263" s="21">
        <v>27.998550000000002</v>
      </c>
      <c r="O263" s="21">
        <f t="shared" si="4"/>
        <v>15.909896219421798</v>
      </c>
      <c r="P263" s="21"/>
      <c r="Q263" s="21">
        <v>16.689824999999999</v>
      </c>
      <c r="R263" s="21">
        <v>38.152275000000003</v>
      </c>
    </row>
    <row r="264" spans="1:18">
      <c r="A264" s="12" t="s">
        <v>302</v>
      </c>
      <c r="B264" s="5">
        <v>9030</v>
      </c>
      <c r="C264" s="5" t="s">
        <v>2</v>
      </c>
      <c r="D264" s="5" t="s">
        <v>327</v>
      </c>
      <c r="E264" s="5" t="s">
        <v>304</v>
      </c>
      <c r="F264" s="5" t="s">
        <v>304</v>
      </c>
      <c r="G264" s="12">
        <v>68534</v>
      </c>
      <c r="H264" s="5">
        <v>500</v>
      </c>
      <c r="I264" s="5">
        <v>32</v>
      </c>
      <c r="J264" s="21">
        <v>113.91439719</v>
      </c>
      <c r="K264" s="5">
        <v>55.224683507000002</v>
      </c>
      <c r="L264" s="21">
        <v>0</v>
      </c>
      <c r="M264" s="21">
        <v>315.96409999999997</v>
      </c>
      <c r="N264" s="21">
        <v>99.595650000000006</v>
      </c>
      <c r="O264" s="21">
        <f t="shared" si="4"/>
        <v>37.206621571534463</v>
      </c>
      <c r="P264" s="21"/>
      <c r="Q264" s="21">
        <v>83.369140000000002</v>
      </c>
      <c r="R264" s="21">
        <v>133.56087249999999</v>
      </c>
    </row>
    <row r="265" spans="1:18">
      <c r="A265" s="12" t="s">
        <v>302</v>
      </c>
      <c r="B265" s="5">
        <v>9030</v>
      </c>
      <c r="C265" s="5" t="s">
        <v>2</v>
      </c>
      <c r="D265" s="5"/>
      <c r="E265" s="5" t="s">
        <v>305</v>
      </c>
      <c r="F265" s="5" t="s">
        <v>305</v>
      </c>
      <c r="G265" s="12">
        <v>68540</v>
      </c>
      <c r="H265" s="5">
        <v>10</v>
      </c>
      <c r="I265" s="5">
        <v>32</v>
      </c>
      <c r="J265" s="21">
        <v>162.41232581</v>
      </c>
      <c r="K265" s="5">
        <v>227.49823451</v>
      </c>
      <c r="L265" s="21">
        <v>0</v>
      </c>
      <c r="M265" s="21">
        <v>1573.5697</v>
      </c>
      <c r="N265" s="21">
        <v>75.207250000000002</v>
      </c>
      <c r="O265" s="21">
        <f t="shared" si="4"/>
        <v>41.347924388435878</v>
      </c>
      <c r="P265" s="21"/>
      <c r="Q265" s="21">
        <v>41.119275000000002</v>
      </c>
      <c r="R265" s="21">
        <v>96.897625000000005</v>
      </c>
    </row>
    <row r="266" spans="1:18">
      <c r="A266" s="12" t="s">
        <v>302</v>
      </c>
      <c r="B266" s="5">
        <v>9030</v>
      </c>
      <c r="C266" s="5" t="s">
        <v>2</v>
      </c>
      <c r="D266" s="5"/>
      <c r="E266" s="5"/>
      <c r="F266" s="5" t="s">
        <v>306</v>
      </c>
      <c r="G266" s="12">
        <v>68541</v>
      </c>
      <c r="H266" s="5">
        <v>4</v>
      </c>
      <c r="I266" s="5">
        <v>32</v>
      </c>
      <c r="J266" s="21">
        <v>46.681199968999998</v>
      </c>
      <c r="K266" s="5">
        <v>87.824992874000003</v>
      </c>
      <c r="L266" s="21">
        <v>0</v>
      </c>
      <c r="M266" s="21">
        <v>126.42440000000001</v>
      </c>
      <c r="N266" s="21">
        <v>25.379549999999998</v>
      </c>
      <c r="O266" s="21">
        <f t="shared" si="4"/>
        <v>54.728216827279461</v>
      </c>
      <c r="P266" s="21"/>
      <c r="Q266" s="21">
        <v>16.4376605</v>
      </c>
      <c r="R266" s="21">
        <v>90.266024999999999</v>
      </c>
    </row>
    <row r="267" spans="1:18">
      <c r="A267" s="12" t="s">
        <v>302</v>
      </c>
      <c r="B267" s="5">
        <v>9030</v>
      </c>
      <c r="C267" s="5" t="s">
        <v>2</v>
      </c>
      <c r="D267" s="5"/>
      <c r="E267" s="5" t="s">
        <v>354</v>
      </c>
      <c r="F267" s="5" t="s">
        <v>354</v>
      </c>
      <c r="G267" s="12">
        <v>68607</v>
      </c>
      <c r="H267" s="5">
        <v>4</v>
      </c>
      <c r="I267" s="5">
        <v>32</v>
      </c>
      <c r="J267" s="21">
        <v>29.484252093999999</v>
      </c>
      <c r="K267" s="5">
        <v>123.46777769000001</v>
      </c>
      <c r="L267" s="21">
        <v>0</v>
      </c>
      <c r="M267" s="21">
        <v>118.1798</v>
      </c>
      <c r="N267" s="21">
        <v>10.733650000000001</v>
      </c>
      <c r="O267" s="21">
        <f t="shared" si="4"/>
        <v>39.706338028169014</v>
      </c>
      <c r="P267" s="21"/>
      <c r="Q267" s="21">
        <v>1.5776749999999999</v>
      </c>
      <c r="R267" s="21">
        <v>55.141525000000001</v>
      </c>
    </row>
    <row r="268" spans="1:18">
      <c r="A268" s="12" t="s">
        <v>302</v>
      </c>
      <c r="B268" s="5">
        <v>9030</v>
      </c>
      <c r="C268" s="5" t="s">
        <v>2</v>
      </c>
      <c r="D268" s="5" t="s">
        <v>328</v>
      </c>
      <c r="E268" s="5" t="s">
        <v>88</v>
      </c>
      <c r="F268" s="5" t="s">
        <v>308</v>
      </c>
      <c r="G268" s="12">
        <v>68674</v>
      </c>
      <c r="H268" s="5">
        <v>20</v>
      </c>
      <c r="I268" s="5">
        <v>32</v>
      </c>
      <c r="J268" s="21">
        <v>16.579662500000001</v>
      </c>
      <c r="K268" s="5">
        <v>278.07392728999997</v>
      </c>
      <c r="L268" s="21">
        <v>0</v>
      </c>
      <c r="M268" s="21">
        <v>184.9273</v>
      </c>
      <c r="N268" s="21">
        <v>0</v>
      </c>
      <c r="O268" s="21">
        <f t="shared" si="4"/>
        <v>0</v>
      </c>
      <c r="P268" s="21"/>
      <c r="Q268" s="21">
        <v>0</v>
      </c>
      <c r="R268" s="21">
        <v>0</v>
      </c>
    </row>
    <row r="269" spans="1:18">
      <c r="A269" s="12" t="s">
        <v>302</v>
      </c>
      <c r="B269" s="5">
        <v>9030</v>
      </c>
      <c r="C269" s="5" t="s">
        <v>2</v>
      </c>
      <c r="D269" s="5" t="s">
        <v>325</v>
      </c>
      <c r="E269" s="5" t="s">
        <v>311</v>
      </c>
      <c r="F269" s="5" t="s">
        <v>310</v>
      </c>
      <c r="G269" s="12">
        <v>68565</v>
      </c>
      <c r="H269" s="5">
        <v>500</v>
      </c>
      <c r="I269" s="5">
        <v>34</v>
      </c>
      <c r="J269" s="21">
        <v>280.76055029000003</v>
      </c>
      <c r="K269" s="5">
        <v>104.13353766</v>
      </c>
      <c r="L269" s="21">
        <v>19.7195</v>
      </c>
      <c r="M269" s="21">
        <v>1401.9634000000001</v>
      </c>
      <c r="N269" s="21">
        <v>226.73275000000001</v>
      </c>
      <c r="O269" s="21">
        <f t="shared" si="4"/>
        <v>159.78105448480355</v>
      </c>
      <c r="P269" s="21"/>
      <c r="Q269" s="21">
        <v>120.36494999999999</v>
      </c>
      <c r="R269" s="21">
        <v>335.90959249999997</v>
      </c>
    </row>
    <row r="270" spans="1:18">
      <c r="A270" s="12" t="s">
        <v>302</v>
      </c>
      <c r="B270" s="5">
        <v>9030</v>
      </c>
      <c r="C270" s="5" t="s">
        <v>2</v>
      </c>
      <c r="D270" s="5"/>
      <c r="E270" s="5"/>
      <c r="F270" s="5" t="s">
        <v>311</v>
      </c>
      <c r="G270" s="12">
        <v>66617</v>
      </c>
      <c r="H270" s="5">
        <v>2000</v>
      </c>
      <c r="I270" s="5">
        <v>14</v>
      </c>
      <c r="J270" s="21">
        <v>438.85962856999998</v>
      </c>
      <c r="K270" s="5">
        <v>257.77868033999999</v>
      </c>
      <c r="L270" s="21">
        <v>0</v>
      </c>
      <c r="M270" s="21">
        <v>3551.2395000000001</v>
      </c>
      <c r="N270" s="21">
        <v>0</v>
      </c>
      <c r="O270" s="21">
        <f t="shared" si="4"/>
        <v>0</v>
      </c>
      <c r="P270" s="21"/>
      <c r="Q270" s="21">
        <v>0</v>
      </c>
      <c r="R270" s="21">
        <v>0</v>
      </c>
    </row>
    <row r="271" spans="1:18">
      <c r="A271" s="13" t="s">
        <v>302</v>
      </c>
      <c r="B271" s="6">
        <v>9030</v>
      </c>
      <c r="C271" s="6" t="s">
        <v>2</v>
      </c>
      <c r="D271" s="6" t="s">
        <v>337</v>
      </c>
      <c r="E271" s="6" t="s">
        <v>11</v>
      </c>
      <c r="F271" s="6" t="s">
        <v>309</v>
      </c>
      <c r="G271" s="13">
        <v>68535</v>
      </c>
      <c r="H271" s="6">
        <v>74</v>
      </c>
      <c r="I271" s="6">
        <v>34</v>
      </c>
      <c r="J271" s="22">
        <v>81.955634618000005</v>
      </c>
      <c r="K271" s="6">
        <v>40.139445973000001</v>
      </c>
      <c r="L271" s="22">
        <v>34.242699999999999</v>
      </c>
      <c r="M271" s="22">
        <v>157.62299999999999</v>
      </c>
      <c r="N271" s="22">
        <v>77.322289999999995</v>
      </c>
      <c r="O271" s="22">
        <f t="shared" si="4"/>
        <v>34.00168643439585</v>
      </c>
      <c r="P271" s="22"/>
      <c r="Q271" s="22">
        <v>57.693325000000002</v>
      </c>
      <c r="R271" s="22">
        <v>103.5616</v>
      </c>
    </row>
    <row r="272" spans="1:18">
      <c r="A272" s="5" t="s">
        <v>353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</sheetData>
  <mergeCells count="1">
    <mergeCell ref="A1:O1"/>
  </mergeCells>
  <phoneticPr fontId="11" type="noConversion"/>
  <conditionalFormatting sqref="J3:J271">
    <cfRule type="cellIs" dxfId="3" priority="3" stopIfTrue="1" operator="notBetween">
      <formula>69</formula>
      <formula>131</formula>
    </cfRule>
  </conditionalFormatting>
  <conditionalFormatting sqref="K3:K271">
    <cfRule type="cellIs" dxfId="2" priority="4" stopIfTrue="1" operator="greaterThan">
      <formula>30</formula>
    </cfRule>
  </conditionalFormatting>
  <conditionalFormatting sqref="N3:N271">
    <cfRule type="cellIs" dxfId="1" priority="2" operator="notBetween">
      <formula>69</formula>
      <formula>131</formula>
    </cfRule>
  </conditionalFormatting>
  <conditionalFormatting sqref="O3:O271">
    <cfRule type="cellIs" dxfId="0" priority="1" operator="greaterThan">
      <formula>30</formula>
    </cfRule>
  </conditionalFormatting>
  <pageMargins left="0.75" right="0.75" top="1" bottom="1" header="0.5" footer="0.5"/>
  <pageSetup scale="75" fitToHeight="99" orientation="landscape" horizontalDpi="4294967292" verticalDpi="4294967292"/>
  <headerFooter>
    <oddFooter>&amp;C&amp;P&amp;R&amp;F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T24_lims_tpc_9030</vt:lpstr>
      <vt:lpstr>T25_lims_tpc_9031</vt:lpstr>
      <vt:lpstr>T26_lims_2437_pblnk</vt:lpstr>
      <vt:lpstr>T27_lims_s2437_pspk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Sandstrom</dc:creator>
  <cp:lastModifiedBy>Mark Sandstrom</cp:lastModifiedBy>
  <cp:lastPrinted>2014-09-11T19:23:26Z</cp:lastPrinted>
  <dcterms:created xsi:type="dcterms:W3CDTF">2014-03-28T18:19:30Z</dcterms:created>
  <dcterms:modified xsi:type="dcterms:W3CDTF">2016-01-06T22:27:29Z</dcterms:modified>
</cp:coreProperties>
</file>