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260" yWindow="3860" windowWidth="24880" windowHeight="15340" tabRatio="557" firstSheet="8" activeTab="10"/>
  </bookViews>
  <sheets>
    <sheet name="T43_stability_design" sheetId="2" r:id="rId1"/>
    <sheet name="T44_ESI+_CCV_tolrnge" sheetId="3" r:id="rId2"/>
    <sheet name="T45_ESI-_ccv_tolrnge" sheetId="4" r:id="rId3"/>
    <sheet name="T46_esipos_4deg_pest" sheetId="5" r:id="rId4"/>
    <sheet name="T47_esineg_4deg_pest" sheetId="6" r:id="rId5"/>
    <sheet name="T48_esipos_4deg_deg" sheetId="7" r:id="rId6"/>
    <sheet name="T49_esineg_4deg_degradates" sheetId="8" r:id="rId7"/>
    <sheet name="T50_esipos_minus10_pest" sheetId="9" r:id="rId8"/>
    <sheet name="T51_esineg_minus10_pesticides" sheetId="10" r:id="rId9"/>
    <sheet name="T52_esipos_minus10_deg" sheetId="11" r:id="rId10"/>
    <sheet name="T53_esineg_minus10_deg" sheetId="12" r:id="rId11"/>
    <sheet name="T54_esipos_ascorbic_pest" sheetId="13" r:id="rId12"/>
    <sheet name="T55_esineg_ascorbic_pest" sheetId="14" r:id="rId13"/>
    <sheet name="T56_esipos_ascorbic_deg" sheetId="15" r:id="rId14"/>
    <sheet name="T57_esineg_ascorbic_deg" sheetId="16" r:id="rId15"/>
    <sheet name="T58_esipos_citric_pest" sheetId="17" r:id="rId16"/>
    <sheet name="T59_esineg_citric_pest" sheetId="18" r:id="rId17"/>
    <sheet name="T60_esipos_citric_deg" sheetId="19" r:id="rId18"/>
    <sheet name="T61_esineg_citric_deg" sheetId="20" r:id="rId19"/>
  </sheets>
  <definedNames>
    <definedName name="_xlnm.Print_Titles" localSheetId="0">T43_stability_design!$2:$2</definedName>
    <definedName name="_xlnm.Print_Titles" localSheetId="1">'T44_ESI+_CCV_tolrnge'!$3:$3</definedName>
    <definedName name="_xlnm.Print_Titles" localSheetId="2">'T45_ESI-_ccv_tolrnge'!$3:$3</definedName>
    <definedName name="_xlnm.Print_Titles" localSheetId="3">T46_esipos_4deg_pest!$4:$4</definedName>
    <definedName name="_xlnm.Print_Titles" localSheetId="4">T47_esineg_4deg_pest!$4:$4</definedName>
    <definedName name="_xlnm.Print_Titles" localSheetId="5">T48_esipos_4deg_deg!$4:$4</definedName>
    <definedName name="_xlnm.Print_Titles" localSheetId="6">T49_esineg_4deg_degradates!$4:$4</definedName>
    <definedName name="_xlnm.Print_Titles" localSheetId="7">T50_esipos_minus10_pest!$4:$4</definedName>
    <definedName name="_xlnm.Print_Titles" localSheetId="8">T51_esineg_minus10_pesticides!$4:$4</definedName>
    <definedName name="_xlnm.Print_Titles" localSheetId="9">T52_esipos_minus10_deg!$4:$4</definedName>
    <definedName name="_xlnm.Print_Titles" localSheetId="10">T53_esineg_minus10_deg!$4:$4</definedName>
    <definedName name="_xlnm.Print_Titles" localSheetId="11">T54_esipos_ascorbic_pest!$4:$4</definedName>
    <definedName name="_xlnm.Print_Titles" localSheetId="12">T55_esineg_ascorbic_pest!$4:$4</definedName>
    <definedName name="_xlnm.Print_Titles" localSheetId="13">T56_esipos_ascorbic_deg!$4:$4</definedName>
    <definedName name="_xlnm.Print_Titles" localSheetId="14">T57_esineg_ascorbic_deg!$4:$4</definedName>
    <definedName name="_xlnm.Print_Titles" localSheetId="15">T58_esipos_citric_pest!$4:$4</definedName>
    <definedName name="_xlnm.Print_Titles" localSheetId="16">T59_esineg_citric_pest!$4:$4</definedName>
    <definedName name="_xlnm.Print_Titles" localSheetId="17">T60_esipos_citric_deg!$4:$4</definedName>
    <definedName name="_xlnm.Print_Titles" localSheetId="18">T61_esineg_citric_deg!$4:$4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94" i="11" l="1"/>
  <c r="B112" i="9"/>
  <c r="G41" i="12"/>
  <c r="H41" i="12"/>
  <c r="I41" i="12"/>
  <c r="J41" i="12"/>
  <c r="F41" i="12"/>
  <c r="G94" i="11"/>
  <c r="H94" i="11"/>
  <c r="J94" i="11"/>
  <c r="F94" i="11"/>
  <c r="F23" i="10"/>
  <c r="G23" i="10"/>
  <c r="H23" i="10"/>
  <c r="I23" i="10"/>
  <c r="E23" i="10"/>
  <c r="B114" i="9"/>
  <c r="B113" i="9"/>
  <c r="E112" i="9"/>
  <c r="I112" i="9"/>
  <c r="H112" i="9"/>
  <c r="G112" i="9"/>
  <c r="F112" i="9"/>
  <c r="B59" i="4"/>
  <c r="B58" i="4"/>
  <c r="B200" i="3"/>
  <c r="B201" i="3"/>
  <c r="B202" i="3"/>
  <c r="B199" i="3"/>
  <c r="B60" i="4"/>
  <c r="B61" i="4"/>
  <c r="B62" i="4"/>
  <c r="B203" i="3"/>
  <c r="G95" i="7"/>
  <c r="H95" i="7"/>
  <c r="I95" i="7"/>
  <c r="J95" i="7"/>
  <c r="E113" i="5"/>
  <c r="G113" i="5"/>
  <c r="F113" i="5"/>
  <c r="H113" i="5"/>
  <c r="I113" i="5"/>
  <c r="O55" i="4"/>
  <c r="P55" i="4"/>
  <c r="N55" i="4"/>
  <c r="O54" i="4"/>
  <c r="P54" i="4"/>
  <c r="N54" i="4"/>
  <c r="O53" i="4"/>
  <c r="P53" i="4"/>
  <c r="N53" i="4"/>
  <c r="O52" i="4"/>
  <c r="P52" i="4"/>
  <c r="N52" i="4"/>
  <c r="O47" i="4"/>
  <c r="P47" i="4"/>
  <c r="N47" i="4"/>
  <c r="O51" i="4"/>
  <c r="P51" i="4"/>
  <c r="N51" i="4"/>
  <c r="O46" i="4"/>
  <c r="P46" i="4"/>
  <c r="N46" i="4"/>
  <c r="O45" i="4"/>
  <c r="P45" i="4"/>
  <c r="N45" i="4"/>
  <c r="O44" i="4"/>
  <c r="P44" i="4"/>
  <c r="N44" i="4"/>
  <c r="O43" i="4"/>
  <c r="P43" i="4"/>
  <c r="N43" i="4"/>
  <c r="O42" i="4"/>
  <c r="P42" i="4"/>
  <c r="N42" i="4"/>
  <c r="O41" i="4"/>
  <c r="P41" i="4"/>
  <c r="N41" i="4"/>
  <c r="O40" i="4"/>
  <c r="P40" i="4"/>
  <c r="N40" i="4"/>
  <c r="O39" i="4"/>
  <c r="P39" i="4"/>
  <c r="N39" i="4"/>
  <c r="O50" i="4"/>
  <c r="P50" i="4"/>
  <c r="N50" i="4"/>
  <c r="O49" i="4"/>
  <c r="P49" i="4"/>
  <c r="N49" i="4"/>
  <c r="O38" i="4"/>
  <c r="P38" i="4"/>
  <c r="N38" i="4"/>
  <c r="O37" i="4"/>
  <c r="P37" i="4"/>
  <c r="N37" i="4"/>
  <c r="O36" i="4"/>
  <c r="P36" i="4"/>
  <c r="N36" i="4"/>
  <c r="O35" i="4"/>
  <c r="P35" i="4"/>
  <c r="N35" i="4"/>
  <c r="O34" i="4"/>
  <c r="P34" i="4"/>
  <c r="N34" i="4"/>
  <c r="O33" i="4"/>
  <c r="P33" i="4"/>
  <c r="N33" i="4"/>
  <c r="O32" i="4"/>
  <c r="P32" i="4"/>
  <c r="N32" i="4"/>
  <c r="O31" i="4"/>
  <c r="P31" i="4"/>
  <c r="N31" i="4"/>
  <c r="O30" i="4"/>
  <c r="P30" i="4"/>
  <c r="N30" i="4"/>
  <c r="O29" i="4"/>
  <c r="P29" i="4"/>
  <c r="N29" i="4"/>
  <c r="O28" i="4"/>
  <c r="P28" i="4"/>
  <c r="N28" i="4"/>
  <c r="O27" i="4"/>
  <c r="P27" i="4"/>
  <c r="N27" i="4"/>
  <c r="O26" i="4"/>
  <c r="P26" i="4"/>
  <c r="N26" i="4"/>
  <c r="O25" i="4"/>
  <c r="P25" i="4"/>
  <c r="N25" i="4"/>
  <c r="O24" i="4"/>
  <c r="P24" i="4"/>
  <c r="N24" i="4"/>
  <c r="O23" i="4"/>
  <c r="P23" i="4"/>
  <c r="N23" i="4"/>
  <c r="O22" i="4"/>
  <c r="P22" i="4"/>
  <c r="N22" i="4"/>
  <c r="O21" i="4"/>
  <c r="P21" i="4"/>
  <c r="N21" i="4"/>
  <c r="O20" i="4"/>
  <c r="P20" i="4"/>
  <c r="N20" i="4"/>
  <c r="O19" i="4"/>
  <c r="P19" i="4"/>
  <c r="N19" i="4"/>
  <c r="O18" i="4"/>
  <c r="P18" i="4"/>
  <c r="N18" i="4"/>
  <c r="O17" i="4"/>
  <c r="P17" i="4"/>
  <c r="N17" i="4"/>
  <c r="O48" i="4"/>
  <c r="P48" i="4"/>
  <c r="N48" i="4"/>
  <c r="O16" i="4"/>
  <c r="P16" i="4"/>
  <c r="N16" i="4"/>
  <c r="O15" i="4"/>
  <c r="P15" i="4"/>
  <c r="N15" i="4"/>
  <c r="O14" i="4"/>
  <c r="P14" i="4"/>
  <c r="N14" i="4"/>
  <c r="O13" i="4"/>
  <c r="P13" i="4"/>
  <c r="N13" i="4"/>
  <c r="O12" i="4"/>
  <c r="P12" i="4"/>
  <c r="N12" i="4"/>
  <c r="O11" i="4"/>
  <c r="P11" i="4"/>
  <c r="N11" i="4"/>
  <c r="O10" i="4"/>
  <c r="P10" i="4"/>
  <c r="N10" i="4"/>
  <c r="O9" i="4"/>
  <c r="P9" i="4"/>
  <c r="N9" i="4"/>
  <c r="O8" i="4"/>
  <c r="P8" i="4"/>
  <c r="N8" i="4"/>
  <c r="O7" i="4"/>
  <c r="P7" i="4"/>
  <c r="N7" i="4"/>
  <c r="O6" i="4"/>
  <c r="P6" i="4"/>
  <c r="N6" i="4"/>
  <c r="O5" i="4"/>
  <c r="P5" i="4"/>
  <c r="N5" i="4"/>
  <c r="O4" i="4"/>
  <c r="P4" i="4"/>
  <c r="N4" i="4"/>
  <c r="O197" i="3"/>
  <c r="P197" i="3"/>
  <c r="N197" i="3"/>
  <c r="O196" i="3"/>
  <c r="P196" i="3"/>
  <c r="N196" i="3"/>
  <c r="O195" i="3"/>
  <c r="P195" i="3"/>
  <c r="N195" i="3"/>
  <c r="O194" i="3"/>
  <c r="P194" i="3"/>
  <c r="N194" i="3"/>
  <c r="O193" i="3"/>
  <c r="P193" i="3"/>
  <c r="N193" i="3"/>
  <c r="O192" i="3"/>
  <c r="P192" i="3"/>
  <c r="N192" i="3"/>
  <c r="O191" i="3"/>
  <c r="P191" i="3"/>
  <c r="N191" i="3"/>
  <c r="O190" i="3"/>
  <c r="P190" i="3"/>
  <c r="N190" i="3"/>
  <c r="O189" i="3"/>
  <c r="P189" i="3"/>
  <c r="N189" i="3"/>
  <c r="O188" i="3"/>
  <c r="P188" i="3"/>
  <c r="N188" i="3"/>
  <c r="O187" i="3"/>
  <c r="P187" i="3"/>
  <c r="N187" i="3"/>
  <c r="O186" i="3"/>
  <c r="P186" i="3"/>
  <c r="N186" i="3"/>
  <c r="O185" i="3"/>
  <c r="P185" i="3"/>
  <c r="N185" i="3"/>
  <c r="O184" i="3"/>
  <c r="P184" i="3"/>
  <c r="N184" i="3"/>
  <c r="O183" i="3"/>
  <c r="P183" i="3"/>
  <c r="N183" i="3"/>
  <c r="O182" i="3"/>
  <c r="P182" i="3"/>
  <c r="N182" i="3"/>
  <c r="O181" i="3"/>
  <c r="P181" i="3"/>
  <c r="N181" i="3"/>
  <c r="O180" i="3"/>
  <c r="P180" i="3"/>
  <c r="N180" i="3"/>
  <c r="O179" i="3"/>
  <c r="P179" i="3"/>
  <c r="N179" i="3"/>
  <c r="O178" i="3"/>
  <c r="P178" i="3"/>
  <c r="N178" i="3"/>
  <c r="O177" i="3"/>
  <c r="P177" i="3"/>
  <c r="N177" i="3"/>
  <c r="O176" i="3"/>
  <c r="P176" i="3"/>
  <c r="N176" i="3"/>
  <c r="O175" i="3"/>
  <c r="P175" i="3"/>
  <c r="N175" i="3"/>
  <c r="O174" i="3"/>
  <c r="P174" i="3"/>
  <c r="N174" i="3"/>
  <c r="O173" i="3"/>
  <c r="P173" i="3"/>
  <c r="N173" i="3"/>
  <c r="O172" i="3"/>
  <c r="P172" i="3"/>
  <c r="N172" i="3"/>
  <c r="O171" i="3"/>
  <c r="P171" i="3"/>
  <c r="N171" i="3"/>
  <c r="O170" i="3"/>
  <c r="P170" i="3"/>
  <c r="N170" i="3"/>
  <c r="O169" i="3"/>
  <c r="P169" i="3"/>
  <c r="N169" i="3"/>
  <c r="O168" i="3"/>
  <c r="P168" i="3"/>
  <c r="N168" i="3"/>
  <c r="O167" i="3"/>
  <c r="P167" i="3"/>
  <c r="N167" i="3"/>
  <c r="O166" i="3"/>
  <c r="P166" i="3"/>
  <c r="N166" i="3"/>
  <c r="O165" i="3"/>
  <c r="P165" i="3"/>
  <c r="N165" i="3"/>
  <c r="O164" i="3"/>
  <c r="P164" i="3"/>
  <c r="N164" i="3"/>
  <c r="O163" i="3"/>
  <c r="P163" i="3"/>
  <c r="N163" i="3"/>
  <c r="O162" i="3"/>
  <c r="P162" i="3"/>
  <c r="N162" i="3"/>
  <c r="O161" i="3"/>
  <c r="P161" i="3"/>
  <c r="N161" i="3"/>
  <c r="O160" i="3"/>
  <c r="P160" i="3"/>
  <c r="N160" i="3"/>
  <c r="O159" i="3"/>
  <c r="P159" i="3"/>
  <c r="N159" i="3"/>
  <c r="O158" i="3"/>
  <c r="P158" i="3"/>
  <c r="N158" i="3"/>
  <c r="O157" i="3"/>
  <c r="P157" i="3"/>
  <c r="N157" i="3"/>
  <c r="O156" i="3"/>
  <c r="P156" i="3"/>
  <c r="N156" i="3"/>
  <c r="O155" i="3"/>
  <c r="P155" i="3"/>
  <c r="N155" i="3"/>
  <c r="O154" i="3"/>
  <c r="P154" i="3"/>
  <c r="N154" i="3"/>
  <c r="O153" i="3"/>
  <c r="P153" i="3"/>
  <c r="N153" i="3"/>
  <c r="O152" i="3"/>
  <c r="P152" i="3"/>
  <c r="N152" i="3"/>
  <c r="O151" i="3"/>
  <c r="P151" i="3"/>
  <c r="N151" i="3"/>
  <c r="O150" i="3"/>
  <c r="P150" i="3"/>
  <c r="N150" i="3"/>
  <c r="O149" i="3"/>
  <c r="P149" i="3"/>
  <c r="N149" i="3"/>
  <c r="O148" i="3"/>
  <c r="P148" i="3"/>
  <c r="N148" i="3"/>
  <c r="O147" i="3"/>
  <c r="P147" i="3"/>
  <c r="N147" i="3"/>
  <c r="O146" i="3"/>
  <c r="P146" i="3"/>
  <c r="N146" i="3"/>
  <c r="O145" i="3"/>
  <c r="P145" i="3"/>
  <c r="N145" i="3"/>
  <c r="O144" i="3"/>
  <c r="P144" i="3"/>
  <c r="N144" i="3"/>
  <c r="O143" i="3"/>
  <c r="P143" i="3"/>
  <c r="N143" i="3"/>
  <c r="O142" i="3"/>
  <c r="P142" i="3"/>
  <c r="N142" i="3"/>
  <c r="O141" i="3"/>
  <c r="P141" i="3"/>
  <c r="N141" i="3"/>
  <c r="O140" i="3"/>
  <c r="P140" i="3"/>
  <c r="N140" i="3"/>
  <c r="O139" i="3"/>
  <c r="P139" i="3"/>
  <c r="N139" i="3"/>
  <c r="O138" i="3"/>
  <c r="P138" i="3"/>
  <c r="N138" i="3"/>
  <c r="O137" i="3"/>
  <c r="P137" i="3"/>
  <c r="N137" i="3"/>
  <c r="O136" i="3"/>
  <c r="P136" i="3"/>
  <c r="N136" i="3"/>
  <c r="O135" i="3"/>
  <c r="P135" i="3"/>
  <c r="N135" i="3"/>
  <c r="O134" i="3"/>
  <c r="P134" i="3"/>
  <c r="N134" i="3"/>
  <c r="O133" i="3"/>
  <c r="P133" i="3"/>
  <c r="N133" i="3"/>
  <c r="O132" i="3"/>
  <c r="P132" i="3"/>
  <c r="N132" i="3"/>
  <c r="O131" i="3"/>
  <c r="P131" i="3"/>
  <c r="N131" i="3"/>
  <c r="O130" i="3"/>
  <c r="P130" i="3"/>
  <c r="N130" i="3"/>
  <c r="O129" i="3"/>
  <c r="P129" i="3"/>
  <c r="N129" i="3"/>
  <c r="O128" i="3"/>
  <c r="P128" i="3"/>
  <c r="N128" i="3"/>
  <c r="O127" i="3"/>
  <c r="P127" i="3"/>
  <c r="N127" i="3"/>
  <c r="O126" i="3"/>
  <c r="P126" i="3"/>
  <c r="N126" i="3"/>
  <c r="O125" i="3"/>
  <c r="P125" i="3"/>
  <c r="N125" i="3"/>
  <c r="O124" i="3"/>
  <c r="P124" i="3"/>
  <c r="N124" i="3"/>
  <c r="O123" i="3"/>
  <c r="P123" i="3"/>
  <c r="N123" i="3"/>
  <c r="O122" i="3"/>
  <c r="P122" i="3"/>
  <c r="N122" i="3"/>
  <c r="O121" i="3"/>
  <c r="P121" i="3"/>
  <c r="N121" i="3"/>
  <c r="O120" i="3"/>
  <c r="P120" i="3"/>
  <c r="N120" i="3"/>
  <c r="O119" i="3"/>
  <c r="P119" i="3"/>
  <c r="N119" i="3"/>
  <c r="O118" i="3"/>
  <c r="P118" i="3"/>
  <c r="N118" i="3"/>
  <c r="O117" i="3"/>
  <c r="P117" i="3"/>
  <c r="N117" i="3"/>
  <c r="O116" i="3"/>
  <c r="P116" i="3"/>
  <c r="N116" i="3"/>
  <c r="O115" i="3"/>
  <c r="P115" i="3"/>
  <c r="N115" i="3"/>
  <c r="O114" i="3"/>
  <c r="P114" i="3"/>
  <c r="N114" i="3"/>
  <c r="O113" i="3"/>
  <c r="P113" i="3"/>
  <c r="N113" i="3"/>
  <c r="O112" i="3"/>
  <c r="P112" i="3"/>
  <c r="N112" i="3"/>
  <c r="O111" i="3"/>
  <c r="P111" i="3"/>
  <c r="N111" i="3"/>
  <c r="O110" i="3"/>
  <c r="P110" i="3"/>
  <c r="N110" i="3"/>
  <c r="O109" i="3"/>
  <c r="P109" i="3"/>
  <c r="N109" i="3"/>
  <c r="O108" i="3"/>
  <c r="P108" i="3"/>
  <c r="N108" i="3"/>
  <c r="O107" i="3"/>
  <c r="P107" i="3"/>
  <c r="N107" i="3"/>
  <c r="O106" i="3"/>
  <c r="P106" i="3"/>
  <c r="N106" i="3"/>
  <c r="O105" i="3"/>
  <c r="P105" i="3"/>
  <c r="N105" i="3"/>
  <c r="O104" i="3"/>
  <c r="P104" i="3"/>
  <c r="N104" i="3"/>
  <c r="O103" i="3"/>
  <c r="P103" i="3"/>
  <c r="N103" i="3"/>
  <c r="O102" i="3"/>
  <c r="P102" i="3"/>
  <c r="N102" i="3"/>
  <c r="O101" i="3"/>
  <c r="P101" i="3"/>
  <c r="N101" i="3"/>
  <c r="O100" i="3"/>
  <c r="P100" i="3"/>
  <c r="N100" i="3"/>
  <c r="O99" i="3"/>
  <c r="P99" i="3"/>
  <c r="N99" i="3"/>
  <c r="O98" i="3"/>
  <c r="P98" i="3"/>
  <c r="N98" i="3"/>
  <c r="O97" i="3"/>
  <c r="P97" i="3"/>
  <c r="N97" i="3"/>
  <c r="O96" i="3"/>
  <c r="P96" i="3"/>
  <c r="N96" i="3"/>
  <c r="O95" i="3"/>
  <c r="P95" i="3"/>
  <c r="N95" i="3"/>
  <c r="O94" i="3"/>
  <c r="P94" i="3"/>
  <c r="N94" i="3"/>
  <c r="O93" i="3"/>
  <c r="P93" i="3"/>
  <c r="N93" i="3"/>
  <c r="O92" i="3"/>
  <c r="P92" i="3"/>
  <c r="N92" i="3"/>
  <c r="O91" i="3"/>
  <c r="P91" i="3"/>
  <c r="N91" i="3"/>
  <c r="O90" i="3"/>
  <c r="P90" i="3"/>
  <c r="N90" i="3"/>
  <c r="O89" i="3"/>
  <c r="P89" i="3"/>
  <c r="N89" i="3"/>
  <c r="O88" i="3"/>
  <c r="P88" i="3"/>
  <c r="N88" i="3"/>
  <c r="O87" i="3"/>
  <c r="P87" i="3"/>
  <c r="N87" i="3"/>
  <c r="O86" i="3"/>
  <c r="P86" i="3"/>
  <c r="N86" i="3"/>
  <c r="O85" i="3"/>
  <c r="P85" i="3"/>
  <c r="N85" i="3"/>
  <c r="O84" i="3"/>
  <c r="P84" i="3"/>
  <c r="N84" i="3"/>
  <c r="O83" i="3"/>
  <c r="P83" i="3"/>
  <c r="N83" i="3"/>
  <c r="O82" i="3"/>
  <c r="P82" i="3"/>
  <c r="N82" i="3"/>
  <c r="O81" i="3"/>
  <c r="P81" i="3"/>
  <c r="N81" i="3"/>
  <c r="O80" i="3"/>
  <c r="P80" i="3"/>
  <c r="N80" i="3"/>
  <c r="O79" i="3"/>
  <c r="P79" i="3"/>
  <c r="N79" i="3"/>
  <c r="O78" i="3"/>
  <c r="P78" i="3"/>
  <c r="N78" i="3"/>
  <c r="O77" i="3"/>
  <c r="P77" i="3"/>
  <c r="N77" i="3"/>
  <c r="O76" i="3"/>
  <c r="P76" i="3"/>
  <c r="N76" i="3"/>
  <c r="O75" i="3"/>
  <c r="P75" i="3"/>
  <c r="N75" i="3"/>
  <c r="O74" i="3"/>
  <c r="P74" i="3"/>
  <c r="N74" i="3"/>
  <c r="O73" i="3"/>
  <c r="P73" i="3"/>
  <c r="N73" i="3"/>
  <c r="O72" i="3"/>
  <c r="P72" i="3"/>
  <c r="N72" i="3"/>
  <c r="O71" i="3"/>
  <c r="P71" i="3"/>
  <c r="N71" i="3"/>
  <c r="O70" i="3"/>
  <c r="P70" i="3"/>
  <c r="N70" i="3"/>
  <c r="O69" i="3"/>
  <c r="P69" i="3"/>
  <c r="N69" i="3"/>
  <c r="O68" i="3"/>
  <c r="P68" i="3"/>
  <c r="N68" i="3"/>
  <c r="O67" i="3"/>
  <c r="P67" i="3"/>
  <c r="N67" i="3"/>
  <c r="O66" i="3"/>
  <c r="P66" i="3"/>
  <c r="N66" i="3"/>
  <c r="O65" i="3"/>
  <c r="P65" i="3"/>
  <c r="N65" i="3"/>
  <c r="O64" i="3"/>
  <c r="P64" i="3"/>
  <c r="N64" i="3"/>
  <c r="O63" i="3"/>
  <c r="P63" i="3"/>
  <c r="N63" i="3"/>
  <c r="O62" i="3"/>
  <c r="P62" i="3"/>
  <c r="N62" i="3"/>
  <c r="O61" i="3"/>
  <c r="P61" i="3"/>
  <c r="N61" i="3"/>
  <c r="O60" i="3"/>
  <c r="P60" i="3"/>
  <c r="N60" i="3"/>
  <c r="O59" i="3"/>
  <c r="P59" i="3"/>
  <c r="N59" i="3"/>
  <c r="O58" i="3"/>
  <c r="P58" i="3"/>
  <c r="N58" i="3"/>
  <c r="O57" i="3"/>
  <c r="P57" i="3"/>
  <c r="N57" i="3"/>
  <c r="O56" i="3"/>
  <c r="P56" i="3"/>
  <c r="N56" i="3"/>
  <c r="O55" i="3"/>
  <c r="P55" i="3"/>
  <c r="N55" i="3"/>
  <c r="O54" i="3"/>
  <c r="P54" i="3"/>
  <c r="N54" i="3"/>
  <c r="O53" i="3"/>
  <c r="P53" i="3"/>
  <c r="N53" i="3"/>
  <c r="O52" i="3"/>
  <c r="P52" i="3"/>
  <c r="N52" i="3"/>
  <c r="O51" i="3"/>
  <c r="P51" i="3"/>
  <c r="N51" i="3"/>
  <c r="O50" i="3"/>
  <c r="P50" i="3"/>
  <c r="N50" i="3"/>
  <c r="O49" i="3"/>
  <c r="P49" i="3"/>
  <c r="N49" i="3"/>
  <c r="O48" i="3"/>
  <c r="P48" i="3"/>
  <c r="N48" i="3"/>
  <c r="O47" i="3"/>
  <c r="P47" i="3"/>
  <c r="N47" i="3"/>
  <c r="O46" i="3"/>
  <c r="P46" i="3"/>
  <c r="N46" i="3"/>
  <c r="O45" i="3"/>
  <c r="P45" i="3"/>
  <c r="N45" i="3"/>
  <c r="O44" i="3"/>
  <c r="P44" i="3"/>
  <c r="N44" i="3"/>
  <c r="O43" i="3"/>
  <c r="P43" i="3"/>
  <c r="N43" i="3"/>
  <c r="O42" i="3"/>
  <c r="P42" i="3"/>
  <c r="N42" i="3"/>
  <c r="O41" i="3"/>
  <c r="P41" i="3"/>
  <c r="N41" i="3"/>
  <c r="O40" i="3"/>
  <c r="P40" i="3"/>
  <c r="N40" i="3"/>
  <c r="O39" i="3"/>
  <c r="P39" i="3"/>
  <c r="N39" i="3"/>
  <c r="O38" i="3"/>
  <c r="P38" i="3"/>
  <c r="N38" i="3"/>
  <c r="O37" i="3"/>
  <c r="P37" i="3"/>
  <c r="N37" i="3"/>
  <c r="O36" i="3"/>
  <c r="P36" i="3"/>
  <c r="N36" i="3"/>
  <c r="O35" i="3"/>
  <c r="P35" i="3"/>
  <c r="N35" i="3"/>
  <c r="O34" i="3"/>
  <c r="P34" i="3"/>
  <c r="N34" i="3"/>
  <c r="O33" i="3"/>
  <c r="P33" i="3"/>
  <c r="N33" i="3"/>
  <c r="O32" i="3"/>
  <c r="P32" i="3"/>
  <c r="N32" i="3"/>
  <c r="O31" i="3"/>
  <c r="P31" i="3"/>
  <c r="N31" i="3"/>
  <c r="O30" i="3"/>
  <c r="P30" i="3"/>
  <c r="N30" i="3"/>
  <c r="O29" i="3"/>
  <c r="P29" i="3"/>
  <c r="N29" i="3"/>
  <c r="O28" i="3"/>
  <c r="P28" i="3"/>
  <c r="N28" i="3"/>
  <c r="O27" i="3"/>
  <c r="P27" i="3"/>
  <c r="N27" i="3"/>
  <c r="O26" i="3"/>
  <c r="P26" i="3"/>
  <c r="N26" i="3"/>
  <c r="O25" i="3"/>
  <c r="P25" i="3"/>
  <c r="N25" i="3"/>
  <c r="O24" i="3"/>
  <c r="P24" i="3"/>
  <c r="N24" i="3"/>
  <c r="O23" i="3"/>
  <c r="P23" i="3"/>
  <c r="N23" i="3"/>
  <c r="O22" i="3"/>
  <c r="P22" i="3"/>
  <c r="N22" i="3"/>
  <c r="O21" i="3"/>
  <c r="P21" i="3"/>
  <c r="N21" i="3"/>
  <c r="O20" i="3"/>
  <c r="P20" i="3"/>
  <c r="N20" i="3"/>
  <c r="O19" i="3"/>
  <c r="P19" i="3"/>
  <c r="N19" i="3"/>
  <c r="O18" i="3"/>
  <c r="P18" i="3"/>
  <c r="N18" i="3"/>
  <c r="O17" i="3"/>
  <c r="P17" i="3"/>
  <c r="N17" i="3"/>
  <c r="O16" i="3"/>
  <c r="P16" i="3"/>
  <c r="N16" i="3"/>
  <c r="O15" i="3"/>
  <c r="P15" i="3"/>
  <c r="N15" i="3"/>
  <c r="O14" i="3"/>
  <c r="P14" i="3"/>
  <c r="N14" i="3"/>
  <c r="O13" i="3"/>
  <c r="P13" i="3"/>
  <c r="N13" i="3"/>
  <c r="O12" i="3"/>
  <c r="P12" i="3"/>
  <c r="N12" i="3"/>
  <c r="O11" i="3"/>
  <c r="P11" i="3"/>
  <c r="N11" i="3"/>
  <c r="O10" i="3"/>
  <c r="P10" i="3"/>
  <c r="N10" i="3"/>
  <c r="O9" i="3"/>
  <c r="P9" i="3"/>
  <c r="N9" i="3"/>
  <c r="O8" i="3"/>
  <c r="P8" i="3"/>
  <c r="N8" i="3"/>
  <c r="O7" i="3"/>
  <c r="P7" i="3"/>
  <c r="N7" i="3"/>
  <c r="O6" i="3"/>
  <c r="P6" i="3"/>
  <c r="N6" i="3"/>
  <c r="O5" i="3"/>
  <c r="P5" i="3"/>
  <c r="N5" i="3"/>
  <c r="O4" i="3"/>
  <c r="P4" i="3"/>
  <c r="N4" i="3"/>
</calcChain>
</file>

<file path=xl/sharedStrings.xml><?xml version="1.0" encoding="utf-8"?>
<sst xmlns="http://schemas.openxmlformats.org/spreadsheetml/2006/main" count="3597" uniqueCount="340">
  <si>
    <t>Spike level (ng/L)</t>
  </si>
  <si>
    <t>Temperature (°C)</t>
  </si>
  <si>
    <t>Analyte Group</t>
  </si>
  <si>
    <t>Description</t>
  </si>
  <si>
    <t>0, 4, 7, 14, 28</t>
  </si>
  <si>
    <t>none</t>
  </si>
  <si>
    <t>Pesticide</t>
  </si>
  <si>
    <t>pH 3.8</t>
  </si>
  <si>
    <t>ascorbic</t>
  </si>
  <si>
    <t>Degradate</t>
  </si>
  <si>
    <t>Concentration (ng/L)</t>
  </si>
  <si>
    <t>Analytical method group</t>
  </si>
  <si>
    <t>Pesticide group</t>
  </si>
  <si>
    <t>Compound Name</t>
  </si>
  <si>
    <t>USGS parameter code</t>
  </si>
  <si>
    <t>N</t>
  </si>
  <si>
    <t>Mean</t>
  </si>
  <si>
    <t>Lower limit for stability (%)</t>
  </si>
  <si>
    <t>A</t>
  </si>
  <si>
    <t>acetanilide &amp; amide</t>
  </si>
  <si>
    <t>Acetochlor</t>
  </si>
  <si>
    <t>Hydroxyacetochlor</t>
  </si>
  <si>
    <t>Acetochlor/Metolachlor</t>
  </si>
  <si>
    <t>2-Chloro-N-(2-ethyl-6-methylphenyl)acetamide</t>
  </si>
  <si>
    <t>Alachlor</t>
  </si>
  <si>
    <t>2-Chloro-2,6-diethylacetanilide</t>
  </si>
  <si>
    <t>Hydroxyalachlor</t>
  </si>
  <si>
    <t>Dimethenamid</t>
  </si>
  <si>
    <t>Metolachlor</t>
  </si>
  <si>
    <t>2-(2-ethyl-6-methyl-phenyl)aminopropan-1-ol</t>
  </si>
  <si>
    <t>Dechlorometolachlor</t>
  </si>
  <si>
    <t>Hydroxymetolachlor</t>
  </si>
  <si>
    <t>Metolachlor hydroxy morpholinone</t>
  </si>
  <si>
    <t>Pronamide</t>
  </si>
  <si>
    <t>Propanil</t>
  </si>
  <si>
    <t>acid</t>
  </si>
  <si>
    <t>Bentazone</t>
  </si>
  <si>
    <t>2-Amino-N-isopropylbenzamide</t>
  </si>
  <si>
    <t>carbamate &amp; thiocarbamate</t>
  </si>
  <si>
    <t>Aldicarb</t>
  </si>
  <si>
    <t>Aldicarb sulfone</t>
  </si>
  <si>
    <t>Aldicarb sulfoxide</t>
  </si>
  <si>
    <t>Butylate</t>
  </si>
  <si>
    <t>Carbaryl</t>
  </si>
  <si>
    <t>Carbofuran</t>
  </si>
  <si>
    <t>EPTC</t>
  </si>
  <si>
    <t>EPTC R248722</t>
  </si>
  <si>
    <t>Methomyl</t>
  </si>
  <si>
    <t>Methomyl oxime</t>
  </si>
  <si>
    <t>Molinate</t>
  </si>
  <si>
    <t>4-Hydroxy molinate</t>
  </si>
  <si>
    <t>Carboxy molinate</t>
  </si>
  <si>
    <t>Oxamyl</t>
  </si>
  <si>
    <t>Oxamyl oxime</t>
  </si>
  <si>
    <t>Propoxur</t>
  </si>
  <si>
    <t>thiobencarb</t>
  </si>
  <si>
    <t>4-Chlorobenzylmethyl sulfoxide</t>
  </si>
  <si>
    <t>Thiobencarb</t>
  </si>
  <si>
    <t>Triallate</t>
  </si>
  <si>
    <t>fungicide</t>
  </si>
  <si>
    <t>Azoxystrobin</t>
  </si>
  <si>
    <t>Benomyl</t>
  </si>
  <si>
    <t>2-Aminobenzimidazole</t>
  </si>
  <si>
    <t>Fentin</t>
  </si>
  <si>
    <t>Kresoxim-methyl</t>
  </si>
  <si>
    <t>Metalaxyl</t>
  </si>
  <si>
    <t>Metconazole</t>
  </si>
  <si>
    <t>Myclobutanil</t>
  </si>
  <si>
    <t>Propiconazole</t>
  </si>
  <si>
    <t>Pyraclostrobin</t>
  </si>
  <si>
    <t>Tebuconazole</t>
  </si>
  <si>
    <t>Tetraconazole</t>
  </si>
  <si>
    <t>Trifloxystrobin</t>
  </si>
  <si>
    <t>miscellaneous</t>
  </si>
  <si>
    <t>Bromacil</t>
  </si>
  <si>
    <t>Etoxazole</t>
  </si>
  <si>
    <t>Flubendiamide</t>
  </si>
  <si>
    <t>Imazamox</t>
  </si>
  <si>
    <t>Imazaquin</t>
  </si>
  <si>
    <t>Imazethapyr</t>
  </si>
  <si>
    <t>Imidacloprid</t>
  </si>
  <si>
    <t>Indoxacarb</t>
  </si>
  <si>
    <t>Isoxaflutole</t>
  </si>
  <si>
    <t>Lactofen</t>
  </si>
  <si>
    <t>Methoxyfenozide</t>
  </si>
  <si>
    <t>Norflurazon</t>
  </si>
  <si>
    <t>Demethyl norflurazon</t>
  </si>
  <si>
    <t>Pendimethalin</t>
  </si>
  <si>
    <t>Propargite</t>
  </si>
  <si>
    <t>Pymetrozine</t>
  </si>
  <si>
    <t>Pyridaben</t>
  </si>
  <si>
    <t>Pyriproxyfen</t>
  </si>
  <si>
    <t>Tebufenozide</t>
  </si>
  <si>
    <t>Terbacil</t>
  </si>
  <si>
    <t>organophosphate</t>
  </si>
  <si>
    <t>Acephate</t>
  </si>
  <si>
    <t>Azinphos-methyl</t>
  </si>
  <si>
    <t>Azinphos-methyl oxon</t>
  </si>
  <si>
    <t>Chlorpyrifos</t>
  </si>
  <si>
    <t>Chlorpyrifos oxon</t>
  </si>
  <si>
    <t>Diazinon</t>
  </si>
  <si>
    <t>Hydroxydiazinon</t>
  </si>
  <si>
    <t>Pyrimidinol</t>
  </si>
  <si>
    <t>Dicrotophos</t>
  </si>
  <si>
    <t>Dimethoate</t>
  </si>
  <si>
    <t>Dimethoate oxon</t>
  </si>
  <si>
    <t>Disulfoton</t>
  </si>
  <si>
    <t>Disulfoton oxon</t>
  </si>
  <si>
    <t>Disulfoton oxon sulfone</t>
  </si>
  <si>
    <t>Disulfoton oxon sulfoxide</t>
  </si>
  <si>
    <t>Disulfoton sulfone</t>
  </si>
  <si>
    <t>Disulfoton sulfoxide</t>
  </si>
  <si>
    <t>Ethoprop</t>
  </si>
  <si>
    <t>O-Ethyl-O-methyl-S-propyl phosphorothioate</t>
  </si>
  <si>
    <t>O-Ethyl-S-methyl-S-propyl phosphorodithioate</t>
  </si>
  <si>
    <t>O-Ethyl-S-propyl phosphorothioate</t>
  </si>
  <si>
    <t>Fenamiphos</t>
  </si>
  <si>
    <t>Fenamiphos sulfone</t>
  </si>
  <si>
    <t>Fenamiphos sulfoxide</t>
  </si>
  <si>
    <t>Fonofos</t>
  </si>
  <si>
    <t>Malathion</t>
  </si>
  <si>
    <t>Malaoxon</t>
  </si>
  <si>
    <t>Methamidophos</t>
  </si>
  <si>
    <t>Methidathion</t>
  </si>
  <si>
    <t>Naled</t>
  </si>
  <si>
    <t>Dichlorvos</t>
  </si>
  <si>
    <t>Parathion-ethyl</t>
  </si>
  <si>
    <t>Paraoxon</t>
  </si>
  <si>
    <t>Parathion-methyl</t>
  </si>
  <si>
    <t>Paraoxon-methyl</t>
  </si>
  <si>
    <t>Phorate</t>
  </si>
  <si>
    <t>Phorate oxon</t>
  </si>
  <si>
    <t>Phorate oxon sulfone</t>
  </si>
  <si>
    <t>Phorate oxon sulfoxide</t>
  </si>
  <si>
    <t>Phorate sulfone</t>
  </si>
  <si>
    <t>Phorate sulfoxide</t>
  </si>
  <si>
    <t>Profenofos</t>
  </si>
  <si>
    <t>Tebupirimfos</t>
  </si>
  <si>
    <t>Tebupirimfos oxon</t>
  </si>
  <si>
    <t>Terbufos</t>
  </si>
  <si>
    <t>Terbufos oxon</t>
  </si>
  <si>
    <t>Terbufos oxon sulfone</t>
  </si>
  <si>
    <t>Terbufos oxon sulfoxide</t>
  </si>
  <si>
    <t>Terbufos sulfone</t>
  </si>
  <si>
    <t>Terbufos sulfoxide</t>
  </si>
  <si>
    <t>Permethrin</t>
  </si>
  <si>
    <t>cis-Permethrin</t>
  </si>
  <si>
    <t>trans-Permethrin</t>
  </si>
  <si>
    <t>Piperonyl butoxide</t>
  </si>
  <si>
    <t>sulfonylurea &amp; urea</t>
  </si>
  <si>
    <t>Chlorimuron-ethyl</t>
  </si>
  <si>
    <t>Chlorsulfuron</t>
  </si>
  <si>
    <t>Diflubenzuron</t>
  </si>
  <si>
    <t>Diflufenzopyr</t>
  </si>
  <si>
    <t>Hydroxyphthalazinone</t>
  </si>
  <si>
    <t>Phthalazinone</t>
  </si>
  <si>
    <t>Diuron</t>
  </si>
  <si>
    <t>3,4-Dichlorophenylurea</t>
  </si>
  <si>
    <t>N-(3,4-Dichlorophenyl)-N-methylurea</t>
  </si>
  <si>
    <t>Fluometuron</t>
  </si>
  <si>
    <t>4-Hydroxy-tert-fluometuron</t>
  </si>
  <si>
    <t>Demethyl fluometuron</t>
  </si>
  <si>
    <t>Hydroxy mono demethyl fluometuron</t>
  </si>
  <si>
    <t>Hydroxyfluometuron</t>
  </si>
  <si>
    <t>Halosulfuron-methyl</t>
  </si>
  <si>
    <t>Linuron</t>
  </si>
  <si>
    <t>Nicosulfuron</t>
  </si>
  <si>
    <t>Orthosulfamuron</t>
  </si>
  <si>
    <t>Prosulfuron</t>
  </si>
  <si>
    <t>Siduron</t>
  </si>
  <si>
    <t>Sulfometuron-methyl</t>
  </si>
  <si>
    <t>Sulfosulfuron</t>
  </si>
  <si>
    <t>Sulfosulfuron ethyl sulfone</t>
  </si>
  <si>
    <t>Tebuthiuron</t>
  </si>
  <si>
    <t>Hydroxytebuthurion</t>
  </si>
  <si>
    <t>Tebuthiuron TP 104</t>
  </si>
  <si>
    <t>Tebuthiuron TP 106</t>
  </si>
  <si>
    <t>Tebuthiuron TP 108</t>
  </si>
  <si>
    <t>Tebuthiuron TP 109 (OH)</t>
  </si>
  <si>
    <t>triazine</t>
  </si>
  <si>
    <t>Ametryn</t>
  </si>
  <si>
    <t>Atrazine</t>
  </si>
  <si>
    <t>2-Hydroxy-4-isopropylamino-6-amino-s-triazine</t>
  </si>
  <si>
    <t>2-Hydroxy-6-ethylamino-4-amino-s-triazine</t>
  </si>
  <si>
    <t>2-Hydroxyatrazine</t>
  </si>
  <si>
    <t>Deethylatrazine</t>
  </si>
  <si>
    <t>Deisopropylatrazine</t>
  </si>
  <si>
    <t>Didealkylatrazine</t>
  </si>
  <si>
    <t>Cyanazine</t>
  </si>
  <si>
    <t>Hexazinone</t>
  </si>
  <si>
    <t>4-Hydroxyhexazinone A</t>
  </si>
  <si>
    <t>Demethyl hexazinone B</t>
  </si>
  <si>
    <t>Hexazinone TP C</t>
  </si>
  <si>
    <t>Hexazinone TP F</t>
  </si>
  <si>
    <t>Hexazinone TP G</t>
  </si>
  <si>
    <t>Metribuzin</t>
  </si>
  <si>
    <t>Metribuzin DA</t>
  </si>
  <si>
    <t>Prometon</t>
  </si>
  <si>
    <t>Prometryn</t>
  </si>
  <si>
    <t>Deisopropyl prometryn</t>
  </si>
  <si>
    <t>Propazine</t>
  </si>
  <si>
    <t>Simazine</t>
  </si>
  <si>
    <t>Hydroxysimazine</t>
  </si>
  <si>
    <t>Terbuthylazine</t>
  </si>
  <si>
    <t>E</t>
  </si>
  <si>
    <t>2-(1-hydroxyethyl)-6-methylaniline (HEMA)</t>
  </si>
  <si>
    <t>Asulam</t>
  </si>
  <si>
    <t>3-Hydroxycarbofuran</t>
  </si>
  <si>
    <t>7-Hydroxycarbofuran</t>
  </si>
  <si>
    <t>Carbendazim</t>
  </si>
  <si>
    <t>Famoxadone</t>
  </si>
  <si>
    <t>1H-1,2,4-Triazole</t>
  </si>
  <si>
    <t>Butralin</t>
  </si>
  <si>
    <t>Fenbutatin oxide</t>
  </si>
  <si>
    <t>Flumetsulam</t>
  </si>
  <si>
    <t>Oxyfluorfen</t>
  </si>
  <si>
    <t>Diazinon oxon</t>
  </si>
  <si>
    <t>Phosmet</t>
  </si>
  <si>
    <t>Bifenthrin</t>
  </si>
  <si>
    <t>Novaluron</t>
  </si>
  <si>
    <t>Dimethenamid SAA</t>
  </si>
  <si>
    <t>L903G</t>
  </si>
  <si>
    <t>D</t>
  </si>
  <si>
    <t>3-Ketocarbofuran</t>
  </si>
  <si>
    <t>Formetanate</t>
  </si>
  <si>
    <t>Aminopyralid</t>
  </si>
  <si>
    <t>Bifenazate</t>
  </si>
  <si>
    <t>Bifenazate diazene</t>
  </si>
  <si>
    <t>Phosmet oxon</t>
  </si>
  <si>
    <t>Acetochlor OA</t>
  </si>
  <si>
    <t>Acetochlor SA</t>
  </si>
  <si>
    <t>Acetochlor SAA</t>
  </si>
  <si>
    <t>sec-Acetochlor-OA</t>
  </si>
  <si>
    <t>Alachlor OA</t>
  </si>
  <si>
    <t>Alachlor SA</t>
  </si>
  <si>
    <t>Alachlor SAA</t>
  </si>
  <si>
    <t>sec-Alachlor-OA</t>
  </si>
  <si>
    <t>Dimethenamid OA</t>
  </si>
  <si>
    <t>Dimethenamid SA</t>
  </si>
  <si>
    <t>Metolachlor OA</t>
  </si>
  <si>
    <t>Metolachlor SA</t>
  </si>
  <si>
    <t>L903F</t>
  </si>
  <si>
    <t>2,4-D</t>
  </si>
  <si>
    <t>Bromoxynil</t>
  </si>
  <si>
    <t>MCPA</t>
  </si>
  <si>
    <t>Triclopyr</t>
  </si>
  <si>
    <t>2,3,3-trichloroprop-2-ene-1-SA</t>
  </si>
  <si>
    <t>Chlorothalonil</t>
  </si>
  <si>
    <t>4-Hydroxychlorothalonil</t>
  </si>
  <si>
    <t>Diketonitrile isoxaflutole</t>
  </si>
  <si>
    <t>Isoxaflutole acid RPA 203328</t>
  </si>
  <si>
    <t>Oryzalin</t>
  </si>
  <si>
    <t>4-(Hydroxymethyl)pendimethalin</t>
  </si>
  <si>
    <t>Bifenthrin; lambda-cyhalothrin; Tefluthrin</t>
  </si>
  <si>
    <t>cis-Cyhalothric acid</t>
  </si>
  <si>
    <t>Fipronil</t>
  </si>
  <si>
    <t>Dechlorofipronil</t>
  </si>
  <si>
    <t>Desulfinylfipronil</t>
  </si>
  <si>
    <t>Desulfinylfipronil amide</t>
  </si>
  <si>
    <t>Fipronil amide</t>
  </si>
  <si>
    <t>Fipronil sulfide</t>
  </si>
  <si>
    <t>Fipronil sulfonate</t>
  </si>
  <si>
    <t>Fipronil sulfone</t>
  </si>
  <si>
    <t>3-Phenoxybenzoic acid</t>
  </si>
  <si>
    <t>L903C</t>
  </si>
  <si>
    <t>L903E</t>
  </si>
  <si>
    <t>Sulfentrazone</t>
  </si>
  <si>
    <t>Hexazinone TP E</t>
  </si>
  <si>
    <t>Metribuzin DADK</t>
  </si>
  <si>
    <t>Metribuzin DK</t>
  </si>
  <si>
    <t>Dacthal</t>
  </si>
  <si>
    <t>Dicamba</t>
  </si>
  <si>
    <t>Chlorosulfonamide acid</t>
  </si>
  <si>
    <t>L903J</t>
  </si>
  <si>
    <t>Hexazinone TP D</t>
  </si>
  <si>
    <t>Iprodione</t>
  </si>
  <si>
    <t>Deisopropyliprodione</t>
  </si>
  <si>
    <t>Ammelide</t>
  </si>
  <si>
    <t>Storage time, in days</t>
  </si>
  <si>
    <t>Analyte</t>
  </si>
  <si>
    <t>USGS Parameter code</t>
  </si>
  <si>
    <t>Mean recovery (%)</t>
  </si>
  <si>
    <t>RSD (%)</t>
  </si>
  <si>
    <t>Bentazon</t>
  </si>
  <si>
    <t>.</t>
  </si>
  <si>
    <t>Day 28 sample 20121569010-17 was not included because internal standard amount added was incorrect</t>
  </si>
  <si>
    <t>Parent</t>
  </si>
  <si>
    <t>2-chloro-N-(2-ethyl-6-methylphenyl)acetamide</t>
  </si>
  <si>
    <t>Analyzed with pesticide group</t>
  </si>
  <si>
    <t>na</t>
  </si>
  <si>
    <t>pyrethroid &amp; phenylpyrazine</t>
  </si>
  <si>
    <t>analyzed with pesticide group</t>
  </si>
  <si>
    <t>HT study in reagent water, no preservation, 4°C</t>
  </si>
  <si>
    <t>HT study in reagent water, no preservation, -10°C</t>
  </si>
  <si>
    <t>HT Study in reagent water, pH 3.8, 4°C</t>
  </si>
  <si>
    <t>HT Study in reagent water, ascorbic, 4°C</t>
  </si>
  <si>
    <t>All</t>
  </si>
  <si>
    <t>flumiclorac-pentyl</t>
  </si>
  <si>
    <t>RSD</t>
  </si>
  <si>
    <t>Storage time (days)</t>
  </si>
  <si>
    <t>Treatments: pH 3.8, potassium dihydrogen citrate (9.4 g/L); ascorbic, ascorbic acid quenching agent to neutralize chlorine (0.1 g/L)</t>
  </si>
  <si>
    <t>Treatment</t>
  </si>
  <si>
    <t>9031</t>
  </si>
  <si>
    <t>9030</t>
  </si>
  <si>
    <t>Tolerable range of variation from mean (ng/L)</t>
  </si>
  <si>
    <t>Recovery (percent)</t>
  </si>
  <si>
    <t>Tolerable range of variation from mean (percent)</t>
  </si>
  <si>
    <t>Lower limit of recovery expected from analytical variability (percent)</t>
  </si>
  <si>
    <t>Std. Dev.</t>
  </si>
  <si>
    <t>Compound name</t>
  </si>
  <si>
    <t>4, 7, 14, 28, 133</t>
  </si>
  <si>
    <t>Number of analytes &lt;70 percent:</t>
  </si>
  <si>
    <t>Tribufos</t>
  </si>
  <si>
    <t>Desiodo flubendiamide</t>
  </si>
  <si>
    <t>Chlorthal-monomethyl</t>
  </si>
  <si>
    <t>Validation quality code</t>
  </si>
  <si>
    <t>Note: Validation quality codes are A, accepted; E, estimated; 9031, moved to ESI- mode method; D, deleted from method in May 2013</t>
  </si>
  <si>
    <t>Note: Validation quality codes are A, accepted; E, estimated; 9030, moved to ES+ mode method; D, deleted from method in May 2013</t>
  </si>
  <si>
    <t>Note: Validation quality codes are A, accepted; E, estimated; D, deleted from method in May 2013</t>
  </si>
  <si>
    <t>-</t>
  </si>
  <si>
    <t>--</t>
  </si>
  <si>
    <t>Table 55. Stability of pesticides in reagent water treated with dechlorination reagent (ascorbic acid) stored at 4 degrees Celsius for various times for as many as 28 days and analyzed by direct aqueous-injection liquid chromatography-tandem mass spectrometry in negative electrospray ionization mode
[Four (4) replicates were analyzed at each time interval. Validation quality codes: A, accepted; E, estimated; 9030; moved to positive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na, not analyzed]</t>
  </si>
  <si>
    <t>Table 56. Stability of degradates in reagent water treated with ascorbic acid and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9031, moved to negative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Lower limit for stability determined from CCV samples, RSD, relative standard deviation]</t>
  </si>
  <si>
    <t>Table 52. Stability of degradates in reagent water stored at -10 degrees Celsius for various times for as many as 133 days and analyzed by direct aqueous-injection liquid chromatography-tandem mass spectrometry in positive electrospray ionization mode
[Four (4) replicates were analyzed at each time interval. Validation quality codes: A, accepted; E, estimated; 9031, moved to negative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Lower limit for stability determined from CCV samples; RSD, relative standard deviation; na, not analyzed]</t>
  </si>
  <si>
    <t>Table 54. Stability of pesticides in reagent water treated with ascorbic acid and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Lower limit for stability determined from CCV samples; RSD, relative standard deviation]</t>
  </si>
  <si>
    <t>Table 57. Stability of pesticide degradates in reagent water treated with dechlorination reagent (ascorbic acid) stored at 4 degrees Celsius for various times for as many as 28 days and analyzed by direct aqueous-injection liquid chromatography-tandem mass spectrometry in negative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na, not analyzed; --, RSD not calculated]</t>
  </si>
  <si>
    <t>Table 58. Stability of pesticides in reagent water treated with citric acid pH 3.8 and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Lower limit for stability determined from CCV samples; RSD, relative standard deviation]</t>
  </si>
  <si>
    <t>Table 59. Stability of pesticides in reagent water treated with citric acid pH 3.8 and stored at 4 degrees Celsius for various times for as many as 28 days and analyzed by direct aqueous-injection liquid chromatography-tandem mass spectrometry in negative electrospray ionization mode
[Four (4) replicates were analyzed at each time interval. Validation quality codes: A, accepted; E, estimated; 9030, moved to positive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na, not analyzed; --, RSD not calculated]</t>
  </si>
  <si>
    <t>Table 60. Stability of degradates in reagent water treated with citric acid pH 3.8 and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9031, moved to ESI- mode method; D, deleted from method in May 2013. Lower limit for stability calculated from the 99 percent confidence interval of 29 CCVs according to ASTM standard D4841-88 (table 44). Recoveries less than the lower limit for stability are shown in bold. CCV, continuing calibration blank; USGS, U.S. Geological Survey; %, percent; Lower limit for stability determined from CCV samples; RSD, relative standard deviation]</t>
  </si>
  <si>
    <t>Table 61. Stability of pesticide degradates in reagent water treated with citric acid pH 3.8 and stored at 4 degrees Celsius for various times for as many as 28 days and analyzed by direct aqueous-injection liquid chromatography-tandem mass spectrometry in negative electrospray ionization mode
[Four (4) replicates were analyzed at each time interval. Validation quality codes: A, acceptable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 RSD not calculated</t>
  </si>
  <si>
    <t>Table 43. Stability (holding time) study design for pesticide compounds determined by direct aqueous-injection liquid chromatography-tandem mass spectrometry in laboratory reagent-water spike samples
[Analytes separated into pesticide and degradate groups for stability study. ng/L, nanograms per liter; °C, degrees Celsius; HT, holding time]</t>
  </si>
  <si>
    <t>Table 44. Summary of concentrations and recovery of 29 continuing calibration verification standards analyzed by direct aqueous-injection liquid chromatography-tandem mass spectrometry in positive electrospray ionization during stability studies to calculate tolerable range of variation and lower limit of recovery for holding time determination
[Validation quality code: A, accepted; E, estimated; D, delete from method; 9030, ESI+ lab code preferred; 9031, negative electrospray ionization (ESI-) lab code preferred. Tolerable range of variation from mean calculated from the 99 percent confidence interval of CCVs according to ASTM standard D4841-88. Lower limit of recovery is calculated as 100 percent minus the tolerable range of variation, and represents the recovery limit that, if exceeded, is expected to be the result of degradation of the pesticide compound rather than systematic error. Recovery relative standard deviations (RSD) greater than 30 percent are shown in bold. ng/L, nanograms per liter; USGS, U.S. Geological Survey; N, number of replicate CCV standards; std. dev., standard deviation]</t>
  </si>
  <si>
    <t>Table 45. Summary of concentrations and recovery of 29 continuing calibration verification standards analyzed by direct aqueous-injection liquid chromatography-tandem mass spectrometry in negative electrospray ionization during stability studies to calculate tolerable range of variation and lower limit of recovery for holding time determination
[Validation quality code: A, accepted; E, estimated; D, delete from method; 9030, positive electrospray ionization (ESI+) lab code preferred; 9031, ESI- lab code preferred. Tolerable range of variation calculated from the 99 percent confidence interval of CCVs according to ASTM standard D4841-88. Lower limit of recovery is calculated as 100 percent minus the tolerable range of variation, and represents the recovery limit that, if exceeded, is expected to be the result of degradation of the pesticide compound rather than systematic error. Recovery relative standard deviations (RSD) greater than 30 percent are shown in bold. ng/L, nanograms per liter; USGS, U.S. Geological Survey; N, number of replicate CCV standards; Std. Dev., standard deviation]</t>
  </si>
  <si>
    <t>Table 46. Stability of pesticides in reagent water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Lower limit for stability determined from CCV sample]</t>
  </si>
  <si>
    <t>Table 47. Stability of pesticides in reagent water stored at 4 degrees Celsius for various times for as many as 28 days and analyzed by direct aqueous-injection liquid chromatography-tandem mass spectrometry in negative electrospray ionization mode
[Four (4) replicates were analyzed at each time interval except day 28 when there were three (3) replicates. Validation quality codes: A, accepted; E, estimated; 9030, moved to positive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Lower limit for stability determined from CCV samples; RSD, relative standard deviation]</t>
  </si>
  <si>
    <t>Table 48. Stability of degradates in reagent water stored at 4 degrees Celsius for various times for as many as 28 days and analyzed by direct aqueous-injection liquid chromatography-tandem mass spectrometry in positive electrospray ionization mode
[Four (4) replicates were analyzed at each time interval. Validation quality codes: A, accepted; E, estimated; 9031, moved to negative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Lower limit for stability determined from CCV samples; RSD, relative standard deviation]</t>
  </si>
  <si>
    <t>Table 49. Stability of degradates in reagent water stored at 4 degrees Celsius for various times for as many as 28 days and analyzed by direct aqueous-injection liquid chromatography-tandem mass spectrometry in negative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t>
  </si>
  <si>
    <t>Table 50. Stability of pesticides in reagent water stored at -10 degrees Celsius for various times for as many as 133 days and analyzed by direct aqueous-injection liquid chromatography-tandem mass spectrometry in positive electrospray ionization mode
[Four (4) replicates were analyzed at each time interval. Validation quality codes: A, accepted; E, estimated;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Lower limit for stability determined from CCV samples; RSD, relative standard deviation; na, not analyzed]</t>
  </si>
  <si>
    <t>Table 51. Stability of pesticides in reagent water stored at -10 degrees Celsius for various times for as many as 133 days and analyzed by direct aqueous-injection liquid chromatography-tandem mass spectrometry in negative electrospray ionization mode
[Four (4) replicates were analyzed at each time interval. Validation quality codes: A, accepted; E, estimated; 9030, moved to positive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 na, not analyzed; --, RSD not calculated]</t>
  </si>
  <si>
    <t>Table 53. Stability of pesticide degradates in reagent water stored at -10 degrees Celsius for various times for as many as 133 days and analyzed by direct aqueous-injection liquid chromatography-tandem mass spectrometry in negative electrospray ionization mode
[Four (4) replicates were analyzed at each time interval. Validation quality codes: A, accepted; E, estimated; 9030, moved to positive electrospray ionization (ESI+) mode method; D, deleted from method in May 2013. Lower limit for stability calculated from the 99 percent confidence interval of 29 CCVs according to ASTM standard D4841-88 (table 44). Recoveries less than the lower limit for stability are shown in bold. CCV, continuing calibration verification; USGS, U.S. Geological Survey; %, percent; RSD, relative standard deviation]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</si>
</sst>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ont>
    <font>
      <sz val="10"/>
      <color theme="1"/>
      <name val="Arial"/>
    </font>
    <font>
      <sz val="9"/>
      <color theme="1"/>
      <name val="Arial"/>
    </font>
    <font>
      <sz val="8"/>
      <name val="Calibri"/>
      <family val="2"/>
      <scheme val="minor"/>
    </font>
    <font>
      <b/>
      <sz val="9"/>
      <color theme="1"/>
      <name val="Arial"/>
    </font>
    <font>
      <sz val="9"/>
      <color rgb="FF000000"/>
      <name val="Arial"/>
    </font>
    <font>
      <b/>
      <sz val="9"/>
      <color rgb="FF000000"/>
      <name val="Arial"/>
    </font>
    <font>
      <sz val="10"/>
      <color rgb="FF000000"/>
      <name val="Arial"/>
    </font>
  </fonts>
  <fills count="3">
    <fill>
      <patternFill patternType="none"/>
    </fill>
    <fill>
      <patternFill patternType="gray125"/>
    </fill>
    <fill>
      <patternFill patternType="solid">
        <fgColor rgb="FFCCFFCC"/>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7">
    <xf numFmtId="0" fontId="0" fillId="0" borderId="0" xfId="0"/>
    <xf numFmtId="0" fontId="0" fillId="0" borderId="0" xfId="0" applyFont="1"/>
    <xf numFmtId="0" fontId="3" fillId="0" borderId="0" xfId="0" applyFont="1"/>
    <xf numFmtId="0" fontId="5" fillId="0" borderId="0" xfId="0" applyFont="1"/>
    <xf numFmtId="0" fontId="5" fillId="0" borderId="2" xfId="0" applyFont="1" applyBorder="1"/>
    <xf numFmtId="0" fontId="5" fillId="2" borderId="0" xfId="0" applyFont="1" applyFill="1"/>
    <xf numFmtId="0" fontId="5" fillId="0" borderId="3" xfId="0" applyFont="1" applyBorder="1"/>
    <xf numFmtId="0" fontId="7" fillId="0" borderId="2" xfId="0" applyFont="1" applyBorder="1" applyAlignment="1">
      <alignment horizontal="center" wrapText="1"/>
    </xf>
    <xf numFmtId="0" fontId="5" fillId="0" borderId="0" xfId="0" applyFont="1" applyAlignment="1">
      <alignment horizontal="center"/>
    </xf>
    <xf numFmtId="1" fontId="5" fillId="0" borderId="0" xfId="0" applyNumberFormat="1" applyFont="1"/>
    <xf numFmtId="0" fontId="5" fillId="0" borderId="2" xfId="0" applyFont="1" applyBorder="1" applyAlignment="1">
      <alignment horizontal="center"/>
    </xf>
    <xf numFmtId="1" fontId="5" fillId="0" borderId="2" xfId="0" applyNumberFormat="1" applyFont="1" applyBorder="1"/>
    <xf numFmtId="1" fontId="7" fillId="0" borderId="0" xfId="0" applyNumberFormat="1" applyFont="1"/>
    <xf numFmtId="0" fontId="9" fillId="0" borderId="2" xfId="0" applyFont="1" applyBorder="1" applyAlignment="1">
      <alignment horizontal="center" wrapText="1"/>
    </xf>
    <xf numFmtId="0" fontId="5" fillId="0" borderId="1" xfId="0" applyFont="1" applyBorder="1"/>
    <xf numFmtId="0" fontId="8" fillId="0" borderId="0" xfId="0" applyFont="1"/>
    <xf numFmtId="49" fontId="5" fillId="0" borderId="0" xfId="0" applyNumberFormat="1" applyFont="1" applyAlignment="1">
      <alignment horizontal="center"/>
    </xf>
    <xf numFmtId="49" fontId="5" fillId="0" borderId="2" xfId="0" applyNumberFormat="1" applyFont="1" applyBorder="1" applyAlignment="1">
      <alignment horizontal="center"/>
    </xf>
    <xf numFmtId="49" fontId="5" fillId="0" borderId="0" xfId="0" applyNumberFormat="1" applyFont="1"/>
    <xf numFmtId="0" fontId="5" fillId="0" borderId="0" xfId="0" applyNumberFormat="1" applyFont="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vertical="center" wrapText="1"/>
    </xf>
    <xf numFmtId="0" fontId="5" fillId="0" borderId="0" xfId="0" applyFont="1" applyAlignment="1">
      <alignment vertical="center"/>
    </xf>
    <xf numFmtId="0" fontId="9" fillId="0" borderId="2" xfId="0" applyFont="1" applyFill="1" applyBorder="1" applyAlignment="1">
      <alignment horizontal="center" vertical="center" wrapText="1"/>
    </xf>
    <xf numFmtId="0" fontId="5" fillId="2" borderId="0" xfId="0" applyFont="1" applyFill="1" applyAlignment="1">
      <alignment horizontal="center"/>
    </xf>
    <xf numFmtId="0" fontId="5" fillId="0" borderId="0" xfId="0" applyFont="1" applyAlignment="1">
      <alignment horizontal="left"/>
    </xf>
    <xf numFmtId="1" fontId="5" fillId="0" borderId="2" xfId="0" quotePrefix="1" applyNumberFormat="1" applyFont="1" applyBorder="1"/>
    <xf numFmtId="1" fontId="8" fillId="0" borderId="2" xfId="0" applyNumberFormat="1" applyFont="1" applyBorder="1"/>
    <xf numFmtId="0" fontId="4" fillId="0" borderId="0" xfId="0" applyFont="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horizontal="left" wrapText="1"/>
    </xf>
    <xf numFmtId="0" fontId="4" fillId="0" borderId="0" xfId="0" applyFont="1" applyAlignment="1">
      <alignment horizontal="left"/>
    </xf>
    <xf numFmtId="0" fontId="4" fillId="0" borderId="2" xfId="0" applyFont="1" applyBorder="1" applyAlignment="1">
      <alignment horizontal="left" wrapText="1"/>
    </xf>
    <xf numFmtId="0" fontId="7" fillId="0" borderId="3" xfId="0" applyFont="1" applyBorder="1" applyAlignment="1">
      <alignment horizontal="center" wrapText="1"/>
    </xf>
    <xf numFmtId="0" fontId="10" fillId="0" borderId="0" xfId="0" applyFont="1" applyAlignment="1">
      <alignment horizontal="left" wrapText="1"/>
    </xf>
    <xf numFmtId="0" fontId="4" fillId="0" borderId="0" xfId="0" applyFont="1" applyAlignment="1">
      <alignment wrapText="1"/>
    </xf>
  </cellXfs>
  <cellStyles count="3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Normal" xfId="0" builtinId="0"/>
  </cellStyles>
  <dxfs count="61">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
      <font>
        <b/>
        <i val="0"/>
        <color auto="1"/>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3"/>
  <sheetViews>
    <sheetView workbookViewId="0">
      <selection sqref="A1:F1"/>
    </sheetView>
  </sheetViews>
  <sheetFormatPr baseColWidth="10" defaultRowHeight="15" x14ac:dyDescent="0"/>
  <cols>
    <col min="1" max="1" width="8" style="1" customWidth="1"/>
    <col min="2" max="2" width="12.1640625" style="1" bestFit="1" customWidth="1"/>
    <col min="3" max="3" width="8.5" style="1" bestFit="1" customWidth="1"/>
    <col min="4" max="4" width="10.33203125" style="1" bestFit="1" customWidth="1"/>
    <col min="5" max="5" width="11.6640625" style="1" bestFit="1" customWidth="1"/>
    <col min="6" max="6" width="34.6640625" style="1" bestFit="1" customWidth="1"/>
    <col min="7" max="16384" width="10.83203125" style="1"/>
  </cols>
  <sheetData>
    <row r="1" spans="1:6" ht="52" customHeight="1">
      <c r="A1" s="28" t="s">
        <v>330</v>
      </c>
      <c r="B1" s="28"/>
      <c r="C1" s="28"/>
      <c r="D1" s="28"/>
      <c r="E1" s="28"/>
      <c r="F1" s="28"/>
    </row>
    <row r="2" spans="1:6" ht="34">
      <c r="A2" s="20" t="s">
        <v>0</v>
      </c>
      <c r="B2" s="20" t="s">
        <v>299</v>
      </c>
      <c r="C2" s="20" t="s">
        <v>301</v>
      </c>
      <c r="D2" s="20" t="s">
        <v>1</v>
      </c>
      <c r="E2" s="20" t="s">
        <v>2</v>
      </c>
      <c r="F2" s="20" t="s">
        <v>3</v>
      </c>
    </row>
    <row r="3" spans="1:6">
      <c r="A3" s="3">
        <v>250</v>
      </c>
      <c r="B3" s="3" t="s">
        <v>4</v>
      </c>
      <c r="C3" s="3" t="s">
        <v>5</v>
      </c>
      <c r="D3" s="8">
        <v>4</v>
      </c>
      <c r="E3" s="3" t="s">
        <v>6</v>
      </c>
      <c r="F3" s="3" t="s">
        <v>292</v>
      </c>
    </row>
    <row r="4" spans="1:6">
      <c r="A4" s="3">
        <v>250</v>
      </c>
      <c r="B4" s="3" t="s">
        <v>310</v>
      </c>
      <c r="C4" s="3" t="s">
        <v>5</v>
      </c>
      <c r="D4" s="8">
        <v>-10</v>
      </c>
      <c r="E4" s="3" t="s">
        <v>6</v>
      </c>
      <c r="F4" s="3" t="s">
        <v>293</v>
      </c>
    </row>
    <row r="5" spans="1:6">
      <c r="A5" s="3">
        <v>250</v>
      </c>
      <c r="B5" s="3" t="s">
        <v>4</v>
      </c>
      <c r="C5" s="3" t="s">
        <v>7</v>
      </c>
      <c r="D5" s="8">
        <v>4</v>
      </c>
      <c r="E5" s="3" t="s">
        <v>6</v>
      </c>
      <c r="F5" s="3" t="s">
        <v>294</v>
      </c>
    </row>
    <row r="6" spans="1:6">
      <c r="A6" s="3">
        <v>250</v>
      </c>
      <c r="B6" s="3" t="s">
        <v>4</v>
      </c>
      <c r="C6" s="3" t="s">
        <v>8</v>
      </c>
      <c r="D6" s="8">
        <v>4</v>
      </c>
      <c r="E6" s="3" t="s">
        <v>6</v>
      </c>
      <c r="F6" s="3" t="s">
        <v>295</v>
      </c>
    </row>
    <row r="7" spans="1:6">
      <c r="A7" s="5"/>
      <c r="B7" s="5"/>
      <c r="C7" s="5"/>
      <c r="D7" s="24"/>
      <c r="E7" s="5"/>
      <c r="F7" s="5"/>
    </row>
    <row r="8" spans="1:6">
      <c r="A8" s="3">
        <v>250</v>
      </c>
      <c r="B8" s="3" t="s">
        <v>4</v>
      </c>
      <c r="C8" s="3" t="s">
        <v>5</v>
      </c>
      <c r="D8" s="8">
        <v>4</v>
      </c>
      <c r="E8" s="3" t="s">
        <v>9</v>
      </c>
      <c r="F8" s="3" t="s">
        <v>292</v>
      </c>
    </row>
    <row r="9" spans="1:6">
      <c r="A9" s="3">
        <v>250</v>
      </c>
      <c r="B9" s="3" t="s">
        <v>310</v>
      </c>
      <c r="C9" s="3" t="s">
        <v>5</v>
      </c>
      <c r="D9" s="8">
        <v>-10</v>
      </c>
      <c r="E9" s="3" t="s">
        <v>9</v>
      </c>
      <c r="F9" s="3" t="s">
        <v>293</v>
      </c>
    </row>
    <row r="10" spans="1:6">
      <c r="A10" s="3">
        <v>250</v>
      </c>
      <c r="B10" s="3" t="s">
        <v>4</v>
      </c>
      <c r="C10" s="3" t="s">
        <v>7</v>
      </c>
      <c r="D10" s="8">
        <v>4</v>
      </c>
      <c r="E10" s="3" t="s">
        <v>9</v>
      </c>
      <c r="F10" s="3" t="s">
        <v>294</v>
      </c>
    </row>
    <row r="11" spans="1:6">
      <c r="A11" s="4">
        <v>250</v>
      </c>
      <c r="B11" s="4" t="s">
        <v>4</v>
      </c>
      <c r="C11" s="4" t="s">
        <v>8</v>
      </c>
      <c r="D11" s="10">
        <v>4</v>
      </c>
      <c r="E11" s="4" t="s">
        <v>9</v>
      </c>
      <c r="F11" s="4" t="s">
        <v>295</v>
      </c>
    </row>
    <row r="12" spans="1:6">
      <c r="A12" s="3" t="s">
        <v>300</v>
      </c>
      <c r="B12" s="3"/>
      <c r="C12" s="3"/>
      <c r="D12" s="3"/>
      <c r="E12" s="3"/>
      <c r="F12" s="3"/>
    </row>
    <row r="13" spans="1:6">
      <c r="A13" s="2"/>
      <c r="B13" s="2"/>
      <c r="C13" s="2"/>
      <c r="D13" s="2"/>
      <c r="E13" s="2"/>
      <c r="F13" s="2"/>
    </row>
  </sheetData>
  <mergeCells count="1">
    <mergeCell ref="A1:F1"/>
  </mergeCells>
  <phoneticPr fontId="6" type="noConversion"/>
  <pageMargins left="0.75" right="0.75" top="1" bottom="1" header="0.5" footer="0.5"/>
  <pageSetup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94"/>
  <sheetViews>
    <sheetView workbookViewId="0">
      <pane ySplit="3560" activePane="bottomLeft"/>
      <selection activeCell="Q1" sqref="Q1"/>
      <selection pane="bottomLeft" sqref="A1:P1"/>
    </sheetView>
  </sheetViews>
  <sheetFormatPr baseColWidth="10" defaultRowHeight="11" x14ac:dyDescent="0"/>
  <cols>
    <col min="1" max="1" width="8.33203125" style="3" customWidth="1"/>
    <col min="2" max="2" width="19.83203125" style="3" bestFit="1" customWidth="1"/>
    <col min="3" max="3" width="16.6640625" style="3" bestFit="1" customWidth="1"/>
    <col min="4" max="4" width="32.83203125" style="3" bestFit="1" customWidth="1"/>
    <col min="5" max="5" width="8.6640625" style="3" bestFit="1" customWidth="1"/>
    <col min="6" max="9" width="7.5" style="3" bestFit="1" customWidth="1"/>
    <col min="10" max="10" width="7.5" style="3" customWidth="1"/>
    <col min="11" max="11" width="7" style="3" bestFit="1" customWidth="1"/>
    <col min="12" max="15" width="4.33203125" style="3" bestFit="1" customWidth="1"/>
    <col min="16" max="16" width="4.5" style="3" customWidth="1"/>
    <col min="17" max="16384" width="10.83203125" style="3"/>
  </cols>
  <sheetData>
    <row r="1" spans="1:16" ht="78" customHeight="1">
      <c r="A1" s="28" t="s">
        <v>323</v>
      </c>
      <c r="B1" s="28"/>
      <c r="C1" s="28"/>
      <c r="D1" s="28"/>
      <c r="E1" s="28"/>
      <c r="F1" s="28"/>
      <c r="G1" s="28"/>
      <c r="H1" s="28"/>
      <c r="I1" s="28"/>
      <c r="J1" s="28"/>
      <c r="K1" s="28"/>
      <c r="L1" s="28"/>
      <c r="M1" s="28"/>
      <c r="N1" s="28"/>
      <c r="O1" s="28"/>
      <c r="P1" s="28"/>
    </row>
    <row r="2" spans="1:16" ht="11" customHeight="1">
      <c r="A2" s="6"/>
      <c r="B2" s="6"/>
      <c r="C2" s="6"/>
      <c r="D2" s="6"/>
      <c r="E2" s="6"/>
      <c r="F2" s="34" t="s">
        <v>278</v>
      </c>
      <c r="G2" s="34"/>
      <c r="H2" s="34"/>
      <c r="I2" s="34"/>
      <c r="J2" s="34"/>
      <c r="K2" s="6"/>
      <c r="L2" s="34" t="s">
        <v>278</v>
      </c>
      <c r="M2" s="34"/>
      <c r="N2" s="34"/>
      <c r="O2" s="34"/>
      <c r="P2" s="34"/>
    </row>
    <row r="3" spans="1:16">
      <c r="F3" s="7">
        <v>3</v>
      </c>
      <c r="G3" s="7">
        <v>7</v>
      </c>
      <c r="H3" s="7">
        <v>14</v>
      </c>
      <c r="I3" s="7">
        <v>28</v>
      </c>
      <c r="J3" s="7">
        <v>133</v>
      </c>
      <c r="L3" s="7">
        <v>3</v>
      </c>
      <c r="M3" s="7">
        <v>7</v>
      </c>
      <c r="N3" s="7">
        <v>14</v>
      </c>
      <c r="O3" s="7">
        <v>28</v>
      </c>
      <c r="P3" s="7">
        <v>133</v>
      </c>
    </row>
    <row r="4" spans="1:16" ht="44">
      <c r="A4" s="7" t="s">
        <v>315</v>
      </c>
      <c r="B4" s="7" t="s">
        <v>11</v>
      </c>
      <c r="C4" s="7" t="s">
        <v>286</v>
      </c>
      <c r="D4" s="7" t="s">
        <v>279</v>
      </c>
      <c r="E4" s="7" t="s">
        <v>280</v>
      </c>
      <c r="F4" s="7" t="s">
        <v>281</v>
      </c>
      <c r="G4" s="7" t="s">
        <v>281</v>
      </c>
      <c r="H4" s="7" t="s">
        <v>281</v>
      </c>
      <c r="I4" s="7" t="s">
        <v>281</v>
      </c>
      <c r="J4" s="7" t="s">
        <v>281</v>
      </c>
      <c r="K4" s="7" t="s">
        <v>17</v>
      </c>
      <c r="L4" s="7" t="s">
        <v>282</v>
      </c>
      <c r="M4" s="7" t="s">
        <v>282</v>
      </c>
      <c r="N4" s="7" t="s">
        <v>282</v>
      </c>
      <c r="O4" s="7" t="s">
        <v>282</v>
      </c>
      <c r="P4" s="7" t="s">
        <v>282</v>
      </c>
    </row>
    <row r="5" spans="1:16" ht="13" customHeight="1">
      <c r="A5" s="8" t="s">
        <v>18</v>
      </c>
      <c r="B5" s="3" t="s">
        <v>19</v>
      </c>
      <c r="C5" s="3" t="s">
        <v>20</v>
      </c>
      <c r="D5" s="3" t="s">
        <v>21</v>
      </c>
      <c r="E5" s="8">
        <v>68615</v>
      </c>
      <c r="F5" s="9">
        <v>104.86511932000001</v>
      </c>
      <c r="G5" s="9">
        <v>95.284373177999996</v>
      </c>
      <c r="H5" s="9">
        <v>105.09219265</v>
      </c>
      <c r="I5" s="9">
        <v>72.126826644000005</v>
      </c>
      <c r="J5" s="9">
        <v>72.132769999999994</v>
      </c>
      <c r="K5" s="9">
        <v>77.832082145025993</v>
      </c>
      <c r="L5" s="9">
        <v>5.0071449886000003</v>
      </c>
      <c r="M5" s="9">
        <v>6.6859241417000002</v>
      </c>
      <c r="N5" s="9">
        <v>9.7881292806999998</v>
      </c>
      <c r="O5" s="9">
        <v>12.30820385</v>
      </c>
      <c r="P5" s="9">
        <v>8.4798914073000002</v>
      </c>
    </row>
    <row r="6" spans="1:16" ht="13" customHeight="1">
      <c r="A6" s="8" t="s">
        <v>18</v>
      </c>
      <c r="C6" s="3" t="s">
        <v>22</v>
      </c>
      <c r="D6" s="3" t="s">
        <v>287</v>
      </c>
      <c r="E6" s="8">
        <v>68521</v>
      </c>
      <c r="F6" s="9">
        <v>105.44322391</v>
      </c>
      <c r="G6" s="9">
        <v>106.03359788</v>
      </c>
      <c r="H6" s="9">
        <v>110.69826888</v>
      </c>
      <c r="I6" s="9">
        <v>82.959775258999997</v>
      </c>
      <c r="J6" s="9">
        <v>85.436199999999999</v>
      </c>
      <c r="K6" s="9">
        <v>76.989035272807001</v>
      </c>
      <c r="L6" s="9">
        <v>12.508054746999999</v>
      </c>
      <c r="M6" s="9">
        <v>13.437468424</v>
      </c>
      <c r="N6" s="9">
        <v>10.009907674999999</v>
      </c>
      <c r="O6" s="9">
        <v>7.1367688884999998</v>
      </c>
      <c r="P6" s="9">
        <v>2.6082481850999999</v>
      </c>
    </row>
    <row r="7" spans="1:16" ht="13" customHeight="1">
      <c r="A7" s="8" t="s">
        <v>18</v>
      </c>
      <c r="C7" s="3" t="s">
        <v>24</v>
      </c>
      <c r="D7" s="3" t="s">
        <v>25</v>
      </c>
      <c r="E7" s="8">
        <v>68525</v>
      </c>
      <c r="F7" s="9">
        <v>108.64448511000001</v>
      </c>
      <c r="G7" s="9">
        <v>106.13473236</v>
      </c>
      <c r="H7" s="9">
        <v>112.29991020999999</v>
      </c>
      <c r="I7" s="9">
        <v>84.274622504000007</v>
      </c>
      <c r="J7" s="9">
        <v>86.028229999999994</v>
      </c>
      <c r="K7" s="9">
        <v>79.430697502461996</v>
      </c>
      <c r="L7" s="9">
        <v>12.662969587999999</v>
      </c>
      <c r="M7" s="9">
        <v>10.116346952000001</v>
      </c>
      <c r="N7" s="9">
        <v>10.533393389</v>
      </c>
      <c r="O7" s="9">
        <v>1.5687613807</v>
      </c>
      <c r="P7" s="9">
        <v>2.6145145243000001</v>
      </c>
    </row>
    <row r="8" spans="1:16" ht="13" customHeight="1">
      <c r="A8" s="8" t="s">
        <v>18</v>
      </c>
      <c r="D8" s="3" t="s">
        <v>26</v>
      </c>
      <c r="E8" s="8">
        <v>68616</v>
      </c>
      <c r="F8" s="9">
        <v>111.15611721000001</v>
      </c>
      <c r="G8" s="9">
        <v>107.95929339</v>
      </c>
      <c r="H8" s="9">
        <v>107.89307696</v>
      </c>
      <c r="I8" s="9">
        <v>79.729036448000002</v>
      </c>
      <c r="J8" s="9">
        <v>86.266940000000005</v>
      </c>
      <c r="K8" s="9">
        <v>77.75363644157801</v>
      </c>
      <c r="L8" s="9">
        <v>10.415759458</v>
      </c>
      <c r="M8" s="9">
        <v>12.573282109000001</v>
      </c>
      <c r="N8" s="9">
        <v>9.4093832818000003</v>
      </c>
      <c r="O8" s="9">
        <v>6.0599505275999999</v>
      </c>
      <c r="P8" s="9">
        <v>5.6316220477999996</v>
      </c>
    </row>
    <row r="9" spans="1:16" ht="13" customHeight="1">
      <c r="A9" s="8" t="s">
        <v>18</v>
      </c>
      <c r="C9" s="3" t="s">
        <v>28</v>
      </c>
      <c r="D9" s="3" t="s">
        <v>29</v>
      </c>
      <c r="E9" s="8">
        <v>68595</v>
      </c>
      <c r="F9" s="9">
        <v>108.14499504</v>
      </c>
      <c r="G9" s="9">
        <v>106.78522038</v>
      </c>
      <c r="H9" s="9">
        <v>103.81212121</v>
      </c>
      <c r="I9" s="9">
        <v>83.840475222999999</v>
      </c>
      <c r="J9" s="9">
        <v>85.248419999999996</v>
      </c>
      <c r="K9" s="9">
        <v>78.811243866045999</v>
      </c>
      <c r="L9" s="9">
        <v>7.7125688082000003</v>
      </c>
      <c r="M9" s="9">
        <v>11.084468948</v>
      </c>
      <c r="N9" s="9">
        <v>6.1627342018000002</v>
      </c>
      <c r="O9" s="9">
        <v>4.7872126740000001</v>
      </c>
      <c r="P9" s="9">
        <v>3.0531959391000001</v>
      </c>
    </row>
    <row r="10" spans="1:16" ht="13" customHeight="1">
      <c r="A10" s="8" t="s">
        <v>18</v>
      </c>
      <c r="D10" s="3" t="s">
        <v>30</v>
      </c>
      <c r="E10" s="8">
        <v>68562</v>
      </c>
      <c r="F10" s="9">
        <v>110.07315156</v>
      </c>
      <c r="G10" s="9">
        <v>90.843206635000001</v>
      </c>
      <c r="H10" s="9">
        <v>97.242991059000005</v>
      </c>
      <c r="I10" s="9">
        <v>89.794093571000005</v>
      </c>
      <c r="J10" s="9">
        <v>88.226050000000001</v>
      </c>
      <c r="K10" s="9">
        <v>89.264159347870446</v>
      </c>
      <c r="L10" s="9">
        <v>7.2506444576</v>
      </c>
      <c r="M10" s="9">
        <v>2.2241145359000001</v>
      </c>
      <c r="N10" s="9">
        <v>1.5566363632</v>
      </c>
      <c r="O10" s="9">
        <v>3.8025967043</v>
      </c>
      <c r="P10" s="9">
        <v>7.8554806755</v>
      </c>
    </row>
    <row r="11" spans="1:16" ht="13" customHeight="1">
      <c r="A11" s="8" t="s">
        <v>18</v>
      </c>
      <c r="D11" s="3" t="s">
        <v>31</v>
      </c>
      <c r="E11" s="8">
        <v>68622</v>
      </c>
      <c r="F11" s="9">
        <v>106.07633131</v>
      </c>
      <c r="G11" s="9">
        <v>85.001752245000006</v>
      </c>
      <c r="H11" s="9">
        <v>96.871896006</v>
      </c>
      <c r="I11" s="9">
        <v>78.776661895999993</v>
      </c>
      <c r="J11" s="9">
        <v>88.028750000000002</v>
      </c>
      <c r="K11" s="9">
        <v>79.033326652639005</v>
      </c>
      <c r="L11" s="9">
        <v>8.3307562909000001</v>
      </c>
      <c r="M11" s="9">
        <v>5.3564395982999997</v>
      </c>
      <c r="N11" s="9">
        <v>7.6796023386999996</v>
      </c>
      <c r="O11" s="9">
        <v>6.3536687830999998</v>
      </c>
      <c r="P11" s="9">
        <v>6.3361182315000004</v>
      </c>
    </row>
    <row r="12" spans="1:16" ht="13" customHeight="1">
      <c r="A12" s="8" t="s">
        <v>18</v>
      </c>
      <c r="D12" s="3" t="s">
        <v>32</v>
      </c>
      <c r="E12" s="8">
        <v>68649</v>
      </c>
      <c r="F12" s="9">
        <v>109.09610348</v>
      </c>
      <c r="G12" s="9">
        <v>106.29209628</v>
      </c>
      <c r="H12" s="9">
        <v>110.94077808</v>
      </c>
      <c r="I12" s="9">
        <v>78.264342280999998</v>
      </c>
      <c r="J12" s="9">
        <v>86.786270000000002</v>
      </c>
      <c r="K12" s="9">
        <v>74.524661884954</v>
      </c>
      <c r="L12" s="9">
        <v>9.5849195773000009</v>
      </c>
      <c r="M12" s="9">
        <v>8.8240841969999995</v>
      </c>
      <c r="N12" s="9">
        <v>14.056237020999999</v>
      </c>
      <c r="O12" s="9">
        <v>6.0074695836999998</v>
      </c>
      <c r="P12" s="9">
        <v>4.7680378739</v>
      </c>
    </row>
    <row r="13" spans="1:16" ht="13" customHeight="1">
      <c r="A13" s="8" t="s">
        <v>18</v>
      </c>
      <c r="B13" s="3" t="s">
        <v>35</v>
      </c>
      <c r="C13" s="3" t="s">
        <v>36</v>
      </c>
      <c r="D13" s="3" t="s">
        <v>37</v>
      </c>
      <c r="E13" s="8">
        <v>68503</v>
      </c>
      <c r="F13" s="9">
        <v>116.29995937</v>
      </c>
      <c r="G13" s="9">
        <v>119.12610299000001</v>
      </c>
      <c r="H13" s="9">
        <v>131.95757583</v>
      </c>
      <c r="I13" s="9">
        <v>89.489973823</v>
      </c>
      <c r="J13" s="9">
        <v>117.80065999999999</v>
      </c>
      <c r="K13" s="9">
        <v>82.354363462999004</v>
      </c>
      <c r="L13" s="9">
        <v>7.5544874909999997</v>
      </c>
      <c r="M13" s="9">
        <v>6.9698887917999999</v>
      </c>
      <c r="N13" s="9">
        <v>6.1400652215999996</v>
      </c>
      <c r="O13" s="9">
        <v>4.1227768371</v>
      </c>
      <c r="P13" s="9">
        <v>6.6976831178999996</v>
      </c>
    </row>
    <row r="14" spans="1:16" ht="13" customHeight="1">
      <c r="A14" s="8" t="s">
        <v>18</v>
      </c>
      <c r="B14" s="3" t="s">
        <v>38</v>
      </c>
      <c r="C14" s="3" t="s">
        <v>39</v>
      </c>
      <c r="D14" s="3" t="s">
        <v>40</v>
      </c>
      <c r="E14" s="8">
        <v>68529</v>
      </c>
      <c r="F14" s="9">
        <v>108.03442865</v>
      </c>
      <c r="G14" s="9">
        <v>107.45152287000001</v>
      </c>
      <c r="H14" s="9">
        <v>106.73307689000001</v>
      </c>
      <c r="I14" s="9">
        <v>90.054670084999998</v>
      </c>
      <c r="J14" s="9">
        <v>95.888300000000001</v>
      </c>
      <c r="K14" s="9">
        <v>81.689944817080004</v>
      </c>
      <c r="L14" s="9">
        <v>5.9763238502</v>
      </c>
      <c r="M14" s="9">
        <v>3.6481018663000002</v>
      </c>
      <c r="N14" s="9">
        <v>3.1525423125000001</v>
      </c>
      <c r="O14" s="9">
        <v>14.215316534999999</v>
      </c>
      <c r="P14" s="9">
        <v>5.6769862101999999</v>
      </c>
    </row>
    <row r="15" spans="1:16" ht="13" customHeight="1">
      <c r="A15" s="8" t="s">
        <v>18</v>
      </c>
      <c r="D15" s="3" t="s">
        <v>41</v>
      </c>
      <c r="E15" s="8">
        <v>68530</v>
      </c>
      <c r="F15" s="9">
        <v>95.313588314</v>
      </c>
      <c r="G15" s="9">
        <v>100.68327333000001</v>
      </c>
      <c r="H15" s="9">
        <v>100.25705585999999</v>
      </c>
      <c r="I15" s="9">
        <v>93.724753570000004</v>
      </c>
      <c r="J15" s="9">
        <v>92.664850000000001</v>
      </c>
      <c r="K15" s="9">
        <v>89.543586626625697</v>
      </c>
      <c r="L15" s="9">
        <v>4.9601209240999999</v>
      </c>
      <c r="M15" s="9">
        <v>6.8656845775999997</v>
      </c>
      <c r="N15" s="9">
        <v>4.8814281478000003</v>
      </c>
      <c r="O15" s="9">
        <v>7.9260801834999999</v>
      </c>
      <c r="P15" s="9">
        <v>2.3994132748000001</v>
      </c>
    </row>
    <row r="16" spans="1:16" ht="13" customHeight="1">
      <c r="A16" s="8" t="s">
        <v>18</v>
      </c>
      <c r="C16" s="3" t="s">
        <v>45</v>
      </c>
      <c r="D16" s="3" t="s">
        <v>46</v>
      </c>
      <c r="E16" s="8">
        <v>68594</v>
      </c>
      <c r="F16" s="9">
        <v>113.73119411</v>
      </c>
      <c r="G16" s="9">
        <v>104.78209194</v>
      </c>
      <c r="H16" s="9">
        <v>101.53780738</v>
      </c>
      <c r="I16" s="9">
        <v>82.714327557000004</v>
      </c>
      <c r="J16" s="9">
        <v>80.332700000000003</v>
      </c>
      <c r="K16" s="9">
        <v>81.870738620612499</v>
      </c>
      <c r="L16" s="9">
        <v>4.5771273985000001</v>
      </c>
      <c r="M16" s="9">
        <v>3.6584040155999999</v>
      </c>
      <c r="N16" s="9">
        <v>3.1679582326000002</v>
      </c>
      <c r="O16" s="9">
        <v>2.4793857249000002</v>
      </c>
      <c r="P16" s="9">
        <v>7.4059782730999997</v>
      </c>
    </row>
    <row r="17" spans="1:16" ht="13" customHeight="1">
      <c r="A17" s="8" t="s">
        <v>18</v>
      </c>
      <c r="C17" s="3" t="s">
        <v>47</v>
      </c>
      <c r="D17" s="3" t="s">
        <v>48</v>
      </c>
      <c r="E17" s="8">
        <v>68646</v>
      </c>
      <c r="F17" s="9">
        <v>88.542044687000001</v>
      </c>
      <c r="G17" s="9">
        <v>91.812226594999998</v>
      </c>
      <c r="H17" s="9">
        <v>97.082276409000002</v>
      </c>
      <c r="I17" s="9">
        <v>82.696319380000006</v>
      </c>
      <c r="J17" s="9">
        <v>92.793260000000004</v>
      </c>
      <c r="K17" s="9">
        <v>74.571289332152503</v>
      </c>
      <c r="L17" s="9">
        <v>15.972129811</v>
      </c>
      <c r="M17" s="9">
        <v>27.831642044999999</v>
      </c>
      <c r="N17" s="9">
        <v>18.534734879999998</v>
      </c>
      <c r="O17" s="9">
        <v>14.526150511000001</v>
      </c>
      <c r="P17" s="9">
        <v>10.362286864</v>
      </c>
    </row>
    <row r="18" spans="1:16" ht="13" customHeight="1">
      <c r="A18" s="8" t="s">
        <v>18</v>
      </c>
      <c r="C18" s="3" t="s">
        <v>49</v>
      </c>
      <c r="D18" s="3" t="s">
        <v>50</v>
      </c>
      <c r="E18" s="8">
        <v>68515</v>
      </c>
      <c r="F18" s="9">
        <v>115.36094928</v>
      </c>
      <c r="G18" s="9">
        <v>98.132790904999993</v>
      </c>
      <c r="H18" s="9">
        <v>102.67841108</v>
      </c>
      <c r="I18" s="9">
        <v>77.449671142</v>
      </c>
      <c r="J18" s="9">
        <v>80.804760000000002</v>
      </c>
      <c r="K18" s="9">
        <v>81.323698251848498</v>
      </c>
      <c r="L18" s="9">
        <v>6.1511573110000004</v>
      </c>
      <c r="M18" s="9">
        <v>3.0569129880000001</v>
      </c>
      <c r="N18" s="9">
        <v>5.9187827911999999</v>
      </c>
      <c r="O18" s="9">
        <v>4.9753412698000004</v>
      </c>
      <c r="P18" s="9">
        <v>5.2645178791999996</v>
      </c>
    </row>
    <row r="19" spans="1:16" ht="13" customHeight="1">
      <c r="A19" s="8" t="s">
        <v>18</v>
      </c>
      <c r="D19" s="3" t="s">
        <v>51</v>
      </c>
      <c r="E19" s="8">
        <v>68549</v>
      </c>
      <c r="F19" s="9">
        <v>116.53959417</v>
      </c>
      <c r="G19" s="9">
        <v>97.881658173000005</v>
      </c>
      <c r="H19" s="9">
        <v>111.08052833000001</v>
      </c>
      <c r="I19" s="9">
        <v>77.382804018000002</v>
      </c>
      <c r="J19" s="9">
        <v>84.901539999999997</v>
      </c>
      <c r="K19" s="9">
        <v>77.121570171583002</v>
      </c>
      <c r="L19" s="9">
        <v>8.8894340351000007</v>
      </c>
      <c r="M19" s="9">
        <v>9.2220794573999996</v>
      </c>
      <c r="N19" s="9">
        <v>2.9761534269999999</v>
      </c>
      <c r="O19" s="9">
        <v>5.2518044548000002</v>
      </c>
      <c r="P19" s="9">
        <v>11.924090232999999</v>
      </c>
    </row>
    <row r="20" spans="1:16" ht="13" customHeight="1">
      <c r="A20" s="8" t="s">
        <v>18</v>
      </c>
      <c r="C20" s="3" t="s">
        <v>52</v>
      </c>
      <c r="D20" s="3" t="s">
        <v>53</v>
      </c>
      <c r="E20" s="8">
        <v>68665</v>
      </c>
      <c r="F20" s="9">
        <v>102.41795423000001</v>
      </c>
      <c r="G20" s="9">
        <v>100.48540251999999</v>
      </c>
      <c r="H20" s="9">
        <v>105.36225519</v>
      </c>
      <c r="I20" s="9">
        <v>78.615974860999998</v>
      </c>
      <c r="J20" s="9">
        <v>91.73715</v>
      </c>
      <c r="K20" s="9">
        <v>78.364855964989005</v>
      </c>
      <c r="L20" s="9">
        <v>4.9451366894</v>
      </c>
      <c r="M20" s="9">
        <v>6.9845569937</v>
      </c>
      <c r="N20" s="9">
        <v>4.7135339288000004</v>
      </c>
      <c r="O20" s="9">
        <v>8.0662107262999996</v>
      </c>
      <c r="P20" s="9">
        <v>3.1842728465999999</v>
      </c>
    </row>
    <row r="21" spans="1:16" ht="13" customHeight="1">
      <c r="A21" s="8" t="s">
        <v>18</v>
      </c>
      <c r="C21" s="3" t="s">
        <v>57</v>
      </c>
      <c r="D21" s="3" t="s">
        <v>56</v>
      </c>
      <c r="E21" s="8">
        <v>68514</v>
      </c>
      <c r="F21" s="9">
        <v>96.625959511000005</v>
      </c>
      <c r="G21" s="9">
        <v>100.38635910000001</v>
      </c>
      <c r="H21" s="9">
        <v>109.16425568</v>
      </c>
      <c r="I21" s="9">
        <v>83.497725850999998</v>
      </c>
      <c r="J21" s="9">
        <v>82.541309999999996</v>
      </c>
      <c r="K21" s="9">
        <v>63.679103197304499</v>
      </c>
      <c r="L21" s="9">
        <v>6.9470122756999997</v>
      </c>
      <c r="M21" s="9">
        <v>4.6369513392000004</v>
      </c>
      <c r="N21" s="9">
        <v>7.5071577648999996</v>
      </c>
      <c r="O21" s="9">
        <v>2.9512802490999999</v>
      </c>
      <c r="P21" s="9">
        <v>5.0255860671999999</v>
      </c>
    </row>
    <row r="22" spans="1:16" ht="13" customHeight="1">
      <c r="A22" s="8" t="s">
        <v>18</v>
      </c>
      <c r="B22" s="3" t="s">
        <v>59</v>
      </c>
      <c r="C22" s="3" t="s">
        <v>61</v>
      </c>
      <c r="D22" s="3" t="s">
        <v>62</v>
      </c>
      <c r="E22" s="8">
        <v>68502</v>
      </c>
      <c r="F22" s="9">
        <v>99.906580426000005</v>
      </c>
      <c r="G22" s="9">
        <v>93.960268349000003</v>
      </c>
      <c r="H22" s="9">
        <v>97.367997056999997</v>
      </c>
      <c r="I22" s="9">
        <v>80.826683513999996</v>
      </c>
      <c r="J22" s="9">
        <v>86.228530000000006</v>
      </c>
      <c r="K22" s="9">
        <v>86.0639267007775</v>
      </c>
      <c r="L22" s="9">
        <v>7.3245440704</v>
      </c>
      <c r="M22" s="9">
        <v>3.7174439818999998</v>
      </c>
      <c r="N22" s="9">
        <v>1.8703808846000001</v>
      </c>
      <c r="O22" s="9">
        <v>3.2190634913</v>
      </c>
      <c r="P22" s="9">
        <v>4.7718889727000002</v>
      </c>
    </row>
    <row r="23" spans="1:16" ht="13" customHeight="1">
      <c r="A23" s="8" t="s">
        <v>18</v>
      </c>
      <c r="B23" s="3" t="s">
        <v>73</v>
      </c>
      <c r="C23" s="3" t="s">
        <v>76</v>
      </c>
      <c r="D23" s="3" t="s">
        <v>313</v>
      </c>
      <c r="E23" s="8">
        <v>68563</v>
      </c>
      <c r="F23" s="9">
        <v>98.083717601000004</v>
      </c>
      <c r="G23" s="9">
        <v>92.232948233000002</v>
      </c>
      <c r="H23" s="9">
        <v>96.228300493000006</v>
      </c>
      <c r="I23" s="9">
        <v>77.527441128000007</v>
      </c>
      <c r="J23" s="9">
        <v>75.851249999999993</v>
      </c>
      <c r="K23" s="9">
        <v>80.625384873671493</v>
      </c>
      <c r="L23" s="9">
        <v>15.610748974</v>
      </c>
      <c r="M23" s="9">
        <v>7.7691927095000004</v>
      </c>
      <c r="N23" s="9">
        <v>7.7075328235000002</v>
      </c>
      <c r="O23" s="9">
        <v>6.2834719806999999</v>
      </c>
      <c r="P23" s="9">
        <v>4.5614807664999999</v>
      </c>
    </row>
    <row r="24" spans="1:16" ht="13" customHeight="1">
      <c r="A24" s="8" t="s">
        <v>18</v>
      </c>
      <c r="C24" s="3" t="s">
        <v>85</v>
      </c>
      <c r="D24" s="3" t="s">
        <v>86</v>
      </c>
      <c r="E24" s="8">
        <v>68567</v>
      </c>
      <c r="F24" s="9">
        <v>103.24100136</v>
      </c>
      <c r="G24" s="9">
        <v>96.300746888000006</v>
      </c>
      <c r="H24" s="9">
        <v>103.76297765</v>
      </c>
      <c r="I24" s="9">
        <v>81.640974002999997</v>
      </c>
      <c r="J24" s="9">
        <v>83.486590000000007</v>
      </c>
      <c r="K24" s="9">
        <v>82.275309349714007</v>
      </c>
      <c r="L24" s="9">
        <v>5.3349565618000003</v>
      </c>
      <c r="M24" s="9">
        <v>6.2066967871000003</v>
      </c>
      <c r="N24" s="9">
        <v>2.8526360011</v>
      </c>
      <c r="O24" s="9">
        <v>4.1252473388000004</v>
      </c>
      <c r="P24" s="9">
        <v>5.700335538</v>
      </c>
    </row>
    <row r="25" spans="1:16" ht="13" customHeight="1">
      <c r="A25" s="8" t="s">
        <v>18</v>
      </c>
      <c r="B25" s="3" t="s">
        <v>94</v>
      </c>
      <c r="C25" s="3" t="s">
        <v>96</v>
      </c>
      <c r="D25" s="3" t="s">
        <v>97</v>
      </c>
      <c r="E25" s="8">
        <v>68211</v>
      </c>
      <c r="F25" s="9">
        <v>112.90796484000001</v>
      </c>
      <c r="G25" s="9">
        <v>93.652251398000004</v>
      </c>
      <c r="H25" s="9">
        <v>114.65681435</v>
      </c>
      <c r="I25" s="9">
        <v>112.1276324</v>
      </c>
      <c r="J25" s="9">
        <v>100.34784000000001</v>
      </c>
      <c r="K25" s="9">
        <v>82.117759725761502</v>
      </c>
      <c r="L25" s="9">
        <v>11.271614850000001</v>
      </c>
      <c r="M25" s="9">
        <v>5.8329952877000002</v>
      </c>
      <c r="N25" s="9">
        <v>9.4780274982999995</v>
      </c>
      <c r="O25" s="9">
        <v>17.152282418999999</v>
      </c>
      <c r="P25" s="9">
        <v>6.0216746032000001</v>
      </c>
    </row>
    <row r="26" spans="1:16" ht="13" customHeight="1">
      <c r="A26" s="8" t="s">
        <v>18</v>
      </c>
      <c r="C26" s="3" t="s">
        <v>98</v>
      </c>
      <c r="D26" s="3" t="s">
        <v>99</v>
      </c>
      <c r="E26" s="8">
        <v>68216</v>
      </c>
      <c r="F26" s="9">
        <v>97.331353968000002</v>
      </c>
      <c r="G26" s="9">
        <v>89.366862658000002</v>
      </c>
      <c r="H26" s="9">
        <v>93.391766902000001</v>
      </c>
      <c r="I26" s="9">
        <v>81.074636225000006</v>
      </c>
      <c r="J26" s="9">
        <v>78.859449999999995</v>
      </c>
      <c r="K26" s="9">
        <v>87.446097135405552</v>
      </c>
      <c r="L26" s="9">
        <v>2.4015848428000002</v>
      </c>
      <c r="M26" s="9">
        <v>5.9128875410999999</v>
      </c>
      <c r="N26" s="9">
        <v>4.8609205897000001</v>
      </c>
      <c r="O26" s="9">
        <v>4.1564039875000001</v>
      </c>
      <c r="P26" s="9">
        <v>9.0938333431</v>
      </c>
    </row>
    <row r="27" spans="1:16" ht="13" customHeight="1">
      <c r="A27" s="8" t="s">
        <v>18</v>
      </c>
      <c r="C27" s="3" t="s">
        <v>100</v>
      </c>
      <c r="D27" s="3" t="s">
        <v>101</v>
      </c>
      <c r="E27" s="8">
        <v>68618</v>
      </c>
      <c r="F27" s="9">
        <v>96.410228231000005</v>
      </c>
      <c r="G27" s="9">
        <v>91.307911994999998</v>
      </c>
      <c r="H27" s="9">
        <v>95.944051107999996</v>
      </c>
      <c r="I27" s="9">
        <v>89.176141258000001</v>
      </c>
      <c r="J27" s="9">
        <v>85.549239999999998</v>
      </c>
      <c r="K27" s="9">
        <v>91.392918138217453</v>
      </c>
      <c r="L27" s="9">
        <v>1.5733956442999999</v>
      </c>
      <c r="M27" s="9">
        <v>7.6221045604000004</v>
      </c>
      <c r="N27" s="9">
        <v>4.7243071498000004</v>
      </c>
      <c r="O27" s="9">
        <v>2.2404751959999998</v>
      </c>
      <c r="P27" s="9">
        <v>5.4229050771000002</v>
      </c>
    </row>
    <row r="28" spans="1:16" ht="13" customHeight="1">
      <c r="A28" s="8" t="s">
        <v>18</v>
      </c>
      <c r="D28" s="3" t="s">
        <v>102</v>
      </c>
      <c r="E28" s="8">
        <v>68505</v>
      </c>
      <c r="F28" s="9">
        <v>118.03197326999999</v>
      </c>
      <c r="G28" s="9">
        <v>99.007059583</v>
      </c>
      <c r="H28" s="9">
        <v>114.82910883</v>
      </c>
      <c r="I28" s="9">
        <v>106.18223635</v>
      </c>
      <c r="J28" s="9">
        <v>97.402730000000005</v>
      </c>
      <c r="K28" s="9">
        <v>83.784970963801001</v>
      </c>
      <c r="L28" s="9">
        <v>9.8513460033999998</v>
      </c>
      <c r="M28" s="9">
        <v>5.6978193364000003</v>
      </c>
      <c r="N28" s="9">
        <v>5.4141092806</v>
      </c>
      <c r="O28" s="9">
        <v>8.0233697033000002</v>
      </c>
      <c r="P28" s="9">
        <v>4.0882881009999998</v>
      </c>
    </row>
    <row r="29" spans="1:16" ht="13" customHeight="1">
      <c r="A29" s="8" t="s">
        <v>18</v>
      </c>
      <c r="C29" s="3" t="s">
        <v>104</v>
      </c>
      <c r="D29" s="3" t="s">
        <v>105</v>
      </c>
      <c r="E29" s="8">
        <v>68661</v>
      </c>
      <c r="F29" s="9">
        <v>101.43280477</v>
      </c>
      <c r="G29" s="9">
        <v>100.58967696000001</v>
      </c>
      <c r="H29" s="9">
        <v>108.42423586</v>
      </c>
      <c r="I29" s="9">
        <v>87.643628543999995</v>
      </c>
      <c r="J29" s="9">
        <v>99.223860000000002</v>
      </c>
      <c r="K29" s="9">
        <v>85.391984208303995</v>
      </c>
      <c r="L29" s="9">
        <v>3.8222379169999998</v>
      </c>
      <c r="M29" s="9">
        <v>4.4983527392999996</v>
      </c>
      <c r="N29" s="9">
        <v>4.3582430362000002</v>
      </c>
      <c r="O29" s="9">
        <v>3.1603078167</v>
      </c>
      <c r="P29" s="9">
        <v>1.8124185815</v>
      </c>
    </row>
    <row r="30" spans="1:16" ht="13" customHeight="1">
      <c r="A30" s="8" t="s">
        <v>18</v>
      </c>
      <c r="C30" s="3" t="s">
        <v>106</v>
      </c>
      <c r="D30" s="3" t="s">
        <v>107</v>
      </c>
      <c r="E30" s="8">
        <v>68586</v>
      </c>
      <c r="F30" s="9">
        <v>108.96306188</v>
      </c>
      <c r="G30" s="9">
        <v>92.216063147</v>
      </c>
      <c r="H30" s="9">
        <v>97.245798074000007</v>
      </c>
      <c r="I30" s="9">
        <v>93.778967331000004</v>
      </c>
      <c r="J30" s="9">
        <v>56.345799999999997</v>
      </c>
      <c r="K30" s="9">
        <v>88.592915617820651</v>
      </c>
      <c r="L30" s="9">
        <v>9.1360964612999993</v>
      </c>
      <c r="M30" s="9">
        <v>8.4298476816000001</v>
      </c>
      <c r="N30" s="9">
        <v>5.4986055886000003</v>
      </c>
      <c r="O30" s="9">
        <v>4.4955477871999996</v>
      </c>
      <c r="P30" s="9">
        <v>9.9528841935999992</v>
      </c>
    </row>
    <row r="31" spans="1:16" ht="13" customHeight="1">
      <c r="A31" s="8" t="s">
        <v>18</v>
      </c>
      <c r="D31" s="3" t="s">
        <v>108</v>
      </c>
      <c r="E31" s="8">
        <v>68588</v>
      </c>
      <c r="F31" s="9">
        <v>123.15407252</v>
      </c>
      <c r="G31" s="9">
        <v>112.29024745</v>
      </c>
      <c r="H31" s="9">
        <v>115.33278901</v>
      </c>
      <c r="I31" s="9">
        <v>115.11936063</v>
      </c>
      <c r="J31" s="9">
        <v>89.816389999999998</v>
      </c>
      <c r="K31" s="9">
        <v>81.81752146952951</v>
      </c>
      <c r="L31" s="9">
        <v>8.8738548466000005</v>
      </c>
      <c r="M31" s="9">
        <v>5.4858889329</v>
      </c>
      <c r="N31" s="9">
        <v>4.2068466371</v>
      </c>
      <c r="O31" s="9">
        <v>5.7304847682000002</v>
      </c>
      <c r="P31" s="9">
        <v>2.4003556779999999</v>
      </c>
    </row>
    <row r="32" spans="1:16" ht="13" customHeight="1">
      <c r="A32" s="8" t="s">
        <v>18</v>
      </c>
      <c r="D32" s="3" t="s">
        <v>109</v>
      </c>
      <c r="E32" s="8">
        <v>68587</v>
      </c>
      <c r="F32" s="9">
        <v>115.27341319</v>
      </c>
      <c r="G32" s="9">
        <v>109.22341598</v>
      </c>
      <c r="H32" s="9">
        <v>121.17776726</v>
      </c>
      <c r="I32" s="9">
        <v>132.29794903999999</v>
      </c>
      <c r="J32" s="9">
        <v>140.06825000000001</v>
      </c>
      <c r="K32" s="9">
        <v>87.536786196377349</v>
      </c>
      <c r="L32" s="9">
        <v>6.4964382302999999</v>
      </c>
      <c r="M32" s="9">
        <v>5.5277577503000002</v>
      </c>
      <c r="N32" s="9">
        <v>8.2903511400000003</v>
      </c>
      <c r="O32" s="9">
        <v>12.163398813000001</v>
      </c>
      <c r="P32" s="9">
        <v>7.0424087616</v>
      </c>
    </row>
    <row r="33" spans="1:16" ht="13" customHeight="1">
      <c r="A33" s="8" t="s">
        <v>18</v>
      </c>
      <c r="D33" s="3" t="s">
        <v>110</v>
      </c>
      <c r="E33" s="8">
        <v>68589</v>
      </c>
      <c r="F33" s="9">
        <v>115.4803071</v>
      </c>
      <c r="G33" s="9">
        <v>102.90057605</v>
      </c>
      <c r="H33" s="9">
        <v>112.57369472000001</v>
      </c>
      <c r="I33" s="9">
        <v>109.36208913999999</v>
      </c>
      <c r="J33" s="9">
        <v>101.82789</v>
      </c>
      <c r="K33" s="9">
        <v>83.171611897524997</v>
      </c>
      <c r="L33" s="9">
        <v>8.0771853456000002</v>
      </c>
      <c r="M33" s="9">
        <v>10.703075466</v>
      </c>
      <c r="N33" s="9">
        <v>5.8621768912999999</v>
      </c>
      <c r="O33" s="9">
        <v>8.8091598672</v>
      </c>
      <c r="P33" s="9">
        <v>1.9481466413999999</v>
      </c>
    </row>
    <row r="34" spans="1:16" ht="13" customHeight="1">
      <c r="A34" s="8" t="s">
        <v>18</v>
      </c>
      <c r="D34" s="3" t="s">
        <v>111</v>
      </c>
      <c r="E34" s="8">
        <v>68590</v>
      </c>
      <c r="F34" s="9">
        <v>112.96793526</v>
      </c>
      <c r="G34" s="9">
        <v>97.530625813</v>
      </c>
      <c r="H34" s="9">
        <v>107.48936888</v>
      </c>
      <c r="I34" s="9">
        <v>112.405107</v>
      </c>
      <c r="J34" s="9">
        <v>99.113129999999998</v>
      </c>
      <c r="K34" s="9">
        <v>86.029918271069505</v>
      </c>
      <c r="L34" s="9">
        <v>7.3233115265000004</v>
      </c>
      <c r="M34" s="9">
        <v>5.3878416604000003</v>
      </c>
      <c r="N34" s="9">
        <v>3.785398603</v>
      </c>
      <c r="O34" s="9">
        <v>4.6719215900000002</v>
      </c>
      <c r="P34" s="9">
        <v>4.5496312283</v>
      </c>
    </row>
    <row r="35" spans="1:16" ht="13" customHeight="1">
      <c r="A35" s="8" t="s">
        <v>18</v>
      </c>
      <c r="C35" s="3" t="s">
        <v>112</v>
      </c>
      <c r="D35" s="3" t="s">
        <v>113</v>
      </c>
      <c r="E35" s="8">
        <v>68597</v>
      </c>
      <c r="F35" s="9">
        <v>103.70326605</v>
      </c>
      <c r="G35" s="9">
        <v>94.625012459000004</v>
      </c>
      <c r="H35" s="9">
        <v>102.55496599999999</v>
      </c>
      <c r="I35" s="9">
        <v>100.09251252999999</v>
      </c>
      <c r="J35" s="9">
        <v>86.881029999999996</v>
      </c>
      <c r="K35" s="9">
        <v>85.841948287891</v>
      </c>
      <c r="L35" s="9">
        <v>9.5294979796000003</v>
      </c>
      <c r="M35" s="9">
        <v>7.1505288817999997</v>
      </c>
      <c r="N35" s="9">
        <v>3.1975412164999999</v>
      </c>
      <c r="O35" s="9">
        <v>2.3397792472000001</v>
      </c>
      <c r="P35" s="9">
        <v>4.0130493584</v>
      </c>
    </row>
    <row r="36" spans="1:16" ht="13" customHeight="1">
      <c r="A36" s="8" t="s">
        <v>18</v>
      </c>
      <c r="D36" s="3" t="s">
        <v>114</v>
      </c>
      <c r="E36" s="8">
        <v>68657</v>
      </c>
      <c r="F36" s="9">
        <v>110.12882238</v>
      </c>
      <c r="G36" s="9">
        <v>93.930843061999994</v>
      </c>
      <c r="H36" s="9">
        <v>112.54180895</v>
      </c>
      <c r="I36" s="9">
        <v>110.9191</v>
      </c>
      <c r="J36" s="9">
        <v>94.627510000000001</v>
      </c>
      <c r="K36" s="9">
        <v>86.943109567688197</v>
      </c>
      <c r="L36" s="9">
        <v>10.819593304</v>
      </c>
      <c r="M36" s="9">
        <v>6.1158016443000003</v>
      </c>
      <c r="N36" s="9">
        <v>8.1809789279</v>
      </c>
      <c r="O36" s="9">
        <v>8.7149435176000001</v>
      </c>
      <c r="P36" s="9">
        <v>2.0477784582999998</v>
      </c>
    </row>
    <row r="37" spans="1:16" ht="13" customHeight="1">
      <c r="A37" s="8" t="s">
        <v>18</v>
      </c>
      <c r="D37" s="3" t="s">
        <v>115</v>
      </c>
      <c r="E37" s="8">
        <v>68658</v>
      </c>
      <c r="F37" s="9">
        <v>115.53459966</v>
      </c>
      <c r="G37" s="9">
        <v>111.15537922</v>
      </c>
      <c r="H37" s="9">
        <v>110.21205662</v>
      </c>
      <c r="I37" s="9">
        <v>110.61494541</v>
      </c>
      <c r="J37" s="9">
        <v>100.86946</v>
      </c>
      <c r="K37" s="9">
        <v>81.338604667241498</v>
      </c>
      <c r="L37" s="9">
        <v>6.6707337493000001</v>
      </c>
      <c r="M37" s="9">
        <v>7.2615613866000004</v>
      </c>
      <c r="N37" s="9">
        <v>15.564267547</v>
      </c>
      <c r="O37" s="9">
        <v>13.399124471</v>
      </c>
      <c r="P37" s="9">
        <v>7.4367562956000004</v>
      </c>
    </row>
    <row r="38" spans="1:16" ht="13" customHeight="1">
      <c r="A38" s="8" t="s">
        <v>18</v>
      </c>
      <c r="C38" s="3" t="s">
        <v>116</v>
      </c>
      <c r="D38" s="3" t="s">
        <v>117</v>
      </c>
      <c r="E38" s="8">
        <v>68600</v>
      </c>
      <c r="F38" s="9">
        <v>117.227687</v>
      </c>
      <c r="G38" s="9">
        <v>95.565329337999998</v>
      </c>
      <c r="H38" s="9">
        <v>111.39287493</v>
      </c>
      <c r="I38" s="9">
        <v>101.73834970999999</v>
      </c>
      <c r="J38" s="9">
        <v>90.98742</v>
      </c>
      <c r="K38" s="9">
        <v>83.469375117761501</v>
      </c>
      <c r="L38" s="9">
        <v>9.6880954095000007</v>
      </c>
      <c r="M38" s="9">
        <v>4.0036178820000003</v>
      </c>
      <c r="N38" s="9">
        <v>4.8693970516</v>
      </c>
      <c r="O38" s="9">
        <v>9.5791802622999995</v>
      </c>
      <c r="P38" s="9">
        <v>3.5797233614000001</v>
      </c>
    </row>
    <row r="39" spans="1:16" ht="13" customHeight="1">
      <c r="A39" s="8" t="s">
        <v>18</v>
      </c>
      <c r="D39" s="3" t="s">
        <v>118</v>
      </c>
      <c r="E39" s="8">
        <v>68601</v>
      </c>
      <c r="F39" s="9">
        <v>114.95306606</v>
      </c>
      <c r="G39" s="9">
        <v>102.66870431</v>
      </c>
      <c r="H39" s="9">
        <v>105.2493056</v>
      </c>
      <c r="I39" s="9">
        <v>102.86895515000001</v>
      </c>
      <c r="J39" s="9">
        <v>94.909289999999999</v>
      </c>
      <c r="K39" s="9">
        <v>86.539524743022398</v>
      </c>
      <c r="L39" s="9">
        <v>9.4923814000999993</v>
      </c>
      <c r="M39" s="9">
        <v>6.1288092895000004</v>
      </c>
      <c r="N39" s="9">
        <v>8.5904150990999995</v>
      </c>
      <c r="O39" s="9">
        <v>11.96699868</v>
      </c>
      <c r="P39" s="9">
        <v>3.6196611472</v>
      </c>
    </row>
    <row r="40" spans="1:16" ht="13" customHeight="1">
      <c r="A40" s="8" t="s">
        <v>18</v>
      </c>
      <c r="C40" s="3" t="s">
        <v>120</v>
      </c>
      <c r="D40" s="3" t="s">
        <v>121</v>
      </c>
      <c r="E40" s="8">
        <v>68240</v>
      </c>
      <c r="F40" s="9">
        <v>112.71825127</v>
      </c>
      <c r="G40" s="9">
        <v>103.60183308000001</v>
      </c>
      <c r="H40" s="9">
        <v>107.22246357</v>
      </c>
      <c r="I40" s="9">
        <v>101.68389304</v>
      </c>
      <c r="J40" s="9">
        <v>94.226119999999995</v>
      </c>
      <c r="K40" s="9">
        <v>85.338154222439499</v>
      </c>
      <c r="L40" s="9">
        <v>5.8384159133000004</v>
      </c>
      <c r="M40" s="9">
        <v>5.0085971331000003</v>
      </c>
      <c r="N40" s="9">
        <v>3.8631750511999998</v>
      </c>
      <c r="O40" s="9">
        <v>7.3547127454999996</v>
      </c>
      <c r="P40" s="9">
        <v>1.8072584956</v>
      </c>
    </row>
    <row r="41" spans="1:16" ht="13" customHeight="1">
      <c r="A41" s="8" t="s">
        <v>18</v>
      </c>
      <c r="C41" s="3" t="s">
        <v>124</v>
      </c>
      <c r="D41" s="3" t="s">
        <v>125</v>
      </c>
      <c r="E41" s="8">
        <v>68572</v>
      </c>
      <c r="F41" s="9">
        <v>127.05073824999999</v>
      </c>
      <c r="G41" s="9">
        <v>100.02877891999999</v>
      </c>
      <c r="H41" s="9">
        <v>109.72007587</v>
      </c>
      <c r="I41" s="9">
        <v>99.810591767999995</v>
      </c>
      <c r="J41" s="9">
        <v>91.898160000000004</v>
      </c>
      <c r="K41" s="9">
        <v>80.127129933851506</v>
      </c>
      <c r="L41" s="9">
        <v>8.3747939204000001</v>
      </c>
      <c r="M41" s="9">
        <v>11.739973025999999</v>
      </c>
      <c r="N41" s="9">
        <v>12.210988475000001</v>
      </c>
      <c r="O41" s="9">
        <v>8.6872188600999998</v>
      </c>
      <c r="P41" s="9">
        <v>4.5263470603</v>
      </c>
    </row>
    <row r="42" spans="1:16" ht="13" customHeight="1">
      <c r="A42" s="8" t="s">
        <v>18</v>
      </c>
      <c r="C42" s="3" t="s">
        <v>126</v>
      </c>
      <c r="D42" s="3" t="s">
        <v>127</v>
      </c>
      <c r="E42" s="8">
        <v>68666</v>
      </c>
      <c r="F42" s="9">
        <v>115.24825031</v>
      </c>
      <c r="G42" s="9">
        <v>103.77736276</v>
      </c>
      <c r="H42" s="9">
        <v>111.21223338999999</v>
      </c>
      <c r="I42" s="9">
        <v>115.50979314</v>
      </c>
      <c r="J42" s="9">
        <v>99.697280000000006</v>
      </c>
      <c r="K42" s="9">
        <v>87.354122770627299</v>
      </c>
      <c r="L42" s="9">
        <v>8.4215157673000007</v>
      </c>
      <c r="M42" s="9">
        <v>9.0444729880000008</v>
      </c>
      <c r="N42" s="9">
        <v>6.3277343394000001</v>
      </c>
      <c r="O42" s="9">
        <v>7.8044873673000001</v>
      </c>
      <c r="P42" s="9">
        <v>1.7476753341</v>
      </c>
    </row>
    <row r="43" spans="1:16" ht="13" customHeight="1">
      <c r="A43" s="8" t="s">
        <v>18</v>
      </c>
      <c r="C43" s="3" t="s">
        <v>128</v>
      </c>
      <c r="D43" s="3" t="s">
        <v>129</v>
      </c>
      <c r="E43" s="8">
        <v>68648</v>
      </c>
      <c r="F43" s="9">
        <v>125.78377005999999</v>
      </c>
      <c r="G43" s="9">
        <v>100.37082959999999</v>
      </c>
      <c r="H43" s="9">
        <v>108.95271852</v>
      </c>
      <c r="I43" s="9">
        <v>111.03302573000001</v>
      </c>
      <c r="J43" s="9">
        <v>82.308149999999998</v>
      </c>
      <c r="K43" s="9">
        <v>80.425626404554009</v>
      </c>
      <c r="L43" s="9">
        <v>8.5931510291999995</v>
      </c>
      <c r="M43" s="9">
        <v>14.48596036</v>
      </c>
      <c r="N43" s="9">
        <v>4.3916913644999998</v>
      </c>
      <c r="O43" s="9">
        <v>25.350221532999999</v>
      </c>
      <c r="P43" s="9">
        <v>13.651876843</v>
      </c>
    </row>
    <row r="44" spans="1:16" ht="13" customHeight="1">
      <c r="A44" s="8" t="s">
        <v>18</v>
      </c>
      <c r="C44" s="3" t="s">
        <v>130</v>
      </c>
      <c r="D44" s="3" t="s">
        <v>131</v>
      </c>
      <c r="E44" s="8">
        <v>68669</v>
      </c>
      <c r="F44" s="9">
        <v>113.3873758</v>
      </c>
      <c r="G44" s="9">
        <v>95.738807704999999</v>
      </c>
      <c r="H44" s="9">
        <v>104.04886788</v>
      </c>
      <c r="I44" s="9">
        <v>101.68864696</v>
      </c>
      <c r="J44" s="9">
        <v>70.816630000000004</v>
      </c>
      <c r="K44" s="9">
        <v>86.641077026025556</v>
      </c>
      <c r="L44" s="9">
        <v>8.9671496959999999</v>
      </c>
      <c r="M44" s="9">
        <v>6.695575142</v>
      </c>
      <c r="N44" s="9">
        <v>3.4186292189</v>
      </c>
      <c r="O44" s="9">
        <v>5.1712037977999996</v>
      </c>
      <c r="P44" s="9">
        <v>5.3049011714000001</v>
      </c>
    </row>
    <row r="45" spans="1:16" ht="13" customHeight="1">
      <c r="A45" s="8" t="s">
        <v>18</v>
      </c>
      <c r="D45" s="3" t="s">
        <v>132</v>
      </c>
      <c r="E45" s="8">
        <v>68670</v>
      </c>
      <c r="F45" s="9">
        <v>116.44454403</v>
      </c>
      <c r="G45" s="9">
        <v>96.066198193000005</v>
      </c>
      <c r="H45" s="9">
        <v>109.15909623</v>
      </c>
      <c r="I45" s="9">
        <v>94.018426966000007</v>
      </c>
      <c r="J45" s="9">
        <v>92.57902</v>
      </c>
      <c r="K45" s="9">
        <v>81.304034692320997</v>
      </c>
      <c r="L45" s="9">
        <v>10.33338747</v>
      </c>
      <c r="M45" s="9">
        <v>3.3251665567000002</v>
      </c>
      <c r="N45" s="9">
        <v>8.0046313609999995</v>
      </c>
      <c r="O45" s="9">
        <v>9.9714347182999994</v>
      </c>
      <c r="P45" s="9">
        <v>6.8271723438</v>
      </c>
    </row>
    <row r="46" spans="1:16" ht="13" customHeight="1">
      <c r="A46" s="8" t="s">
        <v>18</v>
      </c>
      <c r="D46" s="3" t="s">
        <v>133</v>
      </c>
      <c r="E46" s="8">
        <v>68671</v>
      </c>
      <c r="F46" s="9">
        <v>119.18988926</v>
      </c>
      <c r="G46" s="9">
        <v>103.32082518999999</v>
      </c>
      <c r="H46" s="9">
        <v>113.98007278</v>
      </c>
      <c r="I46" s="9">
        <v>125.12810746</v>
      </c>
      <c r="J46" s="9">
        <v>126.50642999999999</v>
      </c>
      <c r="K46" s="9">
        <v>88.427446894637654</v>
      </c>
      <c r="L46" s="9">
        <v>5.7417558725999998</v>
      </c>
      <c r="M46" s="9">
        <v>4.2271077762999996</v>
      </c>
      <c r="N46" s="9">
        <v>6.4124254677000003</v>
      </c>
      <c r="O46" s="9">
        <v>8.6766194187999997</v>
      </c>
      <c r="P46" s="9">
        <v>5.8693833043000003</v>
      </c>
    </row>
    <row r="47" spans="1:16" ht="13" customHeight="1">
      <c r="A47" s="8" t="s">
        <v>18</v>
      </c>
      <c r="D47" s="3" t="s">
        <v>134</v>
      </c>
      <c r="E47" s="8">
        <v>68672</v>
      </c>
      <c r="F47" s="9">
        <v>112.22425027</v>
      </c>
      <c r="G47" s="9">
        <v>98.034013481000002</v>
      </c>
      <c r="H47" s="9">
        <v>115.83966158</v>
      </c>
      <c r="I47" s="9">
        <v>109.26480943</v>
      </c>
      <c r="J47" s="9">
        <v>89.697469999999996</v>
      </c>
      <c r="K47" s="9">
        <v>80.425491543905508</v>
      </c>
      <c r="L47" s="9">
        <v>6.5772924451000003</v>
      </c>
      <c r="M47" s="9">
        <v>8.8990733165999991</v>
      </c>
      <c r="N47" s="9">
        <v>11.169244506</v>
      </c>
      <c r="O47" s="9">
        <v>12.921826934</v>
      </c>
      <c r="P47" s="9">
        <v>4.3505451868999998</v>
      </c>
    </row>
    <row r="48" spans="1:16" ht="13" customHeight="1">
      <c r="A48" s="8" t="s">
        <v>18</v>
      </c>
      <c r="D48" s="3" t="s">
        <v>135</v>
      </c>
      <c r="E48" s="8">
        <v>68673</v>
      </c>
      <c r="F48" s="9">
        <v>106.50379220000001</v>
      </c>
      <c r="G48" s="9">
        <v>97.340031476999997</v>
      </c>
      <c r="H48" s="9">
        <v>111.38098598000001</v>
      </c>
      <c r="I48" s="9">
        <v>113.7843201</v>
      </c>
      <c r="J48" s="9">
        <v>94.961690000000004</v>
      </c>
      <c r="K48" s="9">
        <v>85.115697378143494</v>
      </c>
      <c r="L48" s="9">
        <v>9.0796861749000009</v>
      </c>
      <c r="M48" s="9">
        <v>7.3721138615999999</v>
      </c>
      <c r="N48" s="9">
        <v>9.3699266882999996</v>
      </c>
      <c r="O48" s="9">
        <v>8.3267732942000006</v>
      </c>
      <c r="P48" s="9">
        <v>1.3517134213999999</v>
      </c>
    </row>
    <row r="49" spans="1:16" ht="13" customHeight="1">
      <c r="A49" s="8" t="s">
        <v>18</v>
      </c>
      <c r="C49" s="3" t="s">
        <v>137</v>
      </c>
      <c r="D49" s="3" t="s">
        <v>138</v>
      </c>
      <c r="E49" s="8">
        <v>68694</v>
      </c>
      <c r="F49" s="9">
        <v>98.973076988000003</v>
      </c>
      <c r="G49" s="9">
        <v>93.555986055999995</v>
      </c>
      <c r="H49" s="9">
        <v>95.443904156000002</v>
      </c>
      <c r="I49" s="9">
        <v>93.593608708000005</v>
      </c>
      <c r="J49" s="9">
        <v>85.58681</v>
      </c>
      <c r="K49" s="9">
        <v>90.317642925210848</v>
      </c>
      <c r="L49" s="9">
        <v>1.0837686742999999</v>
      </c>
      <c r="M49" s="9">
        <v>9.9157725268999997</v>
      </c>
      <c r="N49" s="9">
        <v>4.1361803872999996</v>
      </c>
      <c r="O49" s="9">
        <v>1.7120736711</v>
      </c>
      <c r="P49" s="9">
        <v>2.6051177683</v>
      </c>
    </row>
    <row r="50" spans="1:16" ht="13" customHeight="1">
      <c r="A50" s="8" t="s">
        <v>18</v>
      </c>
      <c r="C50" s="3" t="s">
        <v>139</v>
      </c>
      <c r="D50" s="3" t="s">
        <v>140</v>
      </c>
      <c r="E50" s="8">
        <v>68700</v>
      </c>
      <c r="F50" s="9">
        <v>96.967170972000005</v>
      </c>
      <c r="G50" s="9">
        <v>90.260520116999999</v>
      </c>
      <c r="H50" s="9">
        <v>96.408165816999997</v>
      </c>
      <c r="I50" s="9">
        <v>82.943575041000003</v>
      </c>
      <c r="J50" s="9">
        <v>77.955150000000003</v>
      </c>
      <c r="K50" s="9">
        <v>87.652629959973851</v>
      </c>
      <c r="L50" s="9">
        <v>1.8338388640000001</v>
      </c>
      <c r="M50" s="9">
        <v>7.6840391335999998</v>
      </c>
      <c r="N50" s="9">
        <v>4.3268290440000001</v>
      </c>
      <c r="O50" s="9">
        <v>2.9779607192999999</v>
      </c>
      <c r="P50" s="9">
        <v>6.6180831875999999</v>
      </c>
    </row>
    <row r="51" spans="1:16" ht="13" customHeight="1">
      <c r="A51" s="8" t="s">
        <v>18</v>
      </c>
      <c r="D51" s="3" t="s">
        <v>141</v>
      </c>
      <c r="E51" s="8">
        <v>68701</v>
      </c>
      <c r="F51" s="9">
        <v>124.31591844</v>
      </c>
      <c r="G51" s="9">
        <v>100.98748870999999</v>
      </c>
      <c r="H51" s="9">
        <v>106.73473674</v>
      </c>
      <c r="I51" s="9">
        <v>110.17077089999999</v>
      </c>
      <c r="J51" s="9">
        <v>99.894570000000002</v>
      </c>
      <c r="K51" s="9">
        <v>85.956339380751999</v>
      </c>
      <c r="L51" s="9">
        <v>6.8377545741999999</v>
      </c>
      <c r="M51" s="9">
        <v>5.4476216769999999</v>
      </c>
      <c r="N51" s="9">
        <v>10.268612075</v>
      </c>
      <c r="O51" s="9">
        <v>7.0269616143000002</v>
      </c>
      <c r="P51" s="9">
        <v>4.7662751480000001</v>
      </c>
    </row>
    <row r="52" spans="1:16" ht="13" customHeight="1">
      <c r="A52" s="8" t="s">
        <v>18</v>
      </c>
      <c r="D52" s="3" t="s">
        <v>142</v>
      </c>
      <c r="E52" s="8">
        <v>68702</v>
      </c>
      <c r="F52" s="9">
        <v>121.86615981</v>
      </c>
      <c r="G52" s="9">
        <v>105.24376954</v>
      </c>
      <c r="H52" s="9">
        <v>116.22318224999999</v>
      </c>
      <c r="I52" s="9">
        <v>112.74912653</v>
      </c>
      <c r="J52" s="9">
        <v>99.236930000000001</v>
      </c>
      <c r="K52" s="9">
        <v>86.470851558790457</v>
      </c>
      <c r="L52" s="9">
        <v>7.3826055076000001</v>
      </c>
      <c r="M52" s="9">
        <v>3.6966474062999999</v>
      </c>
      <c r="N52" s="9">
        <v>3.9427679060999998</v>
      </c>
      <c r="O52" s="9">
        <v>5.9997581261999997</v>
      </c>
      <c r="P52" s="9">
        <v>4.0884695819000001</v>
      </c>
    </row>
    <row r="53" spans="1:16" ht="13" customHeight="1">
      <c r="A53" s="8" t="s">
        <v>18</v>
      </c>
      <c r="D53" s="3" t="s">
        <v>143</v>
      </c>
      <c r="E53" s="8">
        <v>68703</v>
      </c>
      <c r="F53" s="9">
        <v>118.17481277</v>
      </c>
      <c r="G53" s="9">
        <v>101.16695262</v>
      </c>
      <c r="H53" s="9">
        <v>117.06308500999999</v>
      </c>
      <c r="I53" s="9">
        <v>112.98112575</v>
      </c>
      <c r="J53" s="9">
        <v>103.35654</v>
      </c>
      <c r="K53" s="9">
        <v>83.765251548847004</v>
      </c>
      <c r="L53" s="9">
        <v>5.6923416812000003</v>
      </c>
      <c r="M53" s="9">
        <v>9.3679566858999994</v>
      </c>
      <c r="N53" s="9">
        <v>11.145486879</v>
      </c>
      <c r="O53" s="9">
        <v>9.9016305626999994</v>
      </c>
      <c r="P53" s="9">
        <v>10.001965458999999</v>
      </c>
    </row>
    <row r="54" spans="1:16" ht="13" customHeight="1">
      <c r="A54" s="8" t="s">
        <v>18</v>
      </c>
      <c r="D54" s="3" t="s">
        <v>144</v>
      </c>
      <c r="E54" s="8">
        <v>68704</v>
      </c>
      <c r="F54" s="9">
        <v>112.44458208</v>
      </c>
      <c r="G54" s="9">
        <v>99.953865592</v>
      </c>
      <c r="H54" s="9">
        <v>108.61795789999999</v>
      </c>
      <c r="I54" s="9">
        <v>115.30939829</v>
      </c>
      <c r="J54" s="9">
        <v>95.155559999999994</v>
      </c>
      <c r="K54" s="9">
        <v>86.765324350924004</v>
      </c>
      <c r="L54" s="9">
        <v>7.4875139247</v>
      </c>
      <c r="M54" s="9">
        <v>7.6676801366999996</v>
      </c>
      <c r="N54" s="9">
        <v>6.4956241755999997</v>
      </c>
      <c r="O54" s="9">
        <v>6.7997695882000002</v>
      </c>
      <c r="P54" s="9">
        <v>1.7049369047</v>
      </c>
    </row>
    <row r="55" spans="1:16" ht="13" customHeight="1">
      <c r="A55" s="8" t="s">
        <v>18</v>
      </c>
      <c r="B55" s="3" t="s">
        <v>149</v>
      </c>
      <c r="C55" s="3" t="s">
        <v>153</v>
      </c>
      <c r="D55" s="3" t="s">
        <v>154</v>
      </c>
      <c r="E55" s="8">
        <v>68623</v>
      </c>
      <c r="F55" s="9">
        <v>101.76082372</v>
      </c>
      <c r="G55" s="9">
        <v>100.01891557</v>
      </c>
      <c r="H55" s="9">
        <v>105.62690859999999</v>
      </c>
      <c r="I55" s="9">
        <v>70.004784764999997</v>
      </c>
      <c r="J55" s="9">
        <v>86.167779999999993</v>
      </c>
      <c r="K55" s="9">
        <v>77.4993362972005</v>
      </c>
      <c r="L55" s="9">
        <v>5.3063567087000001</v>
      </c>
      <c r="M55" s="9">
        <v>3.2824298750000001</v>
      </c>
      <c r="N55" s="9">
        <v>7.2805368619999999</v>
      </c>
      <c r="O55" s="9">
        <v>6.8715508511000003</v>
      </c>
      <c r="P55" s="9">
        <v>8.4174888080999999</v>
      </c>
    </row>
    <row r="56" spans="1:16" ht="13" customHeight="1">
      <c r="A56" s="8" t="s">
        <v>18</v>
      </c>
      <c r="D56" s="3" t="s">
        <v>155</v>
      </c>
      <c r="E56" s="8">
        <v>68675</v>
      </c>
      <c r="F56" s="9">
        <v>95.274013909000004</v>
      </c>
      <c r="G56" s="9">
        <v>95.989696116999994</v>
      </c>
      <c r="H56" s="9">
        <v>103.65463231</v>
      </c>
      <c r="I56" s="9">
        <v>74.537088722999997</v>
      </c>
      <c r="J56" s="9">
        <v>85.514030000000005</v>
      </c>
      <c r="K56" s="9">
        <v>79.517201826969995</v>
      </c>
      <c r="L56" s="9">
        <v>7.6311711305000003</v>
      </c>
      <c r="M56" s="9">
        <v>6.4952766788999998</v>
      </c>
      <c r="N56" s="9">
        <v>8.4842654856999999</v>
      </c>
      <c r="O56" s="9">
        <v>14.722975826000001</v>
      </c>
      <c r="P56" s="9">
        <v>2.6372443021</v>
      </c>
    </row>
    <row r="57" spans="1:16" ht="13" customHeight="1">
      <c r="A57" s="8" t="s">
        <v>18</v>
      </c>
      <c r="C57" s="3" t="s">
        <v>156</v>
      </c>
      <c r="D57" s="3" t="s">
        <v>157</v>
      </c>
      <c r="E57" s="8">
        <v>68226</v>
      </c>
      <c r="F57" s="9">
        <v>95.154824164999994</v>
      </c>
      <c r="G57" s="9">
        <v>96.865430007000001</v>
      </c>
      <c r="H57" s="9">
        <v>103.79324699999999</v>
      </c>
      <c r="I57" s="9">
        <v>73.759670236000005</v>
      </c>
      <c r="J57" s="9">
        <v>77.730810000000005</v>
      </c>
      <c r="K57" s="9">
        <v>75.974223673512995</v>
      </c>
      <c r="L57" s="9">
        <v>8.0246272909999998</v>
      </c>
      <c r="M57" s="9">
        <v>5.8054607109000003</v>
      </c>
      <c r="N57" s="9">
        <v>13.877540684</v>
      </c>
      <c r="O57" s="9">
        <v>3.4317509515000002</v>
      </c>
      <c r="P57" s="9">
        <v>3.4297281837</v>
      </c>
    </row>
    <row r="58" spans="1:16" ht="13" customHeight="1">
      <c r="A58" s="8" t="s">
        <v>18</v>
      </c>
      <c r="D58" s="3" t="s">
        <v>158</v>
      </c>
      <c r="E58" s="8">
        <v>68231</v>
      </c>
      <c r="F58" s="9">
        <v>96.270969281999996</v>
      </c>
      <c r="G58" s="9">
        <v>99.452171347999993</v>
      </c>
      <c r="H58" s="9">
        <v>101.86753969</v>
      </c>
      <c r="I58" s="9">
        <v>77.339171343000004</v>
      </c>
      <c r="J58" s="9">
        <v>82.088080000000005</v>
      </c>
      <c r="K58" s="9">
        <v>80.704332394560993</v>
      </c>
      <c r="L58" s="9">
        <v>2.8880335817999998</v>
      </c>
      <c r="M58" s="9">
        <v>3.7508675596000001</v>
      </c>
      <c r="N58" s="9">
        <v>4.6668390232999997</v>
      </c>
      <c r="O58" s="9">
        <v>2.1401773437</v>
      </c>
      <c r="P58" s="9">
        <v>3.756086281</v>
      </c>
    </row>
    <row r="59" spans="1:16" ht="13" customHeight="1">
      <c r="A59" s="8" t="s">
        <v>18</v>
      </c>
      <c r="C59" s="3" t="s">
        <v>159</v>
      </c>
      <c r="D59" s="3" t="s">
        <v>160</v>
      </c>
      <c r="E59" s="8">
        <v>68619</v>
      </c>
      <c r="F59" s="9">
        <v>106.68712972</v>
      </c>
      <c r="G59" s="9">
        <v>93.628628234999994</v>
      </c>
      <c r="H59" s="9">
        <v>94.688576624000007</v>
      </c>
      <c r="I59" s="9">
        <v>61.188320128999997</v>
      </c>
      <c r="J59" s="9">
        <v>81.582369999999997</v>
      </c>
      <c r="K59" s="9">
        <v>73.704148197813993</v>
      </c>
      <c r="L59" s="9">
        <v>8.4819313607000009</v>
      </c>
      <c r="M59" s="9">
        <v>7.4047346260999998</v>
      </c>
      <c r="N59" s="9">
        <v>14.138123590999999</v>
      </c>
      <c r="O59" s="9">
        <v>12.001744937</v>
      </c>
      <c r="P59" s="9">
        <v>15.072972865000001</v>
      </c>
    </row>
    <row r="60" spans="1:16" ht="13" customHeight="1">
      <c r="A60" s="8" t="s">
        <v>18</v>
      </c>
      <c r="D60" s="3" t="s">
        <v>161</v>
      </c>
      <c r="E60" s="8">
        <v>68591</v>
      </c>
      <c r="F60" s="9">
        <v>102.57189361</v>
      </c>
      <c r="G60" s="9">
        <v>105.37249991</v>
      </c>
      <c r="H60" s="9">
        <v>100.49724734999999</v>
      </c>
      <c r="I60" s="9">
        <v>85.645295192000006</v>
      </c>
      <c r="J60" s="9">
        <v>85.640860000000004</v>
      </c>
      <c r="K60" s="9">
        <v>84.850699889683</v>
      </c>
      <c r="L60" s="9">
        <v>5.2896246612000004</v>
      </c>
      <c r="M60" s="9">
        <v>3.4121941083</v>
      </c>
      <c r="N60" s="9">
        <v>4.7256407829000002</v>
      </c>
      <c r="O60" s="9">
        <v>6.2345191732999998</v>
      </c>
      <c r="P60" s="9">
        <v>5.8707876820999996</v>
      </c>
    </row>
    <row r="61" spans="1:16" ht="13" customHeight="1">
      <c r="A61" s="8" t="s">
        <v>18</v>
      </c>
      <c r="D61" s="3" t="s">
        <v>162</v>
      </c>
      <c r="E61" s="8">
        <v>68617</v>
      </c>
      <c r="F61" s="9">
        <v>91.991080404000002</v>
      </c>
      <c r="G61" s="9">
        <v>100.01194128</v>
      </c>
      <c r="H61" s="9">
        <v>113.17024720000001</v>
      </c>
      <c r="I61" s="9">
        <v>71.501106620000002</v>
      </c>
      <c r="J61" s="9">
        <v>88.163960000000003</v>
      </c>
      <c r="K61" s="9">
        <v>77.102154149225498</v>
      </c>
      <c r="L61" s="9">
        <v>6.5444014953999998</v>
      </c>
      <c r="M61" s="9">
        <v>6.4182080349000001</v>
      </c>
      <c r="N61" s="9">
        <v>7.1241404233000001</v>
      </c>
      <c r="O61" s="9">
        <v>6.6910376777999998</v>
      </c>
      <c r="P61" s="9">
        <v>8.4183644894</v>
      </c>
    </row>
    <row r="62" spans="1:16" ht="13" customHeight="1">
      <c r="A62" s="8" t="s">
        <v>18</v>
      </c>
      <c r="D62" s="3" t="s">
        <v>163</v>
      </c>
      <c r="E62" s="8">
        <v>68620</v>
      </c>
      <c r="F62" s="9">
        <v>95.623875283999993</v>
      </c>
      <c r="G62" s="9">
        <v>101.25201097</v>
      </c>
      <c r="H62" s="9">
        <v>106.34784555</v>
      </c>
      <c r="I62" s="9">
        <v>76.507963758000002</v>
      </c>
      <c r="J62" s="9">
        <v>83.742869999999996</v>
      </c>
      <c r="K62" s="9">
        <v>80.829425267501506</v>
      </c>
      <c r="L62" s="9">
        <v>2.6142056991999998</v>
      </c>
      <c r="M62" s="9">
        <v>5.4190707674</v>
      </c>
      <c r="N62" s="9">
        <v>5.6793984697999997</v>
      </c>
      <c r="O62" s="9">
        <v>2.9222848663000001</v>
      </c>
      <c r="P62" s="9">
        <v>2.5120019852</v>
      </c>
    </row>
    <row r="63" spans="1:16" ht="13" customHeight="1">
      <c r="A63" s="8" t="s">
        <v>18</v>
      </c>
      <c r="C63" s="3" t="s">
        <v>171</v>
      </c>
      <c r="D63" s="3" t="s">
        <v>172</v>
      </c>
      <c r="E63" s="8">
        <v>68690</v>
      </c>
      <c r="F63" s="9">
        <v>117.81939805</v>
      </c>
      <c r="G63" s="9">
        <v>111.95657113</v>
      </c>
      <c r="H63" s="9">
        <v>117.08560027999999</v>
      </c>
      <c r="I63" s="9">
        <v>87.172811185</v>
      </c>
      <c r="J63" s="9">
        <v>90.093230000000005</v>
      </c>
      <c r="K63" s="9">
        <v>82.967052724196506</v>
      </c>
      <c r="L63" s="9">
        <v>7.5852402750000003</v>
      </c>
      <c r="M63" s="9">
        <v>5.4076375787000002</v>
      </c>
      <c r="N63" s="9">
        <v>2.0884714840999998</v>
      </c>
      <c r="O63" s="9">
        <v>5.3698863828999999</v>
      </c>
      <c r="P63" s="9">
        <v>4.3343801880999999</v>
      </c>
    </row>
    <row r="64" spans="1:16" ht="13" customHeight="1">
      <c r="A64" s="8" t="s">
        <v>18</v>
      </c>
      <c r="C64" s="3" t="s">
        <v>173</v>
      </c>
      <c r="D64" s="3" t="s">
        <v>174</v>
      </c>
      <c r="E64" s="8">
        <v>68621</v>
      </c>
      <c r="F64" s="9">
        <v>100.93493178999999</v>
      </c>
      <c r="G64" s="9">
        <v>103.43899347</v>
      </c>
      <c r="H64" s="9">
        <v>107.09942344</v>
      </c>
      <c r="I64" s="9">
        <v>75.671344309999995</v>
      </c>
      <c r="J64" s="9">
        <v>78.866119999999995</v>
      </c>
      <c r="K64" s="9">
        <v>76.912218964337498</v>
      </c>
      <c r="L64" s="9">
        <v>5.7890202357999998</v>
      </c>
      <c r="M64" s="9">
        <v>7.1255059407000001</v>
      </c>
      <c r="N64" s="9">
        <v>6.3895684244000002</v>
      </c>
      <c r="O64" s="9">
        <v>8.3610964776000003</v>
      </c>
      <c r="P64" s="9">
        <v>4.1569670459000001</v>
      </c>
    </row>
    <row r="65" spans="1:16" ht="13" customHeight="1">
      <c r="A65" s="8" t="s">
        <v>18</v>
      </c>
      <c r="D65" s="3" t="s">
        <v>175</v>
      </c>
      <c r="E65" s="8">
        <v>68575</v>
      </c>
      <c r="F65" s="9">
        <v>106.64325943999999</v>
      </c>
      <c r="G65" s="9">
        <v>99.323433125999998</v>
      </c>
      <c r="H65" s="9">
        <v>107.04488605</v>
      </c>
      <c r="I65" s="9">
        <v>75.182183187999996</v>
      </c>
      <c r="J65" s="9">
        <v>86.865300000000005</v>
      </c>
      <c r="K65" s="9">
        <v>80.306441035601495</v>
      </c>
      <c r="L65" s="9">
        <v>3.6351141814000001</v>
      </c>
      <c r="M65" s="9">
        <v>4.4058271157000002</v>
      </c>
      <c r="N65" s="9">
        <v>6.0018796139999999</v>
      </c>
      <c r="O65" s="9">
        <v>2.3511791639999999</v>
      </c>
      <c r="P65" s="9">
        <v>5.3526027659000004</v>
      </c>
    </row>
    <row r="66" spans="1:16" ht="13" customHeight="1">
      <c r="A66" s="8" t="s">
        <v>18</v>
      </c>
      <c r="D66" s="3" t="s">
        <v>176</v>
      </c>
      <c r="E66" s="8">
        <v>68714</v>
      </c>
      <c r="F66" s="9">
        <v>107.85724691</v>
      </c>
      <c r="G66" s="9">
        <v>102.02104069000001</v>
      </c>
      <c r="H66" s="9">
        <v>93.905801295000003</v>
      </c>
      <c r="I66" s="9">
        <v>73.963352782000001</v>
      </c>
      <c r="J66" s="9">
        <v>90.333680000000001</v>
      </c>
      <c r="K66" s="9">
        <v>82.098877963991498</v>
      </c>
      <c r="L66" s="9">
        <v>4.5227118489000002</v>
      </c>
      <c r="M66" s="9">
        <v>5.291433767</v>
      </c>
      <c r="N66" s="9">
        <v>6.9186307193000003</v>
      </c>
      <c r="O66" s="9">
        <v>3.7472067898999999</v>
      </c>
      <c r="P66" s="9">
        <v>3.5885657818999999</v>
      </c>
    </row>
    <row r="67" spans="1:16" ht="13" customHeight="1">
      <c r="A67" s="8" t="s">
        <v>18</v>
      </c>
      <c r="D67" s="3" t="s">
        <v>177</v>
      </c>
      <c r="E67" s="8">
        <v>68696</v>
      </c>
      <c r="F67" s="9">
        <v>97.684953915999998</v>
      </c>
      <c r="G67" s="9">
        <v>100.02643225</v>
      </c>
      <c r="H67" s="9">
        <v>101.65575846999999</v>
      </c>
      <c r="I67" s="9">
        <v>82.221855567000006</v>
      </c>
      <c r="J67" s="9">
        <v>86.269459999999995</v>
      </c>
      <c r="K67" s="9">
        <v>88.207823356810749</v>
      </c>
      <c r="L67" s="9">
        <v>6.1359180034999996</v>
      </c>
      <c r="M67" s="9">
        <v>7.1764211620999996</v>
      </c>
      <c r="N67" s="9">
        <v>6.3421977724999996</v>
      </c>
      <c r="O67" s="9">
        <v>5.5173763579999999</v>
      </c>
      <c r="P67" s="9">
        <v>6.6954850373000001</v>
      </c>
    </row>
    <row r="68" spans="1:16" ht="13" customHeight="1">
      <c r="A68" s="8" t="s">
        <v>18</v>
      </c>
      <c r="D68" s="3" t="s">
        <v>178</v>
      </c>
      <c r="E68" s="8">
        <v>68697</v>
      </c>
      <c r="F68" s="9">
        <v>102.57534501000001</v>
      </c>
      <c r="G68" s="9">
        <v>102.39206806999999</v>
      </c>
      <c r="H68" s="9">
        <v>110.43645859</v>
      </c>
      <c r="I68" s="9">
        <v>69.975456718999993</v>
      </c>
      <c r="J68" s="9">
        <v>84.518249999999995</v>
      </c>
      <c r="K68" s="9">
        <v>77.010771111346003</v>
      </c>
      <c r="L68" s="9">
        <v>10.785949595</v>
      </c>
      <c r="M68" s="9">
        <v>9.0231099889999999</v>
      </c>
      <c r="N68" s="9">
        <v>8.5422643743000002</v>
      </c>
      <c r="O68" s="9">
        <v>6.5600144296999998</v>
      </c>
      <c r="P68" s="9">
        <v>4.9132680395000001</v>
      </c>
    </row>
    <row r="69" spans="1:16" ht="13" customHeight="1">
      <c r="A69" s="8" t="s">
        <v>18</v>
      </c>
      <c r="B69" s="3" t="s">
        <v>179</v>
      </c>
      <c r="C69" s="3" t="s">
        <v>181</v>
      </c>
      <c r="D69" s="3" t="s">
        <v>182</v>
      </c>
      <c r="E69" s="8">
        <v>68659</v>
      </c>
      <c r="F69" s="9">
        <v>109.04594944999999</v>
      </c>
      <c r="G69" s="9">
        <v>110.4290203</v>
      </c>
      <c r="H69" s="9">
        <v>101.56485073</v>
      </c>
      <c r="I69" s="9">
        <v>57.919494294000003</v>
      </c>
      <c r="J69" s="9">
        <v>104.54387</v>
      </c>
      <c r="K69" s="9">
        <v>72.008464003011994</v>
      </c>
      <c r="L69" s="9">
        <v>8.8110688997000004</v>
      </c>
      <c r="M69" s="9">
        <v>7.7585431313999997</v>
      </c>
      <c r="N69" s="9">
        <v>6.7597008133000003</v>
      </c>
      <c r="O69" s="9">
        <v>2.6093347895000001</v>
      </c>
      <c r="P69" s="9">
        <v>7.7652424233000001</v>
      </c>
    </row>
    <row r="70" spans="1:16" ht="13" customHeight="1">
      <c r="A70" s="8" t="s">
        <v>18</v>
      </c>
      <c r="D70" s="3" t="s">
        <v>183</v>
      </c>
      <c r="E70" s="8">
        <v>68656</v>
      </c>
      <c r="F70" s="9">
        <v>114.35505646999999</v>
      </c>
      <c r="G70" s="9">
        <v>101.62038095</v>
      </c>
      <c r="H70" s="9">
        <v>96.142276601999995</v>
      </c>
      <c r="I70" s="9">
        <v>56.357812344000003</v>
      </c>
      <c r="J70" s="9">
        <v>104.88909</v>
      </c>
      <c r="K70" s="9">
        <v>69.410305424345495</v>
      </c>
      <c r="L70" s="9">
        <v>12.979263571000001</v>
      </c>
      <c r="M70" s="9">
        <v>7.6360281181999996</v>
      </c>
      <c r="N70" s="9">
        <v>4.4657280449999996</v>
      </c>
      <c r="O70" s="9">
        <v>1.669863637</v>
      </c>
      <c r="P70" s="9">
        <v>10.963246198</v>
      </c>
    </row>
    <row r="71" spans="1:16" ht="13" customHeight="1">
      <c r="A71" s="8" t="s">
        <v>18</v>
      </c>
      <c r="D71" s="3" t="s">
        <v>184</v>
      </c>
      <c r="E71" s="8">
        <v>68660</v>
      </c>
      <c r="F71" s="9">
        <v>101.89839469</v>
      </c>
      <c r="G71" s="9">
        <v>101.00691894000001</v>
      </c>
      <c r="H71" s="9">
        <v>109.90843952</v>
      </c>
      <c r="I71" s="9">
        <v>70.560851040000003</v>
      </c>
      <c r="J71" s="9">
        <v>98.161550000000005</v>
      </c>
      <c r="K71" s="9">
        <v>79.559004200297494</v>
      </c>
      <c r="L71" s="9">
        <v>7.3518859668000003</v>
      </c>
      <c r="M71" s="9">
        <v>6.2126982621</v>
      </c>
      <c r="N71" s="9">
        <v>5.7981184844999998</v>
      </c>
      <c r="O71" s="9">
        <v>4.3557586274000002</v>
      </c>
      <c r="P71" s="9">
        <v>6.1041448348999996</v>
      </c>
    </row>
    <row r="72" spans="1:16" ht="13" customHeight="1">
      <c r="A72" s="8" t="s">
        <v>18</v>
      </c>
      <c r="D72" s="3" t="s">
        <v>185</v>
      </c>
      <c r="E72" s="8">
        <v>68552</v>
      </c>
      <c r="F72" s="9">
        <v>96.623306498999995</v>
      </c>
      <c r="G72" s="9">
        <v>104.10351177</v>
      </c>
      <c r="H72" s="9">
        <v>110.92590783</v>
      </c>
      <c r="I72" s="9">
        <v>81.354530736000001</v>
      </c>
      <c r="J72" s="9">
        <v>92.153899999999993</v>
      </c>
      <c r="K72" s="9">
        <v>84.594529335218496</v>
      </c>
      <c r="L72" s="9">
        <v>5.1192331089999996</v>
      </c>
      <c r="M72" s="9">
        <v>2.6233875819999999</v>
      </c>
      <c r="N72" s="9">
        <v>10.799633420999999</v>
      </c>
      <c r="O72" s="9">
        <v>2.8941071606</v>
      </c>
      <c r="P72" s="9">
        <v>5.0365298951000002</v>
      </c>
    </row>
    <row r="73" spans="1:16" ht="13" customHeight="1">
      <c r="A73" s="8" t="s">
        <v>18</v>
      </c>
      <c r="D73" s="3" t="s">
        <v>186</v>
      </c>
      <c r="E73" s="8">
        <v>68550</v>
      </c>
      <c r="F73" s="9">
        <v>97.988286787999996</v>
      </c>
      <c r="G73" s="9">
        <v>103.77019964</v>
      </c>
      <c r="H73" s="9">
        <v>106.21568019</v>
      </c>
      <c r="I73" s="9">
        <v>74.110064953000006</v>
      </c>
      <c r="J73" s="9">
        <v>93.289069999999995</v>
      </c>
      <c r="K73" s="9">
        <v>82.818509795020006</v>
      </c>
      <c r="L73" s="9">
        <v>7.3492612061999996</v>
      </c>
      <c r="M73" s="9">
        <v>8.8109120520000008</v>
      </c>
      <c r="N73" s="9">
        <v>8.5482254941000004</v>
      </c>
      <c r="O73" s="9">
        <v>8.1001042759999997</v>
      </c>
      <c r="P73" s="9">
        <v>9.4202567951000002</v>
      </c>
    </row>
    <row r="74" spans="1:16" ht="13" customHeight="1">
      <c r="A74" s="8" t="s">
        <v>18</v>
      </c>
      <c r="D74" s="3" t="s">
        <v>187</v>
      </c>
      <c r="E74" s="8">
        <v>68547</v>
      </c>
      <c r="F74" s="9">
        <v>107.1006702</v>
      </c>
      <c r="G74" s="9">
        <v>111.52872241999999</v>
      </c>
      <c r="H74" s="9">
        <v>107.94893498</v>
      </c>
      <c r="I74" s="9">
        <v>45.493326377000002</v>
      </c>
      <c r="J74" s="9">
        <v>97.41422</v>
      </c>
      <c r="K74" s="9">
        <v>57.685298843930504</v>
      </c>
      <c r="L74" s="9">
        <v>5.6242693687000003</v>
      </c>
      <c r="M74" s="9">
        <v>5.7418931430000004</v>
      </c>
      <c r="N74" s="9">
        <v>7.8743140287999998</v>
      </c>
      <c r="O74" s="9">
        <v>10.311688927000001</v>
      </c>
      <c r="P74" s="9">
        <v>20.119582687000001</v>
      </c>
    </row>
    <row r="75" spans="1:16" ht="13" customHeight="1">
      <c r="A75" s="8" t="s">
        <v>18</v>
      </c>
      <c r="C75" s="3" t="s">
        <v>189</v>
      </c>
      <c r="D75" s="3" t="s">
        <v>190</v>
      </c>
      <c r="E75" s="8">
        <v>68517</v>
      </c>
      <c r="F75" s="9">
        <v>106.60445502</v>
      </c>
      <c r="G75" s="9">
        <v>107.12383795</v>
      </c>
      <c r="H75" s="9">
        <v>112.24206151</v>
      </c>
      <c r="I75" s="9">
        <v>68.221555080000002</v>
      </c>
      <c r="J75" s="9">
        <v>81.50958</v>
      </c>
      <c r="K75" s="9">
        <v>78.165970697813492</v>
      </c>
      <c r="L75" s="9">
        <v>8.3039402476999999</v>
      </c>
      <c r="M75" s="9">
        <v>5.3456916059999999</v>
      </c>
      <c r="N75" s="9">
        <v>4.9950094013999999</v>
      </c>
      <c r="O75" s="9">
        <v>0.83455376650000002</v>
      </c>
      <c r="P75" s="9">
        <v>5.9889412883000004</v>
      </c>
    </row>
    <row r="76" spans="1:16" ht="13" customHeight="1">
      <c r="A76" s="8" t="s">
        <v>18</v>
      </c>
      <c r="D76" s="3" t="s">
        <v>191</v>
      </c>
      <c r="E76" s="8">
        <v>68566</v>
      </c>
      <c r="F76" s="9">
        <v>101.33780767</v>
      </c>
      <c r="G76" s="9">
        <v>98.275589100000005</v>
      </c>
      <c r="H76" s="9">
        <v>96.273647905999994</v>
      </c>
      <c r="I76" s="9">
        <v>85.549369132999999</v>
      </c>
      <c r="J76" s="9">
        <v>85.330150000000003</v>
      </c>
      <c r="K76" s="9">
        <v>88.548446573725144</v>
      </c>
      <c r="L76" s="9">
        <v>2.7786836211999999</v>
      </c>
      <c r="M76" s="9">
        <v>5.4627689890999998</v>
      </c>
      <c r="N76" s="9">
        <v>2.1387079811</v>
      </c>
      <c r="O76" s="9">
        <v>3.4995013383</v>
      </c>
      <c r="P76" s="9">
        <v>5.3759868821000003</v>
      </c>
    </row>
    <row r="77" spans="1:16" ht="13" customHeight="1">
      <c r="A77" s="8" t="s">
        <v>18</v>
      </c>
      <c r="D77" s="3" t="s">
        <v>192</v>
      </c>
      <c r="E77" s="8">
        <v>68612</v>
      </c>
      <c r="F77" s="9">
        <v>111.21489089000001</v>
      </c>
      <c r="G77" s="9">
        <v>108.79354549</v>
      </c>
      <c r="H77" s="9">
        <v>105.77413503</v>
      </c>
      <c r="I77" s="9">
        <v>59.133434250999997</v>
      </c>
      <c r="J77" s="9">
        <v>81.074610000000007</v>
      </c>
      <c r="K77" s="9">
        <v>71.240007037347993</v>
      </c>
      <c r="L77" s="9">
        <v>6.5025501673999999</v>
      </c>
      <c r="M77" s="9">
        <v>7.0927819182</v>
      </c>
      <c r="N77" s="9">
        <v>6.9727247585000001</v>
      </c>
      <c r="O77" s="9">
        <v>1.8382766955000001</v>
      </c>
      <c r="P77" s="9">
        <v>7.3134151899999997</v>
      </c>
    </row>
    <row r="78" spans="1:16" ht="13" customHeight="1">
      <c r="A78" s="8" t="s">
        <v>18</v>
      </c>
      <c r="D78" s="3" t="s">
        <v>193</v>
      </c>
      <c r="E78" s="8">
        <v>68574</v>
      </c>
      <c r="F78" s="9">
        <v>99.798772251000003</v>
      </c>
      <c r="G78" s="9">
        <v>95.126181348000003</v>
      </c>
      <c r="H78" s="9">
        <v>93.164157322999998</v>
      </c>
      <c r="I78" s="9">
        <v>79.133044361000003</v>
      </c>
      <c r="J78" s="9">
        <v>81.451589999999996</v>
      </c>
      <c r="K78" s="9">
        <v>81.552477667662998</v>
      </c>
      <c r="L78" s="9">
        <v>2.7326714160000001</v>
      </c>
      <c r="M78" s="9">
        <v>6.1003030859000003</v>
      </c>
      <c r="N78" s="9">
        <v>3.9952972349000002</v>
      </c>
      <c r="O78" s="9">
        <v>4.7060703791999998</v>
      </c>
      <c r="P78" s="9">
        <v>10.43292241</v>
      </c>
    </row>
    <row r="79" spans="1:16" ht="13" customHeight="1">
      <c r="A79" s="8" t="s">
        <v>18</v>
      </c>
      <c r="D79" s="3" t="s">
        <v>194</v>
      </c>
      <c r="E79" s="8">
        <v>68713</v>
      </c>
      <c r="F79" s="9">
        <v>94.906121221999996</v>
      </c>
      <c r="G79" s="9">
        <v>94.261731280999996</v>
      </c>
      <c r="H79" s="9">
        <v>91.901022189000003</v>
      </c>
      <c r="I79" s="9">
        <v>72.583896933999995</v>
      </c>
      <c r="J79" s="9">
        <v>88.885940000000005</v>
      </c>
      <c r="K79" s="9">
        <v>81.292553109370004</v>
      </c>
      <c r="L79" s="9">
        <v>9.4585571887000004</v>
      </c>
      <c r="M79" s="9">
        <v>6.2036245443000002</v>
      </c>
      <c r="N79" s="9">
        <v>10.007384955999999</v>
      </c>
      <c r="O79" s="9">
        <v>8.8995687522000004</v>
      </c>
      <c r="P79" s="9">
        <v>9.6166928118000001</v>
      </c>
    </row>
    <row r="80" spans="1:16" ht="13" customHeight="1">
      <c r="A80" s="8" t="s">
        <v>18</v>
      </c>
      <c r="C80" s="3" t="s">
        <v>195</v>
      </c>
      <c r="D80" s="3" t="s">
        <v>196</v>
      </c>
      <c r="E80" s="8">
        <v>68568</v>
      </c>
      <c r="F80" s="9">
        <v>97.605155773000007</v>
      </c>
      <c r="G80" s="9">
        <v>100.61407993</v>
      </c>
      <c r="H80" s="9">
        <v>100.19198516</v>
      </c>
      <c r="I80" s="9">
        <v>91.807165990000001</v>
      </c>
      <c r="J80" s="9">
        <v>78.41525</v>
      </c>
      <c r="K80" s="9">
        <v>84.621865332677501</v>
      </c>
      <c r="L80" s="9">
        <v>2.4330704956</v>
      </c>
      <c r="M80" s="9">
        <v>10.319685249999999</v>
      </c>
      <c r="N80" s="9">
        <v>3.4033695031</v>
      </c>
      <c r="O80" s="9">
        <v>2.1935407986</v>
      </c>
      <c r="P80" s="9">
        <v>7.9806031880999999</v>
      </c>
    </row>
    <row r="81" spans="1:16" ht="13" customHeight="1">
      <c r="A81" s="8" t="s">
        <v>18</v>
      </c>
      <c r="C81" s="3" t="s">
        <v>198</v>
      </c>
      <c r="D81" s="3" t="s">
        <v>199</v>
      </c>
      <c r="E81" s="8">
        <v>68564</v>
      </c>
      <c r="F81" s="9">
        <v>98.441068896999994</v>
      </c>
      <c r="G81" s="9">
        <v>95.019814390999997</v>
      </c>
      <c r="H81" s="9">
        <v>96.235818132000006</v>
      </c>
      <c r="I81" s="9">
        <v>88.376810540999998</v>
      </c>
      <c r="J81" s="9">
        <v>100.09632999999999</v>
      </c>
      <c r="K81" s="9">
        <v>89.699979735313292</v>
      </c>
      <c r="L81" s="9">
        <v>2.0225050121999999</v>
      </c>
      <c r="M81" s="9">
        <v>3.6866956849000001</v>
      </c>
      <c r="N81" s="9">
        <v>5.5235440141999996</v>
      </c>
      <c r="O81" s="9">
        <v>1.8154575727</v>
      </c>
      <c r="P81" s="9">
        <v>4.6145540241000003</v>
      </c>
    </row>
    <row r="82" spans="1:16" ht="13" customHeight="1">
      <c r="A82" s="8" t="s">
        <v>18</v>
      </c>
      <c r="C82" s="3" t="s">
        <v>201</v>
      </c>
      <c r="D82" s="3" t="s">
        <v>202</v>
      </c>
      <c r="E82" s="8">
        <v>68624</v>
      </c>
      <c r="F82" s="9">
        <v>103.05167877</v>
      </c>
      <c r="G82" s="9">
        <v>104.21558596</v>
      </c>
      <c r="H82" s="9">
        <v>107.31733970000001</v>
      </c>
      <c r="I82" s="9">
        <v>66.938284038000006</v>
      </c>
      <c r="J82" s="9">
        <v>101.80879</v>
      </c>
      <c r="K82" s="9">
        <v>75.833757331803994</v>
      </c>
      <c r="L82" s="9">
        <v>8.0368082541000003</v>
      </c>
      <c r="M82" s="9">
        <v>4.5467017393000004</v>
      </c>
      <c r="N82" s="9">
        <v>6.0519167277000001</v>
      </c>
      <c r="O82" s="9">
        <v>2.9879856802</v>
      </c>
      <c r="P82" s="9">
        <v>3.8907257587999999</v>
      </c>
    </row>
    <row r="83" spans="1:16" ht="13" customHeight="1">
      <c r="A83" s="8" t="s">
        <v>204</v>
      </c>
      <c r="B83" s="3" t="s">
        <v>19</v>
      </c>
      <c r="C83" s="3" t="s">
        <v>22</v>
      </c>
      <c r="D83" s="3" t="s">
        <v>205</v>
      </c>
      <c r="E83" s="8">
        <v>68611</v>
      </c>
      <c r="F83" s="9">
        <v>130.04975106000001</v>
      </c>
      <c r="G83" s="9">
        <v>138.41806632999999</v>
      </c>
      <c r="H83" s="9">
        <v>159.5094038</v>
      </c>
      <c r="I83" s="9">
        <v>147.32171618000001</v>
      </c>
      <c r="J83" s="9">
        <v>174.65302</v>
      </c>
      <c r="K83" s="9">
        <v>77.322875181597993</v>
      </c>
      <c r="L83" s="9">
        <v>8.1065853730999997</v>
      </c>
      <c r="M83" s="9">
        <v>11.424093343999999</v>
      </c>
      <c r="N83" s="9">
        <v>6.1772936341999998</v>
      </c>
      <c r="O83" s="9">
        <v>6.7364070376000003</v>
      </c>
      <c r="P83" s="9">
        <v>5.0583206289999998</v>
      </c>
    </row>
    <row r="84" spans="1:16" ht="13" customHeight="1">
      <c r="A84" s="8" t="s">
        <v>204</v>
      </c>
      <c r="B84" s="3" t="s">
        <v>38</v>
      </c>
      <c r="C84" s="3" t="s">
        <v>44</v>
      </c>
      <c r="D84" s="3" t="s">
        <v>207</v>
      </c>
      <c r="E84" s="8">
        <v>68508</v>
      </c>
      <c r="F84" s="9">
        <v>104.98225841</v>
      </c>
      <c r="G84" s="9">
        <v>109.3305727</v>
      </c>
      <c r="H84" s="9">
        <v>107.26253805</v>
      </c>
      <c r="I84" s="9">
        <v>82.589138876000007</v>
      </c>
      <c r="J84" s="9">
        <v>93.365110000000001</v>
      </c>
      <c r="K84" s="9">
        <v>80.411503603591001</v>
      </c>
      <c r="L84" s="9">
        <v>8.5327921191999998</v>
      </c>
      <c r="M84" s="9">
        <v>6.0326541461999996</v>
      </c>
      <c r="N84" s="9">
        <v>2.6119871282</v>
      </c>
      <c r="O84" s="9">
        <v>15.853194773</v>
      </c>
      <c r="P84" s="9">
        <v>9.0984131553999994</v>
      </c>
    </row>
    <row r="85" spans="1:16" ht="13" customHeight="1">
      <c r="A85" s="8" t="s">
        <v>204</v>
      </c>
      <c r="B85" s="3" t="s">
        <v>59</v>
      </c>
      <c r="C85" s="3" t="s">
        <v>61</v>
      </c>
      <c r="D85" s="3" t="s">
        <v>209</v>
      </c>
      <c r="E85" s="8">
        <v>68548</v>
      </c>
      <c r="F85" s="9">
        <v>107.14131407000001</v>
      </c>
      <c r="G85" s="9">
        <v>93.542207855000001</v>
      </c>
      <c r="H85" s="9">
        <v>96.631267641999997</v>
      </c>
      <c r="I85" s="9">
        <v>87.990824849999996</v>
      </c>
      <c r="J85" s="9">
        <v>77.049729999999997</v>
      </c>
      <c r="K85" s="9">
        <v>87.100214202754302</v>
      </c>
      <c r="L85" s="9">
        <v>9.7038563811999996</v>
      </c>
      <c r="M85" s="9">
        <v>3.4796259909999998</v>
      </c>
      <c r="N85" s="9">
        <v>7.8952063273000004</v>
      </c>
      <c r="O85" s="9">
        <v>2.2558688636999999</v>
      </c>
      <c r="P85" s="9">
        <v>4.1677743096000004</v>
      </c>
    </row>
    <row r="86" spans="1:16" ht="13" customHeight="1">
      <c r="A86" s="8" t="s">
        <v>204</v>
      </c>
      <c r="C86" s="3" t="s">
        <v>68</v>
      </c>
      <c r="D86" s="3" t="s">
        <v>211</v>
      </c>
      <c r="E86" s="8">
        <v>68498</v>
      </c>
      <c r="F86" s="9">
        <v>209.37547867999999</v>
      </c>
      <c r="G86" s="9">
        <v>170.92327796999999</v>
      </c>
      <c r="H86" s="9">
        <v>184.43179774000001</v>
      </c>
      <c r="I86" s="9">
        <v>197.28964497999999</v>
      </c>
      <c r="J86" s="9">
        <v>156.94457</v>
      </c>
      <c r="K86" s="9">
        <v>72.886519050899494</v>
      </c>
      <c r="L86" s="9">
        <v>12.013918070000001</v>
      </c>
      <c r="M86" s="9">
        <v>5.8048411895000003</v>
      </c>
      <c r="N86" s="9">
        <v>2.6442742780000001</v>
      </c>
      <c r="O86" s="9">
        <v>4.4289435323999999</v>
      </c>
      <c r="P86" s="9">
        <v>11.643070728</v>
      </c>
    </row>
    <row r="87" spans="1:16" ht="13" customHeight="1">
      <c r="A87" s="8" t="s">
        <v>204</v>
      </c>
      <c r="B87" s="3" t="s">
        <v>94</v>
      </c>
      <c r="C87" s="3" t="s">
        <v>100</v>
      </c>
      <c r="D87" s="3" t="s">
        <v>216</v>
      </c>
      <c r="E87" s="8">
        <v>68236</v>
      </c>
      <c r="F87" s="9">
        <v>86.949522031000001</v>
      </c>
      <c r="G87" s="9">
        <v>72.706489427999998</v>
      </c>
      <c r="H87" s="9">
        <v>80.744575353000002</v>
      </c>
      <c r="I87" s="9">
        <v>85.498956776</v>
      </c>
      <c r="J87" s="9">
        <v>64.085040000000006</v>
      </c>
      <c r="K87" s="9">
        <v>87.343641997668101</v>
      </c>
      <c r="L87" s="9">
        <v>8.2516913731999999</v>
      </c>
      <c r="M87" s="9">
        <v>5.3604733403000004</v>
      </c>
      <c r="N87" s="9">
        <v>7.1552877300000004</v>
      </c>
      <c r="O87" s="9">
        <v>6.9434858877999996</v>
      </c>
      <c r="P87" s="9">
        <v>5.5048974069999996</v>
      </c>
    </row>
    <row r="88" spans="1:16" ht="13" customHeight="1">
      <c r="A88" s="8" t="s">
        <v>302</v>
      </c>
      <c r="B88" s="3" t="s">
        <v>19</v>
      </c>
      <c r="C88" s="3" t="s">
        <v>27</v>
      </c>
      <c r="D88" s="3" t="s">
        <v>220</v>
      </c>
      <c r="E88" s="8" t="s">
        <v>221</v>
      </c>
      <c r="F88" s="9">
        <v>103.71582046</v>
      </c>
      <c r="G88" s="9">
        <v>112.34506843</v>
      </c>
      <c r="H88" s="9">
        <v>104.44037235</v>
      </c>
      <c r="I88" s="9">
        <v>86.843508987000007</v>
      </c>
      <c r="J88" s="9">
        <v>80.216909999999999</v>
      </c>
      <c r="K88" s="9">
        <v>76.037742303998499</v>
      </c>
      <c r="L88" s="9">
        <v>17.330932391000001</v>
      </c>
      <c r="M88" s="9">
        <v>12.310418264000001</v>
      </c>
      <c r="N88" s="9">
        <v>8.6981725056000005</v>
      </c>
      <c r="O88" s="9">
        <v>14.245675801999999</v>
      </c>
      <c r="P88" s="9">
        <v>10.450075287000001</v>
      </c>
    </row>
    <row r="89" spans="1:16" ht="13" customHeight="1">
      <c r="A89" s="8" t="s">
        <v>222</v>
      </c>
      <c r="B89" s="3" t="s">
        <v>38</v>
      </c>
      <c r="C89" s="3" t="s">
        <v>44</v>
      </c>
      <c r="D89" s="3" t="s">
        <v>208</v>
      </c>
      <c r="E89" s="8">
        <v>68518</v>
      </c>
      <c r="F89" s="9">
        <v>130.47809903999999</v>
      </c>
      <c r="G89" s="9">
        <v>104.02897942</v>
      </c>
      <c r="H89" s="9">
        <v>124.86667834000001</v>
      </c>
      <c r="I89" s="9">
        <v>138.99140911999999</v>
      </c>
      <c r="J89" s="9">
        <v>110.43199</v>
      </c>
      <c r="K89" s="9">
        <v>31.281436816999999</v>
      </c>
      <c r="L89" s="9">
        <v>42.357362037999998</v>
      </c>
      <c r="M89" s="9">
        <v>34.098451486000002</v>
      </c>
      <c r="N89" s="9">
        <v>20.628577743000001</v>
      </c>
      <c r="O89" s="9" t="s">
        <v>284</v>
      </c>
      <c r="P89" s="9">
        <v>54.266822009000002</v>
      </c>
    </row>
    <row r="90" spans="1:16" ht="13" customHeight="1">
      <c r="A90" s="8" t="s">
        <v>222</v>
      </c>
      <c r="D90" s="3" t="s">
        <v>223</v>
      </c>
      <c r="E90" s="8">
        <v>68509</v>
      </c>
      <c r="F90" s="9">
        <v>100.5358433</v>
      </c>
      <c r="G90" s="9">
        <v>183.76578594</v>
      </c>
      <c r="H90" s="9">
        <v>128.52815115000001</v>
      </c>
      <c r="I90" s="9">
        <v>16.095726648999999</v>
      </c>
      <c r="J90" s="9">
        <v>146.79738</v>
      </c>
      <c r="K90" s="9">
        <v>41.567761620334004</v>
      </c>
      <c r="L90" s="9">
        <v>22.907579480999999</v>
      </c>
      <c r="M90" s="9">
        <v>11.008796092000001</v>
      </c>
      <c r="N90" s="9">
        <v>17.110257088000001</v>
      </c>
      <c r="O90" s="9">
        <v>62.944154212000001</v>
      </c>
      <c r="P90" s="9">
        <v>7.7247480637999999</v>
      </c>
    </row>
    <row r="91" spans="1:16" ht="13" customHeight="1">
      <c r="A91" s="8" t="s">
        <v>222</v>
      </c>
      <c r="B91" s="3" t="s">
        <v>73</v>
      </c>
      <c r="C91" s="3" t="s">
        <v>226</v>
      </c>
      <c r="D91" s="3" t="s">
        <v>227</v>
      </c>
      <c r="E91" s="8">
        <v>68541</v>
      </c>
      <c r="F91" s="9">
        <v>79.742543507999997</v>
      </c>
      <c r="G91" s="9">
        <v>59.211362854000001</v>
      </c>
      <c r="H91" s="9">
        <v>62.837945023000003</v>
      </c>
      <c r="I91" s="9">
        <v>16.431894719999999</v>
      </c>
      <c r="J91" s="9">
        <v>12.324170000000001</v>
      </c>
      <c r="K91" s="9">
        <v>48.021480309807998</v>
      </c>
      <c r="L91" s="9">
        <v>8.9200647801000006</v>
      </c>
      <c r="M91" s="9">
        <v>4.5862611852999997</v>
      </c>
      <c r="N91" s="9">
        <v>3.7296048130999999</v>
      </c>
      <c r="O91" s="9">
        <v>33.425988562000001</v>
      </c>
      <c r="P91" s="9">
        <v>15.767241963</v>
      </c>
    </row>
    <row r="92" spans="1:16" ht="13" customHeight="1">
      <c r="A92" s="10" t="s">
        <v>222</v>
      </c>
      <c r="B92" s="4" t="s">
        <v>94</v>
      </c>
      <c r="C92" s="4" t="s">
        <v>217</v>
      </c>
      <c r="D92" s="4" t="s">
        <v>228</v>
      </c>
      <c r="E92" s="10">
        <v>68674</v>
      </c>
      <c r="F92" s="11">
        <v>145.68891982</v>
      </c>
      <c r="G92" s="11">
        <v>87.144283482999995</v>
      </c>
      <c r="H92" s="11">
        <v>55.314638918</v>
      </c>
      <c r="I92" s="11">
        <v>0</v>
      </c>
      <c r="J92" s="11" t="s">
        <v>289</v>
      </c>
      <c r="K92" s="11">
        <v>17.564237077046499</v>
      </c>
      <c r="L92" s="11">
        <v>54.432095703000002</v>
      </c>
      <c r="M92" s="11">
        <v>10.171976383000001</v>
      </c>
      <c r="N92" s="11">
        <v>28.75776325</v>
      </c>
      <c r="O92" s="27" t="s">
        <v>320</v>
      </c>
      <c r="P92" s="11" t="s">
        <v>289</v>
      </c>
    </row>
    <row r="93" spans="1:16" ht="13" customHeight="1">
      <c r="F93" s="3" t="s">
        <v>311</v>
      </c>
    </row>
    <row r="94" spans="1:16">
      <c r="F94" s="5">
        <f>COUNTIF(F5:F87,"&lt;70")</f>
        <v>0</v>
      </c>
      <c r="G94" s="5">
        <f t="shared" ref="G94:J94" si="0">COUNTIF(G5:G87,"&lt;70")</f>
        <v>0</v>
      </c>
      <c r="H94" s="5">
        <f t="shared" si="0"/>
        <v>0</v>
      </c>
      <c r="I94" s="5">
        <f>COUNTIF(I5:I87,"&lt;69.5")</f>
        <v>7</v>
      </c>
      <c r="J94" s="5">
        <f t="shared" si="0"/>
        <v>2</v>
      </c>
    </row>
  </sheetData>
  <mergeCells count="3">
    <mergeCell ref="A1:P1"/>
    <mergeCell ref="F2:J2"/>
    <mergeCell ref="L2:P2"/>
  </mergeCells>
  <phoneticPr fontId="6" type="noConversion"/>
  <conditionalFormatting sqref="F5 F6:J88">
    <cfRule type="cellIs" dxfId="39" priority="8" operator="lessThan">
      <formula>$K$5</formula>
    </cfRule>
  </conditionalFormatting>
  <conditionalFormatting sqref="G5:J5">
    <cfRule type="cellIs" dxfId="38" priority="7" operator="lessThan">
      <formula>$K$5</formula>
    </cfRule>
  </conditionalFormatting>
  <conditionalFormatting sqref="F90:F92">
    <cfRule type="cellIs" dxfId="37" priority="6" operator="lessThan">
      <formula>$K$5</formula>
    </cfRule>
  </conditionalFormatting>
  <conditionalFormatting sqref="G90:J92">
    <cfRule type="cellIs" dxfId="36" priority="5" operator="lessThan">
      <formula>$K$5</formula>
    </cfRule>
  </conditionalFormatting>
  <conditionalFormatting sqref="P92">
    <cfRule type="cellIs" dxfId="35" priority="3" operator="lessThan">
      <formula>$K$5</formula>
    </cfRule>
  </conditionalFormatting>
  <conditionalFormatting sqref="F89">
    <cfRule type="cellIs" dxfId="34" priority="2" operator="lessThan">
      <formula>$K$5</formula>
    </cfRule>
  </conditionalFormatting>
  <conditionalFormatting sqref="G89:J89">
    <cfRule type="cellIs" dxfId="33" priority="1" operator="lessThan">
      <formula>$K$5</formula>
    </cfRule>
  </conditionalFormatting>
  <pageMargins left="0.75" right="0.75" top="1" bottom="1" header="0.5" footer="0.5"/>
  <pageSetup scale="80"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1"/>
  <sheetViews>
    <sheetView tabSelected="1" workbookViewId="0">
      <pane ySplit="4160"/>
      <selection sqref="A1:Q1"/>
      <selection pane="bottomLeft" sqref="A1:Q1"/>
    </sheetView>
  </sheetViews>
  <sheetFormatPr baseColWidth="10" defaultRowHeight="11" x14ac:dyDescent="0"/>
  <cols>
    <col min="1" max="1" width="8.1640625" style="3" customWidth="1"/>
    <col min="2" max="2" width="20" style="3" bestFit="1" customWidth="1"/>
    <col min="3" max="3" width="28.33203125" style="3" bestFit="1" customWidth="1"/>
    <col min="4" max="4" width="23.1640625" style="3" bestFit="1" customWidth="1"/>
    <col min="5" max="5" width="8.6640625" style="3" bestFit="1" customWidth="1"/>
    <col min="6" max="8" width="7.5" style="3" bestFit="1" customWidth="1"/>
    <col min="9" max="10" width="7.5" style="3" customWidth="1"/>
    <col min="11" max="11" width="7" style="3" bestFit="1" customWidth="1"/>
    <col min="12" max="12" width="2.6640625" style="3" customWidth="1"/>
    <col min="13" max="14" width="4.5" style="3" bestFit="1" customWidth="1"/>
    <col min="15" max="15" width="4.5" style="3" customWidth="1"/>
    <col min="16" max="16" width="4.5" style="3" bestFit="1" customWidth="1"/>
    <col min="17" max="17" width="4.5" style="3" customWidth="1"/>
    <col min="18" max="16384" width="10.83203125" style="3"/>
  </cols>
  <sheetData>
    <row r="1" spans="1:17" ht="60" customHeight="1">
      <c r="A1" s="28" t="s">
        <v>339</v>
      </c>
      <c r="B1" s="28"/>
      <c r="C1" s="28"/>
      <c r="D1" s="28"/>
      <c r="E1" s="28"/>
      <c r="F1" s="28"/>
      <c r="G1" s="28"/>
      <c r="H1" s="28"/>
      <c r="I1" s="28"/>
      <c r="J1" s="28"/>
      <c r="K1" s="28"/>
      <c r="L1" s="28"/>
      <c r="M1" s="28"/>
      <c r="N1" s="28"/>
      <c r="O1" s="28"/>
      <c r="P1" s="28"/>
      <c r="Q1" s="28"/>
    </row>
    <row r="2" spans="1:17" ht="11" customHeight="1">
      <c r="A2" s="6"/>
      <c r="B2" s="6"/>
      <c r="C2" s="6"/>
      <c r="D2" s="6"/>
      <c r="E2" s="6"/>
      <c r="F2" s="34" t="s">
        <v>278</v>
      </c>
      <c r="G2" s="34"/>
      <c r="H2" s="34"/>
      <c r="I2" s="34"/>
      <c r="J2" s="34"/>
      <c r="K2" s="6"/>
      <c r="L2" s="6"/>
      <c r="M2" s="34" t="s">
        <v>278</v>
      </c>
      <c r="N2" s="34"/>
      <c r="O2" s="34"/>
      <c r="P2" s="34"/>
      <c r="Q2" s="34"/>
    </row>
    <row r="3" spans="1:17">
      <c r="F3" s="7">
        <v>3</v>
      </c>
      <c r="G3" s="7">
        <v>7</v>
      </c>
      <c r="H3" s="7">
        <v>14</v>
      </c>
      <c r="I3" s="7">
        <v>28</v>
      </c>
      <c r="J3" s="7">
        <v>133</v>
      </c>
      <c r="M3" s="7">
        <v>3</v>
      </c>
      <c r="N3" s="7">
        <v>7</v>
      </c>
      <c r="O3" s="7">
        <v>14</v>
      </c>
      <c r="P3" s="7">
        <v>28</v>
      </c>
      <c r="Q3" s="7">
        <v>133</v>
      </c>
    </row>
    <row r="4" spans="1:17" ht="44">
      <c r="A4" s="7" t="s">
        <v>315</v>
      </c>
      <c r="B4" s="7" t="s">
        <v>11</v>
      </c>
      <c r="C4" s="7" t="s">
        <v>286</v>
      </c>
      <c r="D4" s="7" t="s">
        <v>13</v>
      </c>
      <c r="E4" s="7" t="s">
        <v>280</v>
      </c>
      <c r="F4" s="7" t="s">
        <v>281</v>
      </c>
      <c r="G4" s="7" t="s">
        <v>281</v>
      </c>
      <c r="H4" s="7" t="s">
        <v>281</v>
      </c>
      <c r="I4" s="7" t="s">
        <v>281</v>
      </c>
      <c r="J4" s="7" t="s">
        <v>281</v>
      </c>
      <c r="K4" s="7" t="s">
        <v>17</v>
      </c>
      <c r="L4" s="4"/>
      <c r="M4" s="7" t="s">
        <v>282</v>
      </c>
      <c r="N4" s="7" t="s">
        <v>282</v>
      </c>
      <c r="O4" s="7" t="s">
        <v>282</v>
      </c>
      <c r="P4" s="7" t="s">
        <v>282</v>
      </c>
      <c r="Q4" s="7" t="s">
        <v>282</v>
      </c>
    </row>
    <row r="5" spans="1:17" ht="13" customHeight="1">
      <c r="A5" s="8" t="s">
        <v>18</v>
      </c>
      <c r="B5" s="3" t="s">
        <v>19</v>
      </c>
      <c r="C5" s="3" t="s">
        <v>20</v>
      </c>
      <c r="D5" s="3" t="s">
        <v>229</v>
      </c>
      <c r="E5" s="8">
        <v>68522</v>
      </c>
      <c r="F5" s="9">
        <v>128.29371638999999</v>
      </c>
      <c r="G5" s="9">
        <v>94.021104602999998</v>
      </c>
      <c r="H5" s="9">
        <v>96.798156566000003</v>
      </c>
      <c r="I5" s="9">
        <v>96.883889015999998</v>
      </c>
      <c r="J5" s="9">
        <v>86.825903830000001</v>
      </c>
      <c r="K5" s="9">
        <v>81.039472887515501</v>
      </c>
      <c r="L5" s="9"/>
      <c r="M5" s="9">
        <v>7.5996653425999998</v>
      </c>
      <c r="N5" s="9">
        <v>8.7285411093</v>
      </c>
      <c r="O5" s="9">
        <v>8.1346919804999995</v>
      </c>
      <c r="P5" s="9">
        <v>15.282692324999999</v>
      </c>
      <c r="Q5" s="9">
        <v>4.8750702931000003</v>
      </c>
    </row>
    <row r="6" spans="1:17" ht="13" customHeight="1">
      <c r="A6" s="8" t="s">
        <v>18</v>
      </c>
      <c r="D6" s="3" t="s">
        <v>230</v>
      </c>
      <c r="E6" s="8">
        <v>68523</v>
      </c>
      <c r="F6" s="9">
        <v>124.77128974999999</v>
      </c>
      <c r="G6" s="9">
        <v>85.836603976999996</v>
      </c>
      <c r="H6" s="9">
        <v>111.44515034</v>
      </c>
      <c r="I6" s="9">
        <v>102.75015917</v>
      </c>
      <c r="J6" s="9">
        <v>67.65249772</v>
      </c>
      <c r="K6" s="9">
        <v>85.739873023004506</v>
      </c>
      <c r="L6" s="9"/>
      <c r="M6" s="9">
        <v>10.719114381000001</v>
      </c>
      <c r="N6" s="9">
        <v>8.4061391210000007</v>
      </c>
      <c r="O6" s="9">
        <v>7.813941625</v>
      </c>
      <c r="P6" s="9">
        <v>5.8168248704999996</v>
      </c>
      <c r="Q6" s="9">
        <v>48.874814035</v>
      </c>
    </row>
    <row r="7" spans="1:17" ht="13" customHeight="1">
      <c r="A7" s="8" t="s">
        <v>18</v>
      </c>
      <c r="D7" s="3" t="s">
        <v>231</v>
      </c>
      <c r="E7" s="8">
        <v>68524</v>
      </c>
      <c r="F7" s="9">
        <v>102.36754624</v>
      </c>
      <c r="G7" s="9">
        <v>89.849669797000004</v>
      </c>
      <c r="H7" s="9">
        <v>104.74584057</v>
      </c>
      <c r="I7" s="9">
        <v>105.68363625000001</v>
      </c>
      <c r="J7" s="9">
        <v>102.88507067</v>
      </c>
      <c r="K7" s="9">
        <v>70.321753981094503</v>
      </c>
      <c r="L7" s="9"/>
      <c r="M7" s="9">
        <v>23.159448033</v>
      </c>
      <c r="N7" s="9">
        <v>7.5006883326000002</v>
      </c>
      <c r="O7" s="9">
        <v>8.2861644005000006</v>
      </c>
      <c r="P7" s="9">
        <v>13.483765570999999</v>
      </c>
      <c r="Q7" s="9">
        <v>21.080112386</v>
      </c>
    </row>
    <row r="8" spans="1:17" ht="13" customHeight="1">
      <c r="A8" s="8" t="s">
        <v>18</v>
      </c>
      <c r="C8" s="3" t="s">
        <v>22</v>
      </c>
      <c r="D8" s="3" t="s">
        <v>232</v>
      </c>
      <c r="E8" s="8">
        <v>68684</v>
      </c>
      <c r="F8" s="9">
        <v>125.84968898</v>
      </c>
      <c r="G8" s="9">
        <v>85.510025651999996</v>
      </c>
      <c r="H8" s="9">
        <v>107.7255839</v>
      </c>
      <c r="I8" s="9">
        <v>98.746404897000005</v>
      </c>
      <c r="J8" s="9">
        <v>83.392937520999993</v>
      </c>
      <c r="K8" s="9">
        <v>87.508542800706849</v>
      </c>
      <c r="L8" s="9"/>
      <c r="M8" s="9">
        <v>13.191762617</v>
      </c>
      <c r="N8" s="9">
        <v>5.8768671369999996</v>
      </c>
      <c r="O8" s="9">
        <v>5.7991141875999999</v>
      </c>
      <c r="P8" s="9">
        <v>8.7810315374000005</v>
      </c>
      <c r="Q8" s="9">
        <v>3.3367005611999998</v>
      </c>
    </row>
    <row r="9" spans="1:17" ht="13" customHeight="1">
      <c r="A9" s="8" t="s">
        <v>18</v>
      </c>
      <c r="C9" s="3" t="s">
        <v>24</v>
      </c>
      <c r="D9" s="3" t="s">
        <v>233</v>
      </c>
      <c r="E9" s="8">
        <v>68526</v>
      </c>
      <c r="F9" s="9">
        <v>125.84790407</v>
      </c>
      <c r="G9" s="9">
        <v>89.979120202999994</v>
      </c>
      <c r="H9" s="9">
        <v>105.42127278</v>
      </c>
      <c r="I9" s="9">
        <v>107.74749731</v>
      </c>
      <c r="J9" s="9">
        <v>87.915344833999995</v>
      </c>
      <c r="K9" s="9">
        <v>80.343919007235996</v>
      </c>
      <c r="L9" s="9"/>
      <c r="M9" s="9">
        <v>10.435075459</v>
      </c>
      <c r="N9" s="9">
        <v>6.2243570962000003</v>
      </c>
      <c r="O9" s="9">
        <v>6.6658994243</v>
      </c>
      <c r="P9" s="9">
        <v>5.0838360399999996</v>
      </c>
      <c r="Q9" s="9">
        <v>17.463518203</v>
      </c>
    </row>
    <row r="10" spans="1:17" ht="13" customHeight="1">
      <c r="A10" s="8" t="s">
        <v>204</v>
      </c>
      <c r="D10" s="3" t="s">
        <v>234</v>
      </c>
      <c r="E10" s="8">
        <v>68871</v>
      </c>
      <c r="F10" s="9">
        <v>124.71079447</v>
      </c>
      <c r="G10" s="9">
        <v>85.837359657999997</v>
      </c>
      <c r="H10" s="9">
        <v>111.44309724</v>
      </c>
      <c r="I10" s="9">
        <v>102.75180354</v>
      </c>
      <c r="J10" s="9">
        <v>93.525106923999999</v>
      </c>
      <c r="K10" s="9">
        <v>85.746421722587499</v>
      </c>
      <c r="L10" s="9"/>
      <c r="M10" s="9">
        <v>10.722898637</v>
      </c>
      <c r="N10" s="9">
        <v>8.4060214959999993</v>
      </c>
      <c r="O10" s="9">
        <v>7.8141790711999999</v>
      </c>
      <c r="P10" s="9">
        <v>5.8166784520999997</v>
      </c>
      <c r="Q10" s="9">
        <v>28.896466224000001</v>
      </c>
    </row>
    <row r="11" spans="1:17" ht="13" customHeight="1">
      <c r="A11" s="8" t="s">
        <v>18</v>
      </c>
      <c r="D11" s="3" t="s">
        <v>235</v>
      </c>
      <c r="E11" s="8">
        <v>68527</v>
      </c>
      <c r="F11" s="9">
        <v>98.660076774000004</v>
      </c>
      <c r="G11" s="9">
        <v>95.354866345000005</v>
      </c>
      <c r="H11" s="9">
        <v>116.63634696</v>
      </c>
      <c r="I11" s="9">
        <v>89.397023318999999</v>
      </c>
      <c r="J11" s="9">
        <v>95.261113945999995</v>
      </c>
      <c r="K11" s="9">
        <v>77.158267050025003</v>
      </c>
      <c r="L11" s="9"/>
      <c r="M11" s="9">
        <v>21.419124614000001</v>
      </c>
      <c r="N11" s="9">
        <v>23.172322749999999</v>
      </c>
      <c r="O11" s="9">
        <v>14.405788238</v>
      </c>
      <c r="P11" s="9">
        <v>27.627652689000001</v>
      </c>
      <c r="Q11" s="9">
        <v>4.3443301594000001</v>
      </c>
    </row>
    <row r="12" spans="1:17" ht="13" customHeight="1">
      <c r="A12" s="8" t="s">
        <v>18</v>
      </c>
      <c r="D12" s="3" t="s">
        <v>236</v>
      </c>
      <c r="E12" s="8">
        <v>68685</v>
      </c>
      <c r="F12" s="9">
        <v>128.29713663000001</v>
      </c>
      <c r="G12" s="9">
        <v>101.75920825999999</v>
      </c>
      <c r="H12" s="9">
        <v>113.67077037</v>
      </c>
      <c r="I12" s="9">
        <v>100.27383239</v>
      </c>
      <c r="J12" s="9">
        <v>90.449293807000004</v>
      </c>
      <c r="K12" s="9">
        <v>81.5145841712215</v>
      </c>
      <c r="L12" s="9"/>
      <c r="M12" s="9">
        <v>7.7551329358999999</v>
      </c>
      <c r="N12" s="9">
        <v>9.0905500548999996</v>
      </c>
      <c r="O12" s="9">
        <v>8.2073455071999994</v>
      </c>
      <c r="P12" s="9">
        <v>9.0134727369000007</v>
      </c>
      <c r="Q12" s="9">
        <v>5.5640879699000001</v>
      </c>
    </row>
    <row r="13" spans="1:17" ht="13" customHeight="1">
      <c r="A13" s="8" t="s">
        <v>18</v>
      </c>
      <c r="C13" s="3" t="s">
        <v>27</v>
      </c>
      <c r="D13" s="3" t="s">
        <v>237</v>
      </c>
      <c r="E13" s="8">
        <v>68581</v>
      </c>
      <c r="F13" s="9">
        <v>124.2127627</v>
      </c>
      <c r="G13" s="9">
        <v>87.819645402000006</v>
      </c>
      <c r="H13" s="9">
        <v>93.775278549999996</v>
      </c>
      <c r="I13" s="9">
        <v>98.984857011000003</v>
      </c>
      <c r="J13" s="9">
        <v>90.243770204</v>
      </c>
      <c r="K13" s="9">
        <v>82.869550844603495</v>
      </c>
      <c r="L13" s="9"/>
      <c r="M13" s="9">
        <v>14.584582819</v>
      </c>
      <c r="N13" s="9">
        <v>10.085344676</v>
      </c>
      <c r="O13" s="9">
        <v>4.5991043519000003</v>
      </c>
      <c r="P13" s="9">
        <v>15.673472608000001</v>
      </c>
      <c r="Q13" s="9">
        <v>9.3709462026000008</v>
      </c>
    </row>
    <row r="14" spans="1:17" ht="13" customHeight="1">
      <c r="A14" s="8" t="s">
        <v>18</v>
      </c>
      <c r="D14" s="3" t="s">
        <v>238</v>
      </c>
      <c r="E14" s="8">
        <v>68582</v>
      </c>
      <c r="F14" s="9">
        <v>102.9674772</v>
      </c>
      <c r="G14" s="9">
        <v>89.571149079999998</v>
      </c>
      <c r="H14" s="9">
        <v>94.819201753000002</v>
      </c>
      <c r="I14" s="9">
        <v>107.95761401</v>
      </c>
      <c r="J14" s="9">
        <v>94.989031725999993</v>
      </c>
      <c r="K14" s="9">
        <v>82.380338379028004</v>
      </c>
      <c r="L14" s="9"/>
      <c r="M14" s="9">
        <v>12.062412079</v>
      </c>
      <c r="N14" s="9">
        <v>11.074575682000001</v>
      </c>
      <c r="O14" s="9">
        <v>8.1942137290999995</v>
      </c>
      <c r="P14" s="9">
        <v>13.731302999</v>
      </c>
      <c r="Q14" s="9">
        <v>8.8741800789000003</v>
      </c>
    </row>
    <row r="15" spans="1:17" ht="13" customHeight="1">
      <c r="A15" s="8" t="s">
        <v>18</v>
      </c>
      <c r="D15" s="3" t="s">
        <v>220</v>
      </c>
      <c r="E15" s="8">
        <v>68583</v>
      </c>
      <c r="F15" s="9">
        <v>132.96528764000001</v>
      </c>
      <c r="G15" s="9">
        <v>92.967774812000002</v>
      </c>
      <c r="H15" s="9">
        <v>100.07935155</v>
      </c>
      <c r="I15" s="9">
        <v>119.65188506</v>
      </c>
      <c r="J15" s="9">
        <v>90.116449332000002</v>
      </c>
      <c r="K15" s="9">
        <v>70.458143061789997</v>
      </c>
      <c r="L15" s="9"/>
      <c r="M15" s="9">
        <v>21.670875276</v>
      </c>
      <c r="N15" s="9">
        <v>13.633783805</v>
      </c>
      <c r="O15" s="9">
        <v>28.379016450000002</v>
      </c>
      <c r="P15" s="9">
        <v>23.198238192000002</v>
      </c>
      <c r="Q15" s="9">
        <v>29.527938716000001</v>
      </c>
    </row>
    <row r="16" spans="1:17" ht="13" customHeight="1">
      <c r="A16" s="8" t="s">
        <v>18</v>
      </c>
      <c r="C16" s="3" t="s">
        <v>28</v>
      </c>
      <c r="D16" s="3" t="s">
        <v>239</v>
      </c>
      <c r="E16" s="8">
        <v>68650</v>
      </c>
      <c r="F16" s="9">
        <v>109.81110744</v>
      </c>
      <c r="G16" s="9">
        <v>95.437474374000004</v>
      </c>
      <c r="H16" s="9">
        <v>99.476482763000007</v>
      </c>
      <c r="I16" s="9">
        <v>99.838551409999994</v>
      </c>
      <c r="J16" s="9">
        <v>93.422463174000001</v>
      </c>
      <c r="K16" s="9">
        <v>82.298660689485999</v>
      </c>
      <c r="L16" s="9"/>
      <c r="M16" s="9">
        <v>5.2958240505000003</v>
      </c>
      <c r="N16" s="9">
        <v>9.1025160844999995</v>
      </c>
      <c r="O16" s="9">
        <v>9.6605824844000008</v>
      </c>
      <c r="P16" s="9">
        <v>7.9887405100000004</v>
      </c>
      <c r="Q16" s="9">
        <v>7.4686266012000004</v>
      </c>
    </row>
    <row r="17" spans="1:17" ht="13" customHeight="1">
      <c r="A17" s="8" t="s">
        <v>18</v>
      </c>
      <c r="D17" s="3" t="s">
        <v>240</v>
      </c>
      <c r="E17" s="8">
        <v>68651</v>
      </c>
      <c r="F17" s="9">
        <v>117.0699427</v>
      </c>
      <c r="G17" s="9">
        <v>97.148544114000003</v>
      </c>
      <c r="H17" s="9">
        <v>121.96887018</v>
      </c>
      <c r="I17" s="9">
        <v>104.82511621</v>
      </c>
      <c r="J17" s="9">
        <v>85.351521919999996</v>
      </c>
      <c r="K17" s="9">
        <v>74.314687798040495</v>
      </c>
      <c r="L17" s="9"/>
      <c r="M17" s="9">
        <v>16.953217608999999</v>
      </c>
      <c r="N17" s="9">
        <v>7.7721863674999998</v>
      </c>
      <c r="O17" s="9">
        <v>9.4122230145000003</v>
      </c>
      <c r="P17" s="9">
        <v>5.8412867786999998</v>
      </c>
      <c r="Q17" s="9">
        <v>24.898574550999999</v>
      </c>
    </row>
    <row r="18" spans="1:17" ht="13" customHeight="1">
      <c r="A18" s="8" t="s">
        <v>18</v>
      </c>
      <c r="B18" s="3" t="s">
        <v>38</v>
      </c>
      <c r="C18" s="3" t="s">
        <v>58</v>
      </c>
      <c r="D18" s="3" t="s">
        <v>246</v>
      </c>
      <c r="E18" s="8">
        <v>68691</v>
      </c>
      <c r="F18" s="9">
        <v>128.73251228000001</v>
      </c>
      <c r="G18" s="9">
        <v>93.457115537999996</v>
      </c>
      <c r="H18" s="9">
        <v>103.05260849</v>
      </c>
      <c r="I18" s="9">
        <v>88.801500481999994</v>
      </c>
      <c r="J18" s="9">
        <v>92.246754925999994</v>
      </c>
      <c r="K18" s="9">
        <v>79.575910196027507</v>
      </c>
      <c r="L18" s="9"/>
      <c r="M18" s="9">
        <v>12.826310594000001</v>
      </c>
      <c r="N18" s="9">
        <v>7.6253373500999997</v>
      </c>
      <c r="O18" s="9">
        <v>4.9932241817999996</v>
      </c>
      <c r="P18" s="9">
        <v>5.0506738139999996</v>
      </c>
      <c r="Q18" s="9">
        <v>9.3276010012999997</v>
      </c>
    </row>
    <row r="19" spans="1:17" ht="13" customHeight="1">
      <c r="A19" s="8" t="s">
        <v>18</v>
      </c>
      <c r="B19" s="3" t="s">
        <v>59</v>
      </c>
      <c r="C19" s="3" t="s">
        <v>247</v>
      </c>
      <c r="D19" s="3" t="s">
        <v>248</v>
      </c>
      <c r="E19" s="8">
        <v>68336</v>
      </c>
      <c r="F19" s="9">
        <v>132.48679834000001</v>
      </c>
      <c r="G19" s="9">
        <v>100.91308909</v>
      </c>
      <c r="H19" s="9">
        <v>95.406848276000005</v>
      </c>
      <c r="I19" s="9">
        <v>75.880660327000001</v>
      </c>
      <c r="J19" s="9">
        <v>114.73962949</v>
      </c>
      <c r="K19" s="9">
        <v>72.159270035031994</v>
      </c>
      <c r="L19" s="9"/>
      <c r="M19" s="9">
        <v>30.455500013000002</v>
      </c>
      <c r="N19" s="9">
        <v>3.0206939776000001</v>
      </c>
      <c r="O19" s="9">
        <v>22.782524912</v>
      </c>
      <c r="P19" s="9">
        <v>37.751938183999997</v>
      </c>
      <c r="Q19" s="9">
        <v>17.806555806999999</v>
      </c>
    </row>
    <row r="20" spans="1:17" ht="13" customHeight="1">
      <c r="A20" s="8" t="s">
        <v>18</v>
      </c>
      <c r="B20" s="3" t="s">
        <v>73</v>
      </c>
      <c r="C20" s="3" t="s">
        <v>82</v>
      </c>
      <c r="D20" s="3" t="s">
        <v>249</v>
      </c>
      <c r="E20" s="8">
        <v>68578</v>
      </c>
      <c r="F20" s="9">
        <v>149.05544875000001</v>
      </c>
      <c r="G20" s="9">
        <v>92.987800281999995</v>
      </c>
      <c r="H20" s="9">
        <v>94.136200330999998</v>
      </c>
      <c r="I20" s="9">
        <v>94.603240037000006</v>
      </c>
      <c r="J20" s="9">
        <v>128.65945549</v>
      </c>
      <c r="K20" s="9">
        <v>74.540755256135498</v>
      </c>
      <c r="L20" s="9"/>
      <c r="M20" s="9">
        <v>11.683380998000001</v>
      </c>
      <c r="N20" s="9">
        <v>7.4556766872000004</v>
      </c>
      <c r="O20" s="9">
        <v>8.8308906844999999</v>
      </c>
      <c r="P20" s="9">
        <v>26.528879688</v>
      </c>
      <c r="Q20" s="9">
        <v>17.473850032000001</v>
      </c>
    </row>
    <row r="21" spans="1:17" ht="13" customHeight="1">
      <c r="A21" s="8" t="s">
        <v>18</v>
      </c>
      <c r="D21" s="3" t="s">
        <v>250</v>
      </c>
      <c r="E21" s="8">
        <v>68633</v>
      </c>
      <c r="F21" s="9">
        <v>138.13443470999999</v>
      </c>
      <c r="G21" s="9">
        <v>91.951325388000001</v>
      </c>
      <c r="H21" s="9">
        <v>104.58882495</v>
      </c>
      <c r="I21" s="9">
        <v>85.530824437000007</v>
      </c>
      <c r="J21" s="9">
        <v>98.347745017999998</v>
      </c>
      <c r="K21" s="9">
        <v>79.528098795039995</v>
      </c>
      <c r="L21" s="9"/>
      <c r="M21" s="9">
        <v>5.5917465896999996</v>
      </c>
      <c r="N21" s="9">
        <v>8.3536395339999991</v>
      </c>
      <c r="O21" s="9">
        <v>1.6428840568</v>
      </c>
      <c r="P21" s="9">
        <v>8.5832370491999992</v>
      </c>
      <c r="Q21" s="9">
        <v>2.5494234818999999</v>
      </c>
    </row>
    <row r="22" spans="1:17" ht="13" customHeight="1">
      <c r="A22" s="8" t="s">
        <v>18</v>
      </c>
      <c r="C22" s="3" t="s">
        <v>87</v>
      </c>
      <c r="D22" s="3" t="s">
        <v>252</v>
      </c>
      <c r="E22" s="8">
        <v>68511</v>
      </c>
      <c r="F22" s="9">
        <v>130.78184357000001</v>
      </c>
      <c r="G22" s="9">
        <v>94.913770423000003</v>
      </c>
      <c r="H22" s="12">
        <v>63.661733345000002</v>
      </c>
      <c r="I22" s="12">
        <v>66.648629854999996</v>
      </c>
      <c r="J22" s="9">
        <v>86.745062923999996</v>
      </c>
      <c r="K22" s="9">
        <v>63.199484557097499</v>
      </c>
      <c r="L22" s="9"/>
      <c r="M22" s="9">
        <v>16.390992689000001</v>
      </c>
      <c r="N22" s="9">
        <v>17.493040059999998</v>
      </c>
      <c r="O22" s="9">
        <v>8.5574859869999997</v>
      </c>
      <c r="P22" s="9">
        <v>36.599444800000001</v>
      </c>
      <c r="Q22" s="9">
        <v>26.410305305000001</v>
      </c>
    </row>
    <row r="23" spans="1:17" ht="13" customHeight="1">
      <c r="A23" s="8" t="s">
        <v>18</v>
      </c>
      <c r="B23" s="3" t="s">
        <v>290</v>
      </c>
      <c r="C23" s="3" t="s">
        <v>253</v>
      </c>
      <c r="D23" s="5" t="s">
        <v>254</v>
      </c>
      <c r="E23" s="8">
        <v>68553</v>
      </c>
      <c r="F23" s="9">
        <v>122.3506477</v>
      </c>
      <c r="G23" s="9">
        <v>72.856230060000001</v>
      </c>
      <c r="H23" s="9">
        <v>70.420141780999998</v>
      </c>
      <c r="I23" s="9">
        <v>86.161688072999993</v>
      </c>
      <c r="J23" s="12">
        <v>64.091770307000004</v>
      </c>
      <c r="K23" s="9">
        <v>62.915720463181003</v>
      </c>
      <c r="L23" s="9"/>
      <c r="M23" s="9">
        <v>6.0605381141999999</v>
      </c>
      <c r="N23" s="9">
        <v>34.605541230999997</v>
      </c>
      <c r="O23" s="9">
        <v>6.6836800918000003</v>
      </c>
      <c r="P23" s="9">
        <v>9.6851713457000006</v>
      </c>
      <c r="Q23" s="9">
        <v>38.407955966000003</v>
      </c>
    </row>
    <row r="24" spans="1:17" ht="13" customHeight="1">
      <c r="A24" s="8" t="s">
        <v>18</v>
      </c>
      <c r="C24" s="3" t="s">
        <v>255</v>
      </c>
      <c r="D24" s="3" t="s">
        <v>256</v>
      </c>
      <c r="E24" s="8">
        <v>68561</v>
      </c>
      <c r="F24" s="9">
        <v>147.98792639000001</v>
      </c>
      <c r="G24" s="9">
        <v>85.308279863999999</v>
      </c>
      <c r="H24" s="9">
        <v>90.617509389999995</v>
      </c>
      <c r="I24" s="9">
        <v>81.761215910999994</v>
      </c>
      <c r="J24" s="9">
        <v>82.827163685000002</v>
      </c>
      <c r="K24" s="9">
        <v>71.747847108757</v>
      </c>
      <c r="L24" s="9"/>
      <c r="M24" s="9">
        <v>6.2320873887000001</v>
      </c>
      <c r="N24" s="9">
        <v>4.3930422045000004</v>
      </c>
      <c r="O24" s="9">
        <v>5.6477169891000001</v>
      </c>
      <c r="P24" s="9">
        <v>11.215110693</v>
      </c>
      <c r="Q24" s="9">
        <v>3.0127977132999999</v>
      </c>
    </row>
    <row r="25" spans="1:17" ht="13" customHeight="1">
      <c r="A25" s="8" t="s">
        <v>18</v>
      </c>
      <c r="D25" s="3" t="s">
        <v>257</v>
      </c>
      <c r="E25" s="8">
        <v>66607</v>
      </c>
      <c r="F25" s="9">
        <v>137.78959542000001</v>
      </c>
      <c r="G25" s="9">
        <v>87.681128762</v>
      </c>
      <c r="H25" s="9">
        <v>97.601180373000005</v>
      </c>
      <c r="I25" s="9">
        <v>87.199535886000007</v>
      </c>
      <c r="J25" s="9">
        <v>84.595248776999995</v>
      </c>
      <c r="K25" s="9">
        <v>80.73780921478</v>
      </c>
      <c r="L25" s="9"/>
      <c r="M25" s="9">
        <v>4.2755539195000001</v>
      </c>
      <c r="N25" s="9">
        <v>7.0463210590000003</v>
      </c>
      <c r="O25" s="9">
        <v>8.3028397356999992</v>
      </c>
      <c r="P25" s="9">
        <v>7.2806163273999998</v>
      </c>
      <c r="Q25" s="9">
        <v>1.5159797867</v>
      </c>
    </row>
    <row r="26" spans="1:17" ht="13" customHeight="1">
      <c r="A26" s="8" t="s">
        <v>18</v>
      </c>
      <c r="D26" s="3" t="s">
        <v>258</v>
      </c>
      <c r="E26" s="8">
        <v>68570</v>
      </c>
      <c r="F26" s="9">
        <v>140.30405284</v>
      </c>
      <c r="G26" s="9">
        <v>96.298629777000002</v>
      </c>
      <c r="H26" s="9">
        <v>98.715171069999997</v>
      </c>
      <c r="I26" s="9">
        <v>84.595262198</v>
      </c>
      <c r="J26" s="9">
        <v>85.818554613000003</v>
      </c>
      <c r="K26" s="9">
        <v>76.218046787138505</v>
      </c>
      <c r="L26" s="9"/>
      <c r="M26" s="9">
        <v>7.4546056987</v>
      </c>
      <c r="N26" s="9">
        <v>5.8408756221999996</v>
      </c>
      <c r="O26" s="9">
        <v>6.7727974020000001</v>
      </c>
      <c r="P26" s="9">
        <v>10.056795382000001</v>
      </c>
      <c r="Q26" s="9">
        <v>4.6958611185999999</v>
      </c>
    </row>
    <row r="27" spans="1:17" ht="13" customHeight="1">
      <c r="A27" s="8" t="s">
        <v>18</v>
      </c>
      <c r="D27" s="3" t="s">
        <v>259</v>
      </c>
      <c r="E27" s="8">
        <v>68604</v>
      </c>
      <c r="F27" s="9">
        <v>156.74299758999999</v>
      </c>
      <c r="G27" s="9">
        <v>84.12395789</v>
      </c>
      <c r="H27" s="9">
        <v>91.793318004</v>
      </c>
      <c r="I27" s="9">
        <v>90.779158439</v>
      </c>
      <c r="J27" s="9">
        <v>97.416677324000005</v>
      </c>
      <c r="K27" s="9">
        <v>74.526242261549498</v>
      </c>
      <c r="L27" s="9"/>
      <c r="M27" s="9">
        <v>3.9149097278</v>
      </c>
      <c r="N27" s="9">
        <v>11.453640361</v>
      </c>
      <c r="O27" s="9">
        <v>10.095541367999999</v>
      </c>
      <c r="P27" s="9">
        <v>16.652619998999999</v>
      </c>
      <c r="Q27" s="9">
        <v>10.064141221</v>
      </c>
    </row>
    <row r="28" spans="1:17" ht="13" customHeight="1">
      <c r="A28" s="8" t="s">
        <v>18</v>
      </c>
      <c r="D28" s="3" t="s">
        <v>260</v>
      </c>
      <c r="E28" s="8">
        <v>66610</v>
      </c>
      <c r="F28" s="9">
        <v>134.48226871</v>
      </c>
      <c r="G28" s="9">
        <v>84.027323316999997</v>
      </c>
      <c r="H28" s="9">
        <v>91.138241385000001</v>
      </c>
      <c r="I28" s="9">
        <v>81.360636665000001</v>
      </c>
      <c r="J28" s="9">
        <v>84.422913480000005</v>
      </c>
      <c r="K28" s="9">
        <v>78.981360876689507</v>
      </c>
      <c r="L28" s="9"/>
      <c r="M28" s="9">
        <v>4.0144565092000004</v>
      </c>
      <c r="N28" s="9">
        <v>7.3121007275999998</v>
      </c>
      <c r="O28" s="9">
        <v>5.7119814232000001</v>
      </c>
      <c r="P28" s="9">
        <v>9.2007926446999999</v>
      </c>
      <c r="Q28" s="9">
        <v>4.6634172148999999</v>
      </c>
    </row>
    <row r="29" spans="1:17" ht="13" customHeight="1">
      <c r="A29" s="8" t="s">
        <v>18</v>
      </c>
      <c r="D29" s="3" t="s">
        <v>261</v>
      </c>
      <c r="E29" s="8">
        <v>68605</v>
      </c>
      <c r="F29" s="9">
        <v>123.92067407</v>
      </c>
      <c r="G29" s="9">
        <v>86.787725570999996</v>
      </c>
      <c r="H29" s="9">
        <v>100.92984428</v>
      </c>
      <c r="I29" s="9">
        <v>91.341096297000007</v>
      </c>
      <c r="J29" s="9">
        <v>111.03160135</v>
      </c>
      <c r="K29" s="9">
        <v>76.140620009015493</v>
      </c>
      <c r="L29" s="9"/>
      <c r="M29" s="9">
        <v>14.775056308</v>
      </c>
      <c r="N29" s="9">
        <v>8.2874279434999991</v>
      </c>
      <c r="O29" s="9">
        <v>10.103803319000001</v>
      </c>
      <c r="P29" s="9">
        <v>16.588728056000001</v>
      </c>
      <c r="Q29" s="9">
        <v>4.3542409597000002</v>
      </c>
    </row>
    <row r="30" spans="1:17" ht="13" customHeight="1">
      <c r="A30" s="8" t="s">
        <v>18</v>
      </c>
      <c r="D30" s="3" t="s">
        <v>262</v>
      </c>
      <c r="E30" s="8">
        <v>66613</v>
      </c>
      <c r="F30" s="9">
        <v>124.3542252</v>
      </c>
      <c r="G30" s="9">
        <v>77.300703061999997</v>
      </c>
      <c r="H30" s="9">
        <v>87.457047711000001</v>
      </c>
      <c r="I30" s="9">
        <v>78.531665251999996</v>
      </c>
      <c r="J30" s="9">
        <v>76.624369908999995</v>
      </c>
      <c r="K30" s="9">
        <v>81.452964122371</v>
      </c>
      <c r="L30" s="9"/>
      <c r="M30" s="9">
        <v>4.1326136388999997</v>
      </c>
      <c r="N30" s="9">
        <v>7.6409327185000002</v>
      </c>
      <c r="O30" s="9">
        <v>7.2408034982</v>
      </c>
      <c r="P30" s="9">
        <v>8.6407627221999999</v>
      </c>
      <c r="Q30" s="9">
        <v>8.0050192715000001</v>
      </c>
    </row>
    <row r="31" spans="1:17" ht="13" customHeight="1">
      <c r="A31" s="8" t="s">
        <v>18</v>
      </c>
      <c r="C31" s="3" t="s">
        <v>145</v>
      </c>
      <c r="D31" s="3" t="s">
        <v>263</v>
      </c>
      <c r="E31" s="8">
        <v>68873</v>
      </c>
      <c r="F31" s="9">
        <v>123.36882147999999</v>
      </c>
      <c r="G31" s="9">
        <v>90.626241265000004</v>
      </c>
      <c r="H31" s="9">
        <v>108.07067179000001</v>
      </c>
      <c r="I31" s="9">
        <v>96.016152396999999</v>
      </c>
      <c r="J31" s="9">
        <v>92.909564562</v>
      </c>
      <c r="K31" s="9">
        <v>80.856189029701</v>
      </c>
      <c r="L31" s="9"/>
      <c r="M31" s="9">
        <v>5.224740122</v>
      </c>
      <c r="N31" s="9">
        <v>12.839610416999999</v>
      </c>
      <c r="O31" s="9">
        <v>8.7972108746999993</v>
      </c>
      <c r="P31" s="9">
        <v>7.8258885456999998</v>
      </c>
      <c r="Q31" s="9">
        <v>2.9673540088000001</v>
      </c>
    </row>
    <row r="32" spans="1:17" ht="13" customHeight="1">
      <c r="A32" s="8" t="s">
        <v>18</v>
      </c>
      <c r="B32" s="3" t="s">
        <v>179</v>
      </c>
      <c r="C32" s="3" t="s">
        <v>189</v>
      </c>
      <c r="D32" s="3" t="s">
        <v>267</v>
      </c>
      <c r="E32" s="8">
        <v>68614</v>
      </c>
      <c r="F32" s="9">
        <v>138.14044655000001</v>
      </c>
      <c r="G32" s="9">
        <v>101.85872756000001</v>
      </c>
      <c r="H32" s="9">
        <v>99.826834352999995</v>
      </c>
      <c r="I32" s="9">
        <v>100.26555981999999</v>
      </c>
      <c r="J32" s="9">
        <v>85.465144613000007</v>
      </c>
      <c r="K32" s="9">
        <v>79.757962891435</v>
      </c>
      <c r="L32" s="9"/>
      <c r="M32" s="9">
        <v>11.07102765</v>
      </c>
      <c r="N32" s="9">
        <v>3.4687283827000002</v>
      </c>
      <c r="O32" s="9">
        <v>13.956898895</v>
      </c>
      <c r="P32" s="9">
        <v>8.7832624942000006</v>
      </c>
      <c r="Q32" s="9">
        <v>11.002606125</v>
      </c>
    </row>
    <row r="33" spans="1:17" ht="13" customHeight="1">
      <c r="A33" s="8" t="s">
        <v>18</v>
      </c>
      <c r="C33" s="3" t="s">
        <v>195</v>
      </c>
      <c r="D33" s="3" t="s">
        <v>268</v>
      </c>
      <c r="E33" s="8">
        <v>68569</v>
      </c>
      <c r="F33" s="9">
        <v>106.44857274</v>
      </c>
      <c r="G33" s="9">
        <v>84.625538411999997</v>
      </c>
      <c r="H33" s="9">
        <v>85.999997191000006</v>
      </c>
      <c r="I33" s="9">
        <v>88.575032190000002</v>
      </c>
      <c r="J33" s="9">
        <v>82.150316129999993</v>
      </c>
      <c r="K33" s="9">
        <v>74.508533929301507</v>
      </c>
      <c r="L33" s="9"/>
      <c r="M33" s="9">
        <v>8.5007236798000001</v>
      </c>
      <c r="N33" s="9">
        <v>26.792748712000002</v>
      </c>
      <c r="O33" s="9">
        <v>26.523150849</v>
      </c>
      <c r="P33" s="9">
        <v>14.454870937000001</v>
      </c>
      <c r="Q33" s="9">
        <v>15.941033229</v>
      </c>
    </row>
    <row r="34" spans="1:17" ht="13" customHeight="1">
      <c r="A34" s="8" t="s">
        <v>18</v>
      </c>
      <c r="D34" s="3" t="s">
        <v>269</v>
      </c>
      <c r="E34" s="8">
        <v>68653</v>
      </c>
      <c r="F34" s="9">
        <v>115.57093517</v>
      </c>
      <c r="G34" s="9">
        <v>104.57124593</v>
      </c>
      <c r="H34" s="9">
        <v>106.8430601</v>
      </c>
      <c r="I34" s="9">
        <v>115.02852409</v>
      </c>
      <c r="J34" s="9">
        <v>91.218782562000001</v>
      </c>
      <c r="K34" s="9">
        <v>69.360871719618999</v>
      </c>
      <c r="L34" s="9"/>
      <c r="M34" s="9">
        <v>11.370647385</v>
      </c>
      <c r="N34" s="9">
        <v>13.277968685999999</v>
      </c>
      <c r="O34" s="9">
        <v>17.517343108999999</v>
      </c>
      <c r="P34" s="9">
        <v>41.655970299000003</v>
      </c>
      <c r="Q34" s="9">
        <v>14.137576441</v>
      </c>
    </row>
    <row r="35" spans="1:17" ht="13" customHeight="1">
      <c r="A35" s="8" t="s">
        <v>204</v>
      </c>
      <c r="B35" s="3" t="s">
        <v>35</v>
      </c>
      <c r="C35" s="3" t="s">
        <v>270</v>
      </c>
      <c r="D35" s="3" t="s">
        <v>314</v>
      </c>
      <c r="E35" s="8">
        <v>68560</v>
      </c>
      <c r="F35" s="9">
        <v>389.47192398999999</v>
      </c>
      <c r="G35" s="9">
        <v>212.37579631</v>
      </c>
      <c r="H35" s="9">
        <v>264.13680190999997</v>
      </c>
      <c r="I35" s="9">
        <v>358.76094710000001</v>
      </c>
      <c r="J35" s="9">
        <v>175.67378694000001</v>
      </c>
      <c r="K35" s="9">
        <v>0</v>
      </c>
      <c r="L35" s="9"/>
      <c r="M35" s="9">
        <v>43.728902441999999</v>
      </c>
      <c r="N35" s="9">
        <v>28.629956913000001</v>
      </c>
      <c r="O35" s="9">
        <v>14.408034520999999</v>
      </c>
      <c r="P35" s="9">
        <v>33.652588764999997</v>
      </c>
      <c r="Q35" s="9">
        <v>26.285259963000001</v>
      </c>
    </row>
    <row r="36" spans="1:17" ht="13" customHeight="1">
      <c r="A36" s="8" t="s">
        <v>204</v>
      </c>
      <c r="B36" s="3" t="s">
        <v>149</v>
      </c>
      <c r="C36" s="3" t="s">
        <v>164</v>
      </c>
      <c r="D36" s="5" t="s">
        <v>272</v>
      </c>
      <c r="E36" s="8">
        <v>68551</v>
      </c>
      <c r="F36" s="9">
        <v>129.35870682999999</v>
      </c>
      <c r="G36" s="9">
        <v>206.97939109000001</v>
      </c>
      <c r="H36" s="9">
        <v>130.5311615</v>
      </c>
      <c r="I36" s="9">
        <v>95.856257056000004</v>
      </c>
      <c r="J36" s="9">
        <v>106.14660804</v>
      </c>
      <c r="K36" s="9">
        <v>42.408486979889503</v>
      </c>
      <c r="L36" s="9"/>
      <c r="M36" s="9">
        <v>12.850286194000001</v>
      </c>
      <c r="N36" s="9">
        <v>4.0261779087000003</v>
      </c>
      <c r="O36" s="9">
        <v>5.8459951612000003</v>
      </c>
      <c r="P36" s="9">
        <v>14.377883292</v>
      </c>
      <c r="Q36" s="9">
        <v>7.5748639715000001</v>
      </c>
    </row>
    <row r="37" spans="1:17" ht="13" customHeight="1">
      <c r="A37" s="8" t="s">
        <v>204</v>
      </c>
      <c r="B37" s="3" t="s">
        <v>179</v>
      </c>
      <c r="C37" s="3" t="s">
        <v>189</v>
      </c>
      <c r="D37" s="3" t="s">
        <v>274</v>
      </c>
      <c r="E37" s="8">
        <v>68613</v>
      </c>
      <c r="F37" s="9">
        <v>150.5584197</v>
      </c>
      <c r="G37" s="9">
        <v>106.15598128000001</v>
      </c>
      <c r="H37" s="9">
        <v>90.746409096999997</v>
      </c>
      <c r="I37" s="9">
        <v>131.41146533</v>
      </c>
      <c r="J37" s="9">
        <v>79.525772204000006</v>
      </c>
      <c r="K37" s="9">
        <v>53.571565967945503</v>
      </c>
      <c r="L37" s="9"/>
      <c r="M37" s="9">
        <v>13.675791642</v>
      </c>
      <c r="N37" s="9">
        <v>20.087009466000001</v>
      </c>
      <c r="O37" s="9">
        <v>18.531819752000001</v>
      </c>
      <c r="P37" s="9">
        <v>35.992220236000001</v>
      </c>
      <c r="Q37" s="9">
        <v>37.09790392</v>
      </c>
    </row>
    <row r="38" spans="1:17" ht="13" customHeight="1">
      <c r="A38" s="8" t="s">
        <v>222</v>
      </c>
      <c r="B38" s="3" t="s">
        <v>59</v>
      </c>
      <c r="C38" s="3" t="s">
        <v>275</v>
      </c>
      <c r="D38" s="3" t="s">
        <v>276</v>
      </c>
      <c r="E38" s="8">
        <v>68565</v>
      </c>
      <c r="F38" s="9">
        <v>328.74997960000002</v>
      </c>
      <c r="G38" s="9">
        <v>150.68077178999999</v>
      </c>
      <c r="H38" s="9">
        <v>470.66505764999999</v>
      </c>
      <c r="I38" s="9">
        <v>392.61919918000001</v>
      </c>
      <c r="J38" s="9">
        <v>611.02630238999996</v>
      </c>
      <c r="K38" s="9">
        <v>0</v>
      </c>
      <c r="L38" s="9"/>
      <c r="M38" s="9">
        <v>11.724046019999999</v>
      </c>
      <c r="N38" s="9">
        <v>28.948812350000001</v>
      </c>
      <c r="O38" s="9">
        <v>44.449443350999999</v>
      </c>
      <c r="P38" s="9">
        <v>14.846087884999999</v>
      </c>
      <c r="Q38" s="9">
        <v>3.5508182592000002</v>
      </c>
    </row>
    <row r="39" spans="1:17" ht="13" customHeight="1">
      <c r="A39" s="10" t="s">
        <v>222</v>
      </c>
      <c r="B39" s="4" t="s">
        <v>179</v>
      </c>
      <c r="C39" s="4" t="s">
        <v>181</v>
      </c>
      <c r="D39" s="4" t="s">
        <v>277</v>
      </c>
      <c r="E39" s="10">
        <v>68535</v>
      </c>
      <c r="F39" s="11">
        <v>164.54119385999999</v>
      </c>
      <c r="G39" s="11">
        <v>161.65757353999999</v>
      </c>
      <c r="H39" s="11">
        <v>161.57655091000001</v>
      </c>
      <c r="I39" s="11">
        <v>115.52359557</v>
      </c>
      <c r="J39" s="11">
        <v>128.87105177999999</v>
      </c>
      <c r="K39" s="11">
        <v>60.586944265027</v>
      </c>
      <c r="L39" s="11"/>
      <c r="M39" s="11">
        <v>12.801045384</v>
      </c>
      <c r="N39" s="11">
        <v>18.456868502999999</v>
      </c>
      <c r="O39" s="11">
        <v>32.109125112000001</v>
      </c>
      <c r="P39" s="11">
        <v>14.146940759</v>
      </c>
      <c r="Q39" s="9">
        <v>29.846519735000001</v>
      </c>
    </row>
    <row r="40" spans="1:17">
      <c r="D40" s="5" t="s">
        <v>291</v>
      </c>
      <c r="F40" s="3" t="s">
        <v>311</v>
      </c>
    </row>
    <row r="41" spans="1:17">
      <c r="F41" s="5">
        <f>COUNTIF(F5:F39,"&lt;70")</f>
        <v>0</v>
      </c>
      <c r="G41" s="5">
        <f t="shared" ref="G41:J41" si="0">COUNTIF(G5:G39,"&lt;70")</f>
        <v>0</v>
      </c>
      <c r="H41" s="5">
        <f t="shared" si="0"/>
        <v>1</v>
      </c>
      <c r="I41" s="5">
        <f t="shared" si="0"/>
        <v>1</v>
      </c>
      <c r="J41" s="5">
        <f t="shared" si="0"/>
        <v>2</v>
      </c>
    </row>
  </sheetData>
  <mergeCells count="3">
    <mergeCell ref="A1:Q1"/>
    <mergeCell ref="F2:J2"/>
    <mergeCell ref="M2:Q2"/>
  </mergeCells>
  <phoneticPr fontId="6" type="noConversion"/>
  <conditionalFormatting sqref="F5:J5">
    <cfRule type="cellIs" dxfId="32" priority="3" operator="lessThan">
      <formula>$K5</formula>
    </cfRule>
  </conditionalFormatting>
  <conditionalFormatting sqref="F6:J39">
    <cfRule type="cellIs" dxfId="31" priority="1" operator="lessThan">
      <formula>$K6</formula>
    </cfRule>
  </conditionalFormatting>
  <pageMargins left="0.75" right="0.75" top="1" bottom="1" header="0.5" footer="0.5"/>
  <pageSetup scale="71"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0"/>
  <sheetViews>
    <sheetView workbookViewId="0">
      <pane ySplit="3560" activePane="bottomLeft"/>
      <selection sqref="A1:P1"/>
      <selection pane="bottomLeft" sqref="A1:P1"/>
    </sheetView>
  </sheetViews>
  <sheetFormatPr baseColWidth="10" defaultRowHeight="11" x14ac:dyDescent="0"/>
  <cols>
    <col min="1" max="1" width="9.1640625" style="3" customWidth="1"/>
    <col min="2" max="2" width="20" style="3" bestFit="1" customWidth="1"/>
    <col min="3" max="3" width="15.33203125" style="3" bestFit="1" customWidth="1"/>
    <col min="4" max="4" width="8.6640625" style="3" bestFit="1" customWidth="1"/>
    <col min="5" max="9" width="7.5" style="3" bestFit="1" customWidth="1"/>
    <col min="10" max="10" width="7" style="3" bestFit="1" customWidth="1"/>
    <col min="11" max="11" width="2.83203125" style="3" customWidth="1"/>
    <col min="12" max="16" width="4.33203125" style="3" bestFit="1" customWidth="1"/>
    <col min="17" max="16384" width="10.83203125" style="3"/>
  </cols>
  <sheetData>
    <row r="1" spans="1:16" ht="75" customHeight="1">
      <c r="A1" s="28" t="s">
        <v>324</v>
      </c>
      <c r="B1" s="28"/>
      <c r="C1" s="28"/>
      <c r="D1" s="28"/>
      <c r="E1" s="28"/>
      <c r="F1" s="28"/>
      <c r="G1" s="28"/>
      <c r="H1" s="28"/>
      <c r="I1" s="28"/>
      <c r="J1" s="28"/>
      <c r="K1" s="28"/>
      <c r="L1" s="28"/>
      <c r="M1" s="28"/>
      <c r="N1" s="28"/>
      <c r="O1" s="28"/>
      <c r="P1" s="28"/>
    </row>
    <row r="2" spans="1:16">
      <c r="A2" s="6"/>
      <c r="B2" s="6"/>
      <c r="C2" s="6"/>
      <c r="D2" s="6"/>
      <c r="E2" s="29" t="s">
        <v>278</v>
      </c>
      <c r="F2" s="29"/>
      <c r="G2" s="29"/>
      <c r="H2" s="29"/>
      <c r="I2" s="29"/>
      <c r="J2" s="6"/>
      <c r="K2" s="6"/>
      <c r="L2" s="29" t="s">
        <v>278</v>
      </c>
      <c r="M2" s="29"/>
      <c r="N2" s="29"/>
      <c r="O2" s="29"/>
      <c r="P2" s="29"/>
    </row>
    <row r="3" spans="1:16">
      <c r="E3" s="7">
        <v>0</v>
      </c>
      <c r="F3" s="7">
        <v>3</v>
      </c>
      <c r="G3" s="7">
        <v>7</v>
      </c>
      <c r="H3" s="7">
        <v>14</v>
      </c>
      <c r="I3" s="7">
        <v>28</v>
      </c>
      <c r="L3" s="7">
        <v>0</v>
      </c>
      <c r="M3" s="7">
        <v>3</v>
      </c>
      <c r="N3" s="7">
        <v>7</v>
      </c>
      <c r="O3" s="7">
        <v>14</v>
      </c>
      <c r="P3" s="7">
        <v>28</v>
      </c>
    </row>
    <row r="4" spans="1:16" ht="44">
      <c r="A4" s="7" t="s">
        <v>315</v>
      </c>
      <c r="B4" s="7" t="s">
        <v>11</v>
      </c>
      <c r="C4" s="7" t="s">
        <v>279</v>
      </c>
      <c r="D4" s="7" t="s">
        <v>280</v>
      </c>
      <c r="E4" s="7" t="s">
        <v>281</v>
      </c>
      <c r="F4" s="7" t="s">
        <v>281</v>
      </c>
      <c r="G4" s="7" t="s">
        <v>281</v>
      </c>
      <c r="H4" s="7" t="s">
        <v>281</v>
      </c>
      <c r="I4" s="7" t="s">
        <v>281</v>
      </c>
      <c r="J4" s="7" t="s">
        <v>17</v>
      </c>
      <c r="L4" s="7" t="s">
        <v>282</v>
      </c>
      <c r="M4" s="7" t="s">
        <v>282</v>
      </c>
      <c r="N4" s="7" t="s">
        <v>282</v>
      </c>
      <c r="O4" s="7" t="s">
        <v>282</v>
      </c>
      <c r="P4" s="7" t="s">
        <v>282</v>
      </c>
    </row>
    <row r="5" spans="1:16" ht="13" customHeight="1">
      <c r="A5" s="3" t="s">
        <v>18</v>
      </c>
      <c r="B5" s="3" t="s">
        <v>19</v>
      </c>
      <c r="C5" s="3" t="s">
        <v>20</v>
      </c>
      <c r="D5" s="3">
        <v>68520</v>
      </c>
      <c r="E5" s="9">
        <v>101.63883641</v>
      </c>
      <c r="F5" s="9">
        <v>141.62475366000001</v>
      </c>
      <c r="G5" s="9">
        <v>128.94527672999999</v>
      </c>
      <c r="H5" s="9">
        <v>134.91334436</v>
      </c>
      <c r="I5" s="9">
        <v>103.68486231</v>
      </c>
      <c r="J5" s="9">
        <v>79.598585993351506</v>
      </c>
      <c r="K5" s="9"/>
      <c r="L5" s="9">
        <v>7.2837821135</v>
      </c>
      <c r="M5" s="9">
        <v>12.541491513</v>
      </c>
      <c r="N5" s="9">
        <v>11.379506992</v>
      </c>
      <c r="O5" s="9">
        <v>12.324292077999999</v>
      </c>
      <c r="P5" s="9">
        <v>4.1663144252000004</v>
      </c>
    </row>
    <row r="6" spans="1:16" ht="13" customHeight="1">
      <c r="A6" s="3" t="s">
        <v>18</v>
      </c>
      <c r="C6" s="3" t="s">
        <v>24</v>
      </c>
      <c r="D6" s="3">
        <v>65064</v>
      </c>
      <c r="E6" s="9">
        <v>118.28289685</v>
      </c>
      <c r="F6" s="9">
        <v>154.22256913000001</v>
      </c>
      <c r="G6" s="9">
        <v>107.32669663</v>
      </c>
      <c r="H6" s="9">
        <v>137.49115750000001</v>
      </c>
      <c r="I6" s="9">
        <v>123.05036937</v>
      </c>
      <c r="J6" s="9">
        <v>87.771481745995899</v>
      </c>
      <c r="K6" s="9"/>
      <c r="L6" s="9">
        <v>4.4854883206</v>
      </c>
      <c r="M6" s="9">
        <v>11.821829672</v>
      </c>
      <c r="N6" s="9">
        <v>9.9124327325999992</v>
      </c>
      <c r="O6" s="9">
        <v>2.9501207732000001</v>
      </c>
      <c r="P6" s="9">
        <v>3.7146415809</v>
      </c>
    </row>
    <row r="7" spans="1:16" ht="13" customHeight="1">
      <c r="A7" s="3" t="s">
        <v>18</v>
      </c>
      <c r="C7" s="3" t="s">
        <v>27</v>
      </c>
      <c r="D7" s="3">
        <v>68580</v>
      </c>
      <c r="E7" s="9">
        <v>102.67589112</v>
      </c>
      <c r="F7" s="9">
        <v>145.08213420999999</v>
      </c>
      <c r="G7" s="9">
        <v>131.6907444</v>
      </c>
      <c r="H7" s="9">
        <v>130.45211437</v>
      </c>
      <c r="I7" s="9">
        <v>113.62531656</v>
      </c>
      <c r="J7" s="9">
        <v>81.6811472275255</v>
      </c>
      <c r="K7" s="9"/>
      <c r="L7" s="9">
        <v>8.6351373298999992</v>
      </c>
      <c r="M7" s="9">
        <v>12.338526836</v>
      </c>
      <c r="N7" s="9">
        <v>8.8056765100999996</v>
      </c>
      <c r="O7" s="9">
        <v>11.324525283</v>
      </c>
      <c r="P7" s="9">
        <v>6.3677292980000004</v>
      </c>
    </row>
    <row r="8" spans="1:16" ht="13" customHeight="1">
      <c r="A8" s="3" t="s">
        <v>18</v>
      </c>
      <c r="C8" s="3" t="s">
        <v>28</v>
      </c>
      <c r="D8" s="3">
        <v>65090</v>
      </c>
      <c r="E8" s="9">
        <v>119.18097536000001</v>
      </c>
      <c r="F8" s="9">
        <v>151.82838737</v>
      </c>
      <c r="G8" s="9">
        <v>129.64537974999999</v>
      </c>
      <c r="H8" s="9">
        <v>135.60781829000001</v>
      </c>
      <c r="I8" s="9">
        <v>117.92757948000001</v>
      </c>
      <c r="J8" s="9">
        <v>89.75835529286995</v>
      </c>
      <c r="K8" s="9"/>
      <c r="L8" s="9">
        <v>2.0915684189000001</v>
      </c>
      <c r="M8" s="9">
        <v>17.163735200000001</v>
      </c>
      <c r="N8" s="9">
        <v>3.1929137986999998</v>
      </c>
      <c r="O8" s="9">
        <v>4.9889039733000002</v>
      </c>
      <c r="P8" s="9">
        <v>1.6703886332</v>
      </c>
    </row>
    <row r="9" spans="1:16" ht="13" customHeight="1">
      <c r="A9" s="3" t="s">
        <v>18</v>
      </c>
      <c r="C9" s="3" t="s">
        <v>33</v>
      </c>
      <c r="D9" s="3">
        <v>67706</v>
      </c>
      <c r="E9" s="9">
        <v>109.85750954</v>
      </c>
      <c r="F9" s="9">
        <v>145.15873019</v>
      </c>
      <c r="G9" s="9">
        <v>128.33263525000001</v>
      </c>
      <c r="H9" s="9">
        <v>128.59973672000001</v>
      </c>
      <c r="I9" s="9">
        <v>102.83316696999999</v>
      </c>
      <c r="J9" s="9">
        <v>80.4173767510555</v>
      </c>
      <c r="K9" s="9"/>
      <c r="L9" s="9">
        <v>9.4953507643999995</v>
      </c>
      <c r="M9" s="9">
        <v>11.620528117999999</v>
      </c>
      <c r="N9" s="9">
        <v>5.4844877329999999</v>
      </c>
      <c r="O9" s="9">
        <v>13.289110653</v>
      </c>
      <c r="P9" s="9">
        <v>5.5881390968</v>
      </c>
    </row>
    <row r="10" spans="1:16" ht="13" customHeight="1">
      <c r="A10" s="3" t="s">
        <v>18</v>
      </c>
      <c r="C10" s="3" t="s">
        <v>34</v>
      </c>
      <c r="D10" s="3">
        <v>66641</v>
      </c>
      <c r="E10" s="9">
        <v>112.32785214</v>
      </c>
      <c r="F10" s="9">
        <v>146.91647818999999</v>
      </c>
      <c r="G10" s="9">
        <v>124.19900429</v>
      </c>
      <c r="H10" s="9">
        <v>130.34545532000001</v>
      </c>
      <c r="I10" s="9">
        <v>106.24874330999999</v>
      </c>
      <c r="J10" s="9">
        <v>79.139552870512006</v>
      </c>
      <c r="K10" s="9"/>
      <c r="L10" s="9">
        <v>8.0219477480000005</v>
      </c>
      <c r="M10" s="9">
        <v>13.544972843</v>
      </c>
      <c r="N10" s="9">
        <v>4.8755611976999997</v>
      </c>
      <c r="O10" s="9">
        <v>11.071280905</v>
      </c>
      <c r="P10" s="9">
        <v>10.472326563999999</v>
      </c>
    </row>
    <row r="11" spans="1:16" ht="13" customHeight="1">
      <c r="A11" s="3" t="s">
        <v>18</v>
      </c>
      <c r="B11" s="3" t="s">
        <v>38</v>
      </c>
      <c r="C11" s="3" t="s">
        <v>39</v>
      </c>
      <c r="D11" s="3">
        <v>68528</v>
      </c>
      <c r="E11" s="9">
        <v>98.384597921999998</v>
      </c>
      <c r="F11" s="9">
        <v>113.87355269</v>
      </c>
      <c r="G11" s="9">
        <v>111.50036867999999</v>
      </c>
      <c r="H11" s="9">
        <v>108.89651694</v>
      </c>
      <c r="I11" s="9">
        <v>84.033776154999998</v>
      </c>
      <c r="J11" s="9">
        <v>83.208684411343</v>
      </c>
      <c r="K11" s="9"/>
      <c r="L11" s="9">
        <v>4.4491972370999999</v>
      </c>
      <c r="M11" s="9">
        <v>16.709014878000001</v>
      </c>
      <c r="N11" s="9">
        <v>2.1487041106999998</v>
      </c>
      <c r="O11" s="9">
        <v>3.9010945728999999</v>
      </c>
      <c r="P11" s="9">
        <v>7.3581757925</v>
      </c>
    </row>
    <row r="12" spans="1:16" ht="13" customHeight="1">
      <c r="A12" s="3" t="s">
        <v>18</v>
      </c>
      <c r="C12" s="3" t="s">
        <v>42</v>
      </c>
      <c r="D12" s="3">
        <v>65068</v>
      </c>
      <c r="E12" s="9">
        <v>86.309669749999998</v>
      </c>
      <c r="F12" s="9">
        <v>124.80323134</v>
      </c>
      <c r="G12" s="9">
        <v>99.372085373999994</v>
      </c>
      <c r="H12" s="9">
        <v>106.19843541</v>
      </c>
      <c r="I12" s="9">
        <v>86.720764869000007</v>
      </c>
      <c r="J12" s="9">
        <v>82.221785853769006</v>
      </c>
      <c r="K12" s="9"/>
      <c r="L12" s="9">
        <v>5.7217049829000004</v>
      </c>
      <c r="M12" s="9">
        <v>12.782034216</v>
      </c>
      <c r="N12" s="9">
        <v>5.1879458990999998</v>
      </c>
      <c r="O12" s="9">
        <v>2.9756334331000001</v>
      </c>
      <c r="P12" s="9">
        <v>5.6733403255999999</v>
      </c>
    </row>
    <row r="13" spans="1:16" ht="13" customHeight="1">
      <c r="A13" s="3" t="s">
        <v>18</v>
      </c>
      <c r="C13" s="3" t="s">
        <v>43</v>
      </c>
      <c r="D13" s="3">
        <v>65069</v>
      </c>
      <c r="E13" s="9">
        <v>101.54068230999999</v>
      </c>
      <c r="F13" s="9">
        <v>128.20491367</v>
      </c>
      <c r="G13" s="9">
        <v>112.34743467</v>
      </c>
      <c r="H13" s="9">
        <v>121.37792286</v>
      </c>
      <c r="I13" s="9">
        <v>111.96865612000001</v>
      </c>
      <c r="J13" s="9">
        <v>87.056461556482603</v>
      </c>
      <c r="K13" s="9"/>
      <c r="L13" s="9">
        <v>0.65187168449999999</v>
      </c>
      <c r="M13" s="9">
        <v>12.946526480999999</v>
      </c>
      <c r="N13" s="9">
        <v>2.6755281464</v>
      </c>
      <c r="O13" s="9">
        <v>6.7184262986999999</v>
      </c>
      <c r="P13" s="9">
        <v>6.5948144236999999</v>
      </c>
    </row>
    <row r="14" spans="1:16" ht="13" customHeight="1">
      <c r="A14" s="3" t="s">
        <v>18</v>
      </c>
      <c r="C14" s="3" t="s">
        <v>44</v>
      </c>
      <c r="D14" s="3">
        <v>65070</v>
      </c>
      <c r="E14" s="9">
        <v>103.94054355999999</v>
      </c>
      <c r="F14" s="9">
        <v>126.22259870000001</v>
      </c>
      <c r="G14" s="9">
        <v>110.75564265</v>
      </c>
      <c r="H14" s="9">
        <v>117.47025967</v>
      </c>
      <c r="I14" s="9">
        <v>96.826839726000003</v>
      </c>
      <c r="J14" s="9">
        <v>86.006790775742502</v>
      </c>
      <c r="K14" s="9"/>
      <c r="L14" s="9">
        <v>2.6951549645999999</v>
      </c>
      <c r="M14" s="9">
        <v>18.952256001999999</v>
      </c>
      <c r="N14" s="9">
        <v>2.1472472385999999</v>
      </c>
      <c r="O14" s="9">
        <v>4.9450739419999996</v>
      </c>
      <c r="P14" s="9">
        <v>6.3858716994</v>
      </c>
    </row>
    <row r="15" spans="1:16" ht="13" customHeight="1">
      <c r="A15" s="3" t="s">
        <v>18</v>
      </c>
      <c r="C15" s="3" t="s">
        <v>45</v>
      </c>
      <c r="D15" s="3">
        <v>65080</v>
      </c>
      <c r="E15" s="9">
        <v>76.018896272999996</v>
      </c>
      <c r="F15" s="9">
        <v>143.55090891</v>
      </c>
      <c r="G15" s="9">
        <v>128.26484868</v>
      </c>
      <c r="H15" s="9">
        <v>102.06504283</v>
      </c>
      <c r="I15" s="9">
        <v>94.223612595999995</v>
      </c>
      <c r="J15" s="9">
        <v>78.75691137199</v>
      </c>
      <c r="K15" s="9"/>
      <c r="L15" s="9">
        <v>14.958888776</v>
      </c>
      <c r="M15" s="9">
        <v>23.834828645999998</v>
      </c>
      <c r="N15" s="9">
        <v>12.121698543000001</v>
      </c>
      <c r="O15" s="9">
        <v>13.485351639999999</v>
      </c>
      <c r="P15" s="9">
        <v>10.608089914000001</v>
      </c>
    </row>
    <row r="16" spans="1:16" ht="13" customHeight="1">
      <c r="A16" s="3" t="s">
        <v>18</v>
      </c>
      <c r="C16" s="3" t="s">
        <v>47</v>
      </c>
      <c r="D16" s="3">
        <v>68645</v>
      </c>
      <c r="E16" s="9">
        <v>101.74545388</v>
      </c>
      <c r="F16" s="9">
        <v>122.07894713</v>
      </c>
      <c r="G16" s="9">
        <v>129.19100017</v>
      </c>
      <c r="H16" s="9">
        <v>113.66749005</v>
      </c>
      <c r="I16" s="9">
        <v>98.879511828000005</v>
      </c>
      <c r="J16" s="9">
        <v>77.792389295950002</v>
      </c>
      <c r="K16" s="9"/>
      <c r="L16" s="9">
        <v>4.6044770342000003</v>
      </c>
      <c r="M16" s="9">
        <v>20.519349303999999</v>
      </c>
      <c r="N16" s="9">
        <v>12.473589994999999</v>
      </c>
      <c r="O16" s="9">
        <v>7.5476028654</v>
      </c>
      <c r="P16" s="9">
        <v>6.1016382107</v>
      </c>
    </row>
    <row r="17" spans="1:16" ht="13" customHeight="1">
      <c r="A17" s="3" t="s">
        <v>18</v>
      </c>
      <c r="C17" s="3" t="s">
        <v>49</v>
      </c>
      <c r="D17" s="3">
        <v>65091</v>
      </c>
      <c r="E17" s="9">
        <v>73.762338205000006</v>
      </c>
      <c r="F17" s="9">
        <v>143.35887683000001</v>
      </c>
      <c r="G17" s="9">
        <v>118.29627637</v>
      </c>
      <c r="H17" s="9">
        <v>112.73175749000001</v>
      </c>
      <c r="I17" s="9">
        <v>97.170485674999995</v>
      </c>
      <c r="J17" s="9">
        <v>79.220550408922009</v>
      </c>
      <c r="K17" s="9"/>
      <c r="L17" s="9">
        <v>23.820388829999999</v>
      </c>
      <c r="M17" s="9">
        <v>13.505540066</v>
      </c>
      <c r="N17" s="9">
        <v>8.0461724113000006</v>
      </c>
      <c r="O17" s="9">
        <v>5.8571631560000004</v>
      </c>
      <c r="P17" s="9">
        <v>9.2046750145999994</v>
      </c>
    </row>
    <row r="18" spans="1:16" ht="13" customHeight="1">
      <c r="A18" s="3" t="s">
        <v>18</v>
      </c>
      <c r="C18" s="3" t="s">
        <v>52</v>
      </c>
      <c r="D18" s="3">
        <v>68664</v>
      </c>
      <c r="E18" s="9">
        <v>105.8130628</v>
      </c>
      <c r="F18" s="9">
        <v>124.12707008</v>
      </c>
      <c r="G18" s="9">
        <v>140.31916269000001</v>
      </c>
      <c r="H18" s="9">
        <v>118.66997803</v>
      </c>
      <c r="I18" s="9">
        <v>100.02333563000001</v>
      </c>
      <c r="J18" s="9">
        <v>87.153268069378896</v>
      </c>
      <c r="K18" s="9"/>
      <c r="L18" s="9">
        <v>3.4158571067999999</v>
      </c>
      <c r="M18" s="9">
        <v>17.998020390000001</v>
      </c>
      <c r="N18" s="9">
        <v>11.410110391</v>
      </c>
      <c r="O18" s="9">
        <v>6.3121467723000002</v>
      </c>
      <c r="P18" s="9">
        <v>6.0660068917999999</v>
      </c>
    </row>
    <row r="19" spans="1:16" ht="13" customHeight="1">
      <c r="A19" s="3" t="s">
        <v>18</v>
      </c>
      <c r="C19" s="3" t="s">
        <v>54</v>
      </c>
      <c r="D19" s="3">
        <v>68679</v>
      </c>
      <c r="E19" s="9">
        <v>101.84282408</v>
      </c>
      <c r="F19" s="9">
        <v>124.58175539</v>
      </c>
      <c r="G19" s="9">
        <v>109.33813787</v>
      </c>
      <c r="H19" s="9">
        <v>123.87091064000001</v>
      </c>
      <c r="I19" s="9">
        <v>101.96596366999999</v>
      </c>
      <c r="J19" s="9">
        <v>82.5289764990805</v>
      </c>
      <c r="K19" s="9"/>
      <c r="L19" s="9">
        <v>4.1980416764999999</v>
      </c>
      <c r="M19" s="9">
        <v>17.300510986999999</v>
      </c>
      <c r="N19" s="9">
        <v>4.6618221281999999</v>
      </c>
      <c r="O19" s="9">
        <v>4.2784558881999999</v>
      </c>
      <c r="P19" s="9">
        <v>9.7333245544999993</v>
      </c>
    </row>
    <row r="20" spans="1:16" ht="13" customHeight="1">
      <c r="A20" s="3" t="s">
        <v>18</v>
      </c>
      <c r="C20" s="3" t="s">
        <v>57</v>
      </c>
      <c r="D20" s="3">
        <v>65107</v>
      </c>
      <c r="E20" s="9">
        <v>93.970806096000004</v>
      </c>
      <c r="F20" s="9">
        <v>137.15580495</v>
      </c>
      <c r="G20" s="9">
        <v>112.35126953</v>
      </c>
      <c r="H20" s="9">
        <v>111.07402802</v>
      </c>
      <c r="I20" s="9">
        <v>96.773004240999995</v>
      </c>
      <c r="J20" s="9">
        <v>87.201673331212447</v>
      </c>
      <c r="K20" s="9"/>
      <c r="L20" s="9">
        <v>2.0720514326999999</v>
      </c>
      <c r="M20" s="9">
        <v>15.378642865</v>
      </c>
      <c r="N20" s="9">
        <v>2.6459780569000002</v>
      </c>
      <c r="O20" s="9">
        <v>4.6505452197999997</v>
      </c>
      <c r="P20" s="9">
        <v>3.2185601899999998</v>
      </c>
    </row>
    <row r="21" spans="1:16" ht="13" customHeight="1">
      <c r="A21" s="3" t="s">
        <v>18</v>
      </c>
      <c r="C21" s="3" t="s">
        <v>58</v>
      </c>
      <c r="D21" s="3">
        <v>68710</v>
      </c>
      <c r="E21" s="9">
        <v>87.798559108999996</v>
      </c>
      <c r="F21" s="9">
        <v>128.44535026</v>
      </c>
      <c r="G21" s="9">
        <v>95.781910870999994</v>
      </c>
      <c r="H21" s="9">
        <v>103.36652376000001</v>
      </c>
      <c r="I21" s="9">
        <v>85.314282833999997</v>
      </c>
      <c r="J21" s="9">
        <v>84.404667365685995</v>
      </c>
      <c r="K21" s="9"/>
      <c r="L21" s="9">
        <v>6.2104153905999997</v>
      </c>
      <c r="M21" s="9">
        <v>16.671268118</v>
      </c>
      <c r="N21" s="9">
        <v>7.6703632945000004</v>
      </c>
      <c r="O21" s="9">
        <v>4.7253417626000003</v>
      </c>
      <c r="P21" s="9">
        <v>10.64140106</v>
      </c>
    </row>
    <row r="22" spans="1:16" ht="13" customHeight="1">
      <c r="A22" s="3" t="s">
        <v>18</v>
      </c>
      <c r="B22" s="3" t="s">
        <v>59</v>
      </c>
      <c r="C22" s="3" t="s">
        <v>60</v>
      </c>
      <c r="D22" s="3">
        <v>66589</v>
      </c>
      <c r="E22" s="9">
        <v>97.777937781000006</v>
      </c>
      <c r="F22" s="9">
        <v>122.29158983000001</v>
      </c>
      <c r="G22" s="9">
        <v>118.32567772</v>
      </c>
      <c r="H22" s="9">
        <v>117.62884497</v>
      </c>
      <c r="I22" s="9">
        <v>95.238395319000006</v>
      </c>
      <c r="J22" s="9">
        <v>81.880861617122505</v>
      </c>
      <c r="K22" s="9"/>
      <c r="L22" s="9">
        <v>4.5986746465000001</v>
      </c>
      <c r="M22" s="9">
        <v>16.282429917999998</v>
      </c>
      <c r="N22" s="9">
        <v>3.6674874796000001</v>
      </c>
      <c r="O22" s="9">
        <v>5.3644086471000003</v>
      </c>
      <c r="P22" s="9">
        <v>3.9823929358000001</v>
      </c>
    </row>
    <row r="23" spans="1:16" ht="13" customHeight="1">
      <c r="A23" s="3" t="s">
        <v>18</v>
      </c>
      <c r="C23" s="3" t="s">
        <v>63</v>
      </c>
      <c r="D23" s="3">
        <v>68603</v>
      </c>
      <c r="E23" s="9">
        <v>102.85864028</v>
      </c>
      <c r="F23" s="9">
        <v>126.70906565</v>
      </c>
      <c r="G23" s="9">
        <v>119.84578628</v>
      </c>
      <c r="H23" s="9">
        <v>124.12103667</v>
      </c>
      <c r="I23" s="9">
        <v>96.658470149999999</v>
      </c>
      <c r="J23" s="9">
        <v>79.669217913458496</v>
      </c>
      <c r="K23" s="9"/>
      <c r="L23" s="9">
        <v>4.6373049270999998</v>
      </c>
      <c r="M23" s="9">
        <v>19.689899887999999</v>
      </c>
      <c r="N23" s="9">
        <v>7.1472910760000001</v>
      </c>
      <c r="O23" s="9">
        <v>4.2745096808999996</v>
      </c>
      <c r="P23" s="9">
        <v>8.1685558423</v>
      </c>
    </row>
    <row r="24" spans="1:16" ht="13" customHeight="1">
      <c r="A24" s="3" t="s">
        <v>18</v>
      </c>
      <c r="C24" s="3" t="s">
        <v>64</v>
      </c>
      <c r="D24" s="3">
        <v>67670</v>
      </c>
      <c r="E24" s="9">
        <v>100.83205527</v>
      </c>
      <c r="F24" s="9">
        <v>120.26672487</v>
      </c>
      <c r="G24" s="9">
        <v>114.92676105</v>
      </c>
      <c r="H24" s="9">
        <v>110.97424581999999</v>
      </c>
      <c r="I24" s="9">
        <v>93.619487875999994</v>
      </c>
      <c r="J24" s="9">
        <v>83.970276642721004</v>
      </c>
      <c r="K24" s="9"/>
      <c r="L24" s="9">
        <v>5.3677802906999998</v>
      </c>
      <c r="M24" s="9">
        <v>17.213302432999999</v>
      </c>
      <c r="N24" s="9">
        <v>1.9674018794000001</v>
      </c>
      <c r="O24" s="9">
        <v>3.7389748326999999</v>
      </c>
      <c r="P24" s="9">
        <v>2.9283729759999999</v>
      </c>
    </row>
    <row r="25" spans="1:16" ht="13" customHeight="1">
      <c r="A25" s="3" t="s">
        <v>18</v>
      </c>
      <c r="C25" s="3" t="s">
        <v>65</v>
      </c>
      <c r="D25" s="3">
        <v>68437</v>
      </c>
      <c r="E25" s="9">
        <v>104.19765681</v>
      </c>
      <c r="F25" s="9">
        <v>129.28771308</v>
      </c>
      <c r="G25" s="9">
        <v>124.36419853</v>
      </c>
      <c r="H25" s="9">
        <v>117.19944628</v>
      </c>
      <c r="I25" s="9">
        <v>98.111440283999997</v>
      </c>
      <c r="J25" s="9">
        <v>81.770732064941498</v>
      </c>
      <c r="K25" s="9"/>
      <c r="L25" s="9">
        <v>2.1312289997999998</v>
      </c>
      <c r="M25" s="9">
        <v>18.802025723</v>
      </c>
      <c r="N25" s="9">
        <v>2.5248101006999999</v>
      </c>
      <c r="O25" s="9">
        <v>2.7006466187</v>
      </c>
      <c r="P25" s="9">
        <v>2.0441090351</v>
      </c>
    </row>
    <row r="26" spans="1:16" ht="13" customHeight="1">
      <c r="A26" s="3" t="s">
        <v>18</v>
      </c>
      <c r="C26" s="3" t="s">
        <v>66</v>
      </c>
      <c r="D26" s="3">
        <v>66620</v>
      </c>
      <c r="E26" s="9">
        <v>101.50773404</v>
      </c>
      <c r="F26" s="9">
        <v>119.79133441</v>
      </c>
      <c r="G26" s="9">
        <v>111.66845370999999</v>
      </c>
      <c r="H26" s="9">
        <v>113.41512296000001</v>
      </c>
      <c r="I26" s="9">
        <v>96.461785755999998</v>
      </c>
      <c r="J26" s="9">
        <v>82.020343333388496</v>
      </c>
      <c r="K26" s="9"/>
      <c r="L26" s="9">
        <v>4.0668472832999996</v>
      </c>
      <c r="M26" s="9">
        <v>14.027566642</v>
      </c>
      <c r="N26" s="9">
        <v>3.3769825742999999</v>
      </c>
      <c r="O26" s="9">
        <v>5.8826765603000002</v>
      </c>
      <c r="P26" s="9">
        <v>4.8399384916999999</v>
      </c>
    </row>
    <row r="27" spans="1:16" ht="13" customHeight="1">
      <c r="A27" s="3" t="s">
        <v>18</v>
      </c>
      <c r="C27" s="3" t="s">
        <v>67</v>
      </c>
      <c r="D27" s="3">
        <v>66632</v>
      </c>
      <c r="E27" s="9">
        <v>105.6509724</v>
      </c>
      <c r="F27" s="9">
        <v>118.15029244999999</v>
      </c>
      <c r="G27" s="9">
        <v>115.33810551000001</v>
      </c>
      <c r="H27" s="9">
        <v>116.4003541</v>
      </c>
      <c r="I27" s="9">
        <v>93.233443464000004</v>
      </c>
      <c r="J27" s="9">
        <v>80.306021891264507</v>
      </c>
      <c r="K27" s="9"/>
      <c r="L27" s="9">
        <v>5.7412301193999999</v>
      </c>
      <c r="M27" s="9">
        <v>14.772915509000001</v>
      </c>
      <c r="N27" s="9">
        <v>2.3347241284</v>
      </c>
      <c r="O27" s="9">
        <v>4.6819039616999998</v>
      </c>
      <c r="P27" s="9">
        <v>1.7087510579</v>
      </c>
    </row>
    <row r="28" spans="1:16" ht="13" customHeight="1">
      <c r="A28" s="3" t="s">
        <v>18</v>
      </c>
      <c r="C28" s="3" t="s">
        <v>68</v>
      </c>
      <c r="D28" s="3">
        <v>66643</v>
      </c>
      <c r="E28" s="9">
        <v>100.92789907</v>
      </c>
      <c r="F28" s="9">
        <v>125.04177687000001</v>
      </c>
      <c r="G28" s="9">
        <v>114.48118271</v>
      </c>
      <c r="H28" s="9">
        <v>113.53962849</v>
      </c>
      <c r="I28" s="9">
        <v>92.615519483</v>
      </c>
      <c r="J28" s="9">
        <v>80.792520176286999</v>
      </c>
      <c r="K28" s="9"/>
      <c r="L28" s="9">
        <v>2.1532035703000001</v>
      </c>
      <c r="M28" s="9">
        <v>16.431342398999998</v>
      </c>
      <c r="N28" s="9">
        <v>3.1534667795</v>
      </c>
      <c r="O28" s="9">
        <v>7.2979846056</v>
      </c>
      <c r="P28" s="9">
        <v>3.3621510871</v>
      </c>
    </row>
    <row r="29" spans="1:16" ht="13" customHeight="1">
      <c r="A29" s="3" t="s">
        <v>18</v>
      </c>
      <c r="C29" s="3" t="s">
        <v>69</v>
      </c>
      <c r="D29" s="3">
        <v>66646</v>
      </c>
      <c r="E29" s="9">
        <v>92.804769706000002</v>
      </c>
      <c r="F29" s="9">
        <v>115.61020009000001</v>
      </c>
      <c r="G29" s="9">
        <v>112.20587813</v>
      </c>
      <c r="H29" s="9">
        <v>111.15526893000001</v>
      </c>
      <c r="I29" s="9">
        <v>90.113694565000003</v>
      </c>
      <c r="J29" s="9">
        <v>83.477598053050002</v>
      </c>
      <c r="K29" s="9"/>
      <c r="L29" s="9">
        <v>3.3736067206999998</v>
      </c>
      <c r="M29" s="9">
        <v>17.349602912999998</v>
      </c>
      <c r="N29" s="9">
        <v>5.1864275116999998</v>
      </c>
      <c r="O29" s="9">
        <v>3.7719637467</v>
      </c>
      <c r="P29" s="9">
        <v>3.4454665502999999</v>
      </c>
    </row>
    <row r="30" spans="1:16" ht="13" customHeight="1">
      <c r="A30" s="3" t="s">
        <v>18</v>
      </c>
      <c r="C30" s="3" t="s">
        <v>70</v>
      </c>
      <c r="D30" s="3">
        <v>66649</v>
      </c>
      <c r="E30" s="9">
        <v>100.81978339</v>
      </c>
      <c r="F30" s="9">
        <v>124.86282224</v>
      </c>
      <c r="G30" s="9">
        <v>113.60369187000001</v>
      </c>
      <c r="H30" s="9">
        <v>112.56991748</v>
      </c>
      <c r="I30" s="9">
        <v>98.507033423999999</v>
      </c>
      <c r="J30" s="9">
        <v>85.506457993610496</v>
      </c>
      <c r="K30" s="9"/>
      <c r="L30" s="9">
        <v>3.9960627511000002</v>
      </c>
      <c r="M30" s="9">
        <v>18.610320395999999</v>
      </c>
      <c r="N30" s="9">
        <v>5.5388263124000003</v>
      </c>
      <c r="O30" s="9">
        <v>4.6440875882999997</v>
      </c>
      <c r="P30" s="9">
        <v>5.7617388066000004</v>
      </c>
    </row>
    <row r="31" spans="1:16" ht="13" customHeight="1">
      <c r="A31" s="3" t="s">
        <v>18</v>
      </c>
      <c r="C31" s="3" t="s">
        <v>71</v>
      </c>
      <c r="D31" s="3">
        <v>66654</v>
      </c>
      <c r="E31" s="9">
        <v>86.943195342999999</v>
      </c>
      <c r="F31" s="9">
        <v>115.83756627</v>
      </c>
      <c r="G31" s="9">
        <v>113.52533428</v>
      </c>
      <c r="H31" s="9">
        <v>109.95249518</v>
      </c>
      <c r="I31" s="9">
        <v>87.339184427999996</v>
      </c>
      <c r="J31" s="9">
        <v>77.2941851331625</v>
      </c>
      <c r="K31" s="9"/>
      <c r="L31" s="9">
        <v>5.166103509</v>
      </c>
      <c r="M31" s="9">
        <v>12.787115894999999</v>
      </c>
      <c r="N31" s="9">
        <v>2.4400158638999998</v>
      </c>
      <c r="O31" s="9">
        <v>3.5236551268</v>
      </c>
      <c r="P31" s="9">
        <v>6.0655320621</v>
      </c>
    </row>
    <row r="32" spans="1:16" ht="13" customHeight="1">
      <c r="A32" s="3" t="s">
        <v>18</v>
      </c>
      <c r="C32" s="3" t="s">
        <v>72</v>
      </c>
      <c r="D32" s="3">
        <v>66660</v>
      </c>
      <c r="E32" s="9">
        <v>79.849143407</v>
      </c>
      <c r="F32" s="9">
        <v>95.924447155999999</v>
      </c>
      <c r="G32" s="9">
        <v>90.616955559000004</v>
      </c>
      <c r="H32" s="9">
        <v>93.628498508000007</v>
      </c>
      <c r="I32" s="9">
        <v>81.857120825999999</v>
      </c>
      <c r="J32" s="9">
        <v>83.709497938897002</v>
      </c>
      <c r="K32" s="9"/>
      <c r="L32" s="9">
        <v>2.7408728288000002</v>
      </c>
      <c r="M32" s="9">
        <v>15.70272628</v>
      </c>
      <c r="N32" s="9">
        <v>2.1315644261000002</v>
      </c>
      <c r="O32" s="9">
        <v>6.0722018807999998</v>
      </c>
      <c r="P32" s="9">
        <v>6.0343751133000003</v>
      </c>
    </row>
    <row r="33" spans="1:16" ht="13" customHeight="1">
      <c r="A33" s="3" t="s">
        <v>18</v>
      </c>
      <c r="B33" s="3" t="s">
        <v>73</v>
      </c>
      <c r="C33" s="3" t="s">
        <v>74</v>
      </c>
      <c r="D33" s="3">
        <v>68542</v>
      </c>
      <c r="E33" s="9">
        <v>108.6696159</v>
      </c>
      <c r="F33" s="9">
        <v>126.93875948</v>
      </c>
      <c r="G33" s="9">
        <v>104.77730956000001</v>
      </c>
      <c r="H33" s="9">
        <v>121.46508751</v>
      </c>
      <c r="I33" s="9">
        <v>104.17328928000001</v>
      </c>
      <c r="J33" s="9">
        <v>84.999507881738495</v>
      </c>
      <c r="K33" s="9"/>
      <c r="L33" s="9">
        <v>3.7195891693999998</v>
      </c>
      <c r="M33" s="9">
        <v>17.592415318</v>
      </c>
      <c r="N33" s="9">
        <v>2.8337391966999999</v>
      </c>
      <c r="O33" s="9">
        <v>8.6682707454999992</v>
      </c>
      <c r="P33" s="9">
        <v>6.5223572240000003</v>
      </c>
    </row>
    <row r="34" spans="1:16" ht="13" customHeight="1">
      <c r="A34" s="3" t="s">
        <v>18</v>
      </c>
      <c r="C34" s="3" t="s">
        <v>75</v>
      </c>
      <c r="D34" s="3">
        <v>68598</v>
      </c>
      <c r="E34" s="9">
        <v>53.163834919999999</v>
      </c>
      <c r="F34" s="9">
        <v>62.262896712</v>
      </c>
      <c r="G34" s="9">
        <v>24.532397778</v>
      </c>
      <c r="H34" s="9">
        <v>6.5584648275999999</v>
      </c>
      <c r="I34" s="9">
        <v>2.7042032457</v>
      </c>
      <c r="J34" s="9">
        <v>82.852065229496503</v>
      </c>
      <c r="K34" s="9"/>
      <c r="L34" s="9">
        <v>6.7878014236000004</v>
      </c>
      <c r="M34" s="9">
        <v>14.914327243000001</v>
      </c>
      <c r="N34" s="9">
        <v>12.814640956</v>
      </c>
      <c r="O34" s="9">
        <v>36.420293499000003</v>
      </c>
      <c r="P34" s="9">
        <v>54.911360305000002</v>
      </c>
    </row>
    <row r="35" spans="1:16" ht="13" customHeight="1">
      <c r="A35" s="3" t="s">
        <v>18</v>
      </c>
      <c r="C35" s="3" t="s">
        <v>77</v>
      </c>
      <c r="D35" s="3">
        <v>68625</v>
      </c>
      <c r="E35" s="9">
        <v>92.336777503999997</v>
      </c>
      <c r="F35" s="9">
        <v>133.56595066</v>
      </c>
      <c r="G35" s="9">
        <v>109.8772264</v>
      </c>
      <c r="H35" s="9">
        <v>120.17043571000001</v>
      </c>
      <c r="I35" s="9">
        <v>92.571872388000003</v>
      </c>
      <c r="J35" s="9">
        <v>79.746634074753999</v>
      </c>
      <c r="K35" s="9"/>
      <c r="L35" s="9">
        <v>3.7557951872999999</v>
      </c>
      <c r="M35" s="9">
        <v>13.250261469</v>
      </c>
      <c r="N35" s="9">
        <v>10.521843844999999</v>
      </c>
      <c r="O35" s="9">
        <v>8.7036604705999991</v>
      </c>
      <c r="P35" s="9">
        <v>8.8404600099999993</v>
      </c>
    </row>
    <row r="36" spans="1:16" ht="13" customHeight="1">
      <c r="A36" s="3" t="s">
        <v>18</v>
      </c>
      <c r="C36" s="3" t="s">
        <v>78</v>
      </c>
      <c r="D36" s="3">
        <v>61682</v>
      </c>
      <c r="E36" s="9">
        <v>93.724635325999998</v>
      </c>
      <c r="F36" s="9">
        <v>125.93625344</v>
      </c>
      <c r="G36" s="9">
        <v>95.031891857999994</v>
      </c>
      <c r="H36" s="9">
        <v>115.52437611000001</v>
      </c>
      <c r="I36" s="9">
        <v>87.299969034</v>
      </c>
      <c r="J36" s="9">
        <v>83.658308237150493</v>
      </c>
      <c r="K36" s="9"/>
      <c r="L36" s="9">
        <v>11.596340226000001</v>
      </c>
      <c r="M36" s="9">
        <v>13.212026592999999</v>
      </c>
      <c r="N36" s="9">
        <v>10.147885857</v>
      </c>
      <c r="O36" s="9">
        <v>10.088250137999999</v>
      </c>
      <c r="P36" s="9">
        <v>6.8308182655999996</v>
      </c>
    </row>
    <row r="37" spans="1:16" ht="13" customHeight="1">
      <c r="A37" s="3" t="s">
        <v>18</v>
      </c>
      <c r="C37" s="3" t="s">
        <v>79</v>
      </c>
      <c r="D37" s="3">
        <v>61683</v>
      </c>
      <c r="E37" s="9">
        <v>115.96408160999999</v>
      </c>
      <c r="F37" s="9">
        <v>124.66258688000001</v>
      </c>
      <c r="G37" s="9">
        <v>127.35289976</v>
      </c>
      <c r="H37" s="9">
        <v>110.35215657000001</v>
      </c>
      <c r="I37" s="9">
        <v>73.493841415000006</v>
      </c>
      <c r="J37" s="9">
        <v>78.729675578870498</v>
      </c>
      <c r="K37" s="9"/>
      <c r="L37" s="9">
        <v>7.3699282628000002</v>
      </c>
      <c r="M37" s="9">
        <v>23.666529106999999</v>
      </c>
      <c r="N37" s="9">
        <v>20.860448821999999</v>
      </c>
      <c r="O37" s="9">
        <v>3.7832723796000001</v>
      </c>
      <c r="P37" s="9">
        <v>6.4029519892</v>
      </c>
    </row>
    <row r="38" spans="1:16" ht="13" customHeight="1">
      <c r="A38" s="3" t="s">
        <v>18</v>
      </c>
      <c r="C38" s="3" t="s">
        <v>80</v>
      </c>
      <c r="D38" s="3">
        <v>68426</v>
      </c>
      <c r="E38" s="9">
        <v>96.971538984999995</v>
      </c>
      <c r="F38" s="9">
        <v>135.36866731000001</v>
      </c>
      <c r="G38" s="9">
        <v>113.90187211999999</v>
      </c>
      <c r="H38" s="9">
        <v>117.8946918</v>
      </c>
      <c r="I38" s="9">
        <v>94.795093930999997</v>
      </c>
      <c r="J38" s="9">
        <v>84.883844825249497</v>
      </c>
      <c r="K38" s="9"/>
      <c r="L38" s="9">
        <v>5.8468744346000001</v>
      </c>
      <c r="M38" s="9">
        <v>21.624992656</v>
      </c>
      <c r="N38" s="9">
        <v>13.186506100000001</v>
      </c>
      <c r="O38" s="9">
        <v>4.4548160636</v>
      </c>
      <c r="P38" s="9">
        <v>1.3196719130000001</v>
      </c>
    </row>
    <row r="39" spans="1:16" ht="13" customHeight="1">
      <c r="A39" s="3" t="s">
        <v>18</v>
      </c>
      <c r="C39" s="3" t="s">
        <v>81</v>
      </c>
      <c r="D39" s="3">
        <v>68627</v>
      </c>
      <c r="E39" s="9">
        <v>59.654950002</v>
      </c>
      <c r="F39" s="9">
        <v>85.107673039000005</v>
      </c>
      <c r="G39" s="9">
        <v>62.972182789999998</v>
      </c>
      <c r="H39" s="9">
        <v>78.514232516999996</v>
      </c>
      <c r="I39" s="9">
        <v>53.656387422000002</v>
      </c>
      <c r="J39" s="9">
        <v>76.860495821233002</v>
      </c>
      <c r="K39" s="9"/>
      <c r="L39" s="9">
        <v>11.781744454</v>
      </c>
      <c r="M39" s="9">
        <v>17.52493634</v>
      </c>
      <c r="N39" s="9">
        <v>4.3948044698000004</v>
      </c>
      <c r="O39" s="9">
        <v>6.4322355232000001</v>
      </c>
      <c r="P39" s="9">
        <v>11.354028764000001</v>
      </c>
    </row>
    <row r="40" spans="1:16" ht="13" customHeight="1">
      <c r="A40" s="3" t="s">
        <v>18</v>
      </c>
      <c r="C40" s="3" t="s">
        <v>82</v>
      </c>
      <c r="D40" s="3">
        <v>68632</v>
      </c>
      <c r="E40" s="9">
        <v>100.2203488</v>
      </c>
      <c r="F40" s="9">
        <v>122.78796253</v>
      </c>
      <c r="G40" s="9">
        <v>102.63880949</v>
      </c>
      <c r="H40" s="9">
        <v>122.18891924</v>
      </c>
      <c r="I40" s="9">
        <v>84.490189489000002</v>
      </c>
      <c r="J40" s="9">
        <v>73.090261772924492</v>
      </c>
      <c r="K40" s="9"/>
      <c r="L40" s="9">
        <v>12.059444739</v>
      </c>
      <c r="M40" s="9">
        <v>18.199795849000001</v>
      </c>
      <c r="N40" s="9">
        <v>9.9671450891000006</v>
      </c>
      <c r="O40" s="9">
        <v>10.798515721999999</v>
      </c>
      <c r="P40" s="9">
        <v>3.2992051737999999</v>
      </c>
    </row>
    <row r="41" spans="1:16" ht="13" customHeight="1">
      <c r="A41" s="3" t="s">
        <v>18</v>
      </c>
      <c r="C41" s="3" t="s">
        <v>83</v>
      </c>
      <c r="D41" s="3">
        <v>68638</v>
      </c>
      <c r="E41" s="9">
        <v>57.629074205000002</v>
      </c>
      <c r="F41" s="9">
        <v>76.481954361999996</v>
      </c>
      <c r="G41" s="9">
        <v>54.096720525000002</v>
      </c>
      <c r="H41" s="9">
        <v>63.790137993999998</v>
      </c>
      <c r="I41" s="9">
        <v>46.445856483999997</v>
      </c>
      <c r="J41" s="9">
        <v>78.035251074841</v>
      </c>
      <c r="K41" s="9"/>
      <c r="L41" s="9">
        <v>7.2974323647999997</v>
      </c>
      <c r="M41" s="9">
        <v>15.16832219</v>
      </c>
      <c r="N41" s="9">
        <v>3.0620847440999999</v>
      </c>
      <c r="O41" s="9">
        <v>6.3162123653000002</v>
      </c>
      <c r="P41" s="9">
        <v>11.509232574</v>
      </c>
    </row>
    <row r="42" spans="1:16" ht="13" customHeight="1">
      <c r="A42" s="3" t="s">
        <v>18</v>
      </c>
      <c r="C42" s="3" t="s">
        <v>84</v>
      </c>
      <c r="D42" s="3">
        <v>68647</v>
      </c>
      <c r="E42" s="9">
        <v>88.400557945000003</v>
      </c>
      <c r="F42" s="9">
        <v>126.332106</v>
      </c>
      <c r="G42" s="9">
        <v>114.35593643999999</v>
      </c>
      <c r="H42" s="9">
        <v>111.31462936</v>
      </c>
      <c r="I42" s="9">
        <v>91.774805517000004</v>
      </c>
      <c r="J42" s="9">
        <v>79.843242427777</v>
      </c>
      <c r="K42" s="9"/>
      <c r="L42" s="9">
        <v>6.5840523419999997</v>
      </c>
      <c r="M42" s="9">
        <v>11.294386904</v>
      </c>
      <c r="N42" s="9">
        <v>9.6833838834999995</v>
      </c>
      <c r="O42" s="9">
        <v>11.238577248</v>
      </c>
      <c r="P42" s="9">
        <v>5.7234809536000002</v>
      </c>
    </row>
    <row r="43" spans="1:16" ht="13" customHeight="1">
      <c r="A43" s="3" t="s">
        <v>18</v>
      </c>
      <c r="C43" s="3" t="s">
        <v>85</v>
      </c>
      <c r="D43" s="3">
        <v>67685</v>
      </c>
      <c r="E43" s="9">
        <v>102.03851847</v>
      </c>
      <c r="F43" s="9">
        <v>130.61526536</v>
      </c>
      <c r="G43" s="9">
        <v>104.23978135</v>
      </c>
      <c r="H43" s="9">
        <v>120.00256921</v>
      </c>
      <c r="I43" s="9">
        <v>110.40689768</v>
      </c>
      <c r="J43" s="9">
        <v>87.671870504201351</v>
      </c>
      <c r="K43" s="9"/>
      <c r="L43" s="9">
        <v>3.5431676572000002</v>
      </c>
      <c r="M43" s="9">
        <v>13.178208252999999</v>
      </c>
      <c r="N43" s="9">
        <v>3.15562597</v>
      </c>
      <c r="O43" s="9">
        <v>4.0146105196999997</v>
      </c>
      <c r="P43" s="9">
        <v>0.850811867</v>
      </c>
    </row>
    <row r="44" spans="1:16" ht="13" customHeight="1">
      <c r="A44" s="3" t="s">
        <v>18</v>
      </c>
      <c r="C44" s="3" t="s">
        <v>87</v>
      </c>
      <c r="D44" s="3">
        <v>65098</v>
      </c>
      <c r="E44" s="9">
        <v>83.807828959000005</v>
      </c>
      <c r="F44" s="9">
        <v>104.98038406000001</v>
      </c>
      <c r="G44" s="9">
        <v>93.289181794000001</v>
      </c>
      <c r="H44" s="9">
        <v>95.394416374000002</v>
      </c>
      <c r="I44" s="9">
        <v>75.506674614000005</v>
      </c>
      <c r="J44" s="9">
        <v>81.66789721958051</v>
      </c>
      <c r="K44" s="9"/>
      <c r="L44" s="9">
        <v>5.1689799557000002</v>
      </c>
      <c r="M44" s="9">
        <v>15.417588732</v>
      </c>
      <c r="N44" s="9">
        <v>6.1556418649999998</v>
      </c>
      <c r="O44" s="9">
        <v>5.0721171213999998</v>
      </c>
      <c r="P44" s="9">
        <v>6.5001197643999999</v>
      </c>
    </row>
    <row r="45" spans="1:16" ht="13" customHeight="1">
      <c r="A45" s="3" t="s">
        <v>18</v>
      </c>
      <c r="C45" s="3" t="s">
        <v>88</v>
      </c>
      <c r="D45" s="3">
        <v>68677</v>
      </c>
      <c r="E45" s="9">
        <v>60.284479769000001</v>
      </c>
      <c r="F45" s="9">
        <v>92.127478926999999</v>
      </c>
      <c r="G45" s="9">
        <v>73.774869605999996</v>
      </c>
      <c r="H45" s="9">
        <v>76.097092005999997</v>
      </c>
      <c r="I45" s="9">
        <v>66.974848676999997</v>
      </c>
      <c r="J45" s="9">
        <v>82.566316182565004</v>
      </c>
      <c r="K45" s="9"/>
      <c r="L45" s="9">
        <v>6.4130617717999998</v>
      </c>
      <c r="M45" s="9">
        <v>13.79601252</v>
      </c>
      <c r="N45" s="9">
        <v>7.0217922495999998</v>
      </c>
      <c r="O45" s="9">
        <v>6.3880089128000002</v>
      </c>
      <c r="P45" s="9">
        <v>5.9275659311000002</v>
      </c>
    </row>
    <row r="46" spans="1:16" ht="13" customHeight="1">
      <c r="A46" s="3" t="s">
        <v>18</v>
      </c>
      <c r="C46" s="3" t="s">
        <v>89</v>
      </c>
      <c r="D46" s="3">
        <v>68680</v>
      </c>
      <c r="E46" s="9">
        <v>97.743978526999996</v>
      </c>
      <c r="F46" s="9">
        <v>114.5269974</v>
      </c>
      <c r="G46" s="9">
        <v>88.719323055000004</v>
      </c>
      <c r="H46" s="9">
        <v>74.215455535999993</v>
      </c>
      <c r="I46" s="9">
        <v>34.451750699999998</v>
      </c>
      <c r="J46" s="9">
        <v>79.591253806436498</v>
      </c>
      <c r="K46" s="9"/>
      <c r="L46" s="9">
        <v>1.2103115151999999</v>
      </c>
      <c r="M46" s="9">
        <v>12.316674565</v>
      </c>
      <c r="N46" s="9">
        <v>6.2591187592999997</v>
      </c>
      <c r="O46" s="9">
        <v>5.4106358475</v>
      </c>
      <c r="P46" s="9">
        <v>10.805113651999999</v>
      </c>
    </row>
    <row r="47" spans="1:16" ht="13" customHeight="1">
      <c r="A47" s="3" t="s">
        <v>18</v>
      </c>
      <c r="C47" s="3" t="s">
        <v>90</v>
      </c>
      <c r="D47" s="3">
        <v>68682</v>
      </c>
      <c r="E47" s="9">
        <v>58.758149559000003</v>
      </c>
      <c r="F47" s="9">
        <v>80.966280212000001</v>
      </c>
      <c r="G47" s="9">
        <v>60.561168551000002</v>
      </c>
      <c r="H47" s="9">
        <v>70.531023270000006</v>
      </c>
      <c r="I47" s="9">
        <v>56.015799108000003</v>
      </c>
      <c r="J47" s="9">
        <v>81.699754156448506</v>
      </c>
      <c r="K47" s="9"/>
      <c r="L47" s="9">
        <v>8.8868734522999997</v>
      </c>
      <c r="M47" s="9">
        <v>12.202936299999999</v>
      </c>
      <c r="N47" s="9">
        <v>10.579501611</v>
      </c>
      <c r="O47" s="9">
        <v>6.6373853925999997</v>
      </c>
      <c r="P47" s="9">
        <v>3.9887413077999998</v>
      </c>
    </row>
    <row r="48" spans="1:16" ht="13" customHeight="1">
      <c r="A48" s="3" t="s">
        <v>18</v>
      </c>
      <c r="C48" s="3" t="s">
        <v>91</v>
      </c>
      <c r="D48" s="3">
        <v>68683</v>
      </c>
      <c r="E48" s="9">
        <v>81.377822886999994</v>
      </c>
      <c r="F48" s="9">
        <v>117.54929582</v>
      </c>
      <c r="G48" s="9">
        <v>91.631370328000003</v>
      </c>
      <c r="H48" s="9">
        <v>95.886730217999997</v>
      </c>
      <c r="I48" s="9">
        <v>88.827302282000005</v>
      </c>
      <c r="J48" s="9">
        <v>85.237250310680508</v>
      </c>
      <c r="K48" s="9"/>
      <c r="L48" s="9">
        <v>5.3930566283000001</v>
      </c>
      <c r="M48" s="9">
        <v>12.527295537000001</v>
      </c>
      <c r="N48" s="9">
        <v>2.0069876384000001</v>
      </c>
      <c r="O48" s="9">
        <v>6.5219336821000002</v>
      </c>
      <c r="P48" s="9">
        <v>2.7467624239999999</v>
      </c>
    </row>
    <row r="49" spans="1:16" ht="13" customHeight="1">
      <c r="A49" s="3" t="s">
        <v>18</v>
      </c>
      <c r="C49" s="3" t="s">
        <v>92</v>
      </c>
      <c r="D49" s="3">
        <v>68692</v>
      </c>
      <c r="E49" s="9">
        <v>99.940905874999999</v>
      </c>
      <c r="F49" s="9">
        <v>121.80318072999999</v>
      </c>
      <c r="G49" s="9">
        <v>118.56332716999999</v>
      </c>
      <c r="H49" s="9">
        <v>115.91972745</v>
      </c>
      <c r="I49" s="9">
        <v>100.66676959999999</v>
      </c>
      <c r="J49" s="9">
        <v>85.054480359813994</v>
      </c>
      <c r="K49" s="9"/>
      <c r="L49" s="9">
        <v>1.4642276110000001</v>
      </c>
      <c r="M49" s="9">
        <v>16.411356558000001</v>
      </c>
      <c r="N49" s="9">
        <v>4.1731692652000003</v>
      </c>
      <c r="O49" s="9">
        <v>4.0219120374999999</v>
      </c>
      <c r="P49" s="9">
        <v>3.9285733433000001</v>
      </c>
    </row>
    <row r="50" spans="1:16" ht="13" customHeight="1">
      <c r="A50" s="3" t="s">
        <v>18</v>
      </c>
      <c r="C50" s="3" t="s">
        <v>93</v>
      </c>
      <c r="D50" s="3">
        <v>68698</v>
      </c>
      <c r="E50" s="9">
        <v>90.797425498999999</v>
      </c>
      <c r="F50" s="9">
        <v>120.95710458000001</v>
      </c>
      <c r="G50" s="9">
        <v>109.91821840999999</v>
      </c>
      <c r="H50" s="9">
        <v>132.38969055000001</v>
      </c>
      <c r="I50" s="9">
        <v>98.356964829000006</v>
      </c>
      <c r="J50" s="9">
        <v>72.406653315602497</v>
      </c>
      <c r="K50" s="9"/>
      <c r="L50" s="9">
        <v>9.5833168828000002</v>
      </c>
      <c r="M50" s="9">
        <v>25.395741146999999</v>
      </c>
      <c r="N50" s="9">
        <v>6.8436140669999999</v>
      </c>
      <c r="O50" s="9">
        <v>12.659237184</v>
      </c>
      <c r="P50" s="9">
        <v>4.1632803806999998</v>
      </c>
    </row>
    <row r="51" spans="1:16" ht="13" customHeight="1">
      <c r="A51" s="3" t="s">
        <v>18</v>
      </c>
      <c r="B51" s="3" t="s">
        <v>94</v>
      </c>
      <c r="C51" s="3" t="s">
        <v>95</v>
      </c>
      <c r="D51" s="3">
        <v>68519</v>
      </c>
      <c r="E51" s="9">
        <v>99.814732601000003</v>
      </c>
      <c r="F51" s="9">
        <v>124.7543216</v>
      </c>
      <c r="G51" s="9">
        <v>108.21450998</v>
      </c>
      <c r="H51" s="9">
        <v>113.63907243</v>
      </c>
      <c r="I51" s="9">
        <v>101.6561442</v>
      </c>
      <c r="J51" s="9">
        <v>85.753102657968995</v>
      </c>
      <c r="K51" s="9"/>
      <c r="L51" s="9">
        <v>2.5316246965999998</v>
      </c>
      <c r="M51" s="9">
        <v>15.262454508999999</v>
      </c>
      <c r="N51" s="9">
        <v>7.1201400369999996</v>
      </c>
      <c r="O51" s="9">
        <v>4.1440795582999996</v>
      </c>
      <c r="P51" s="9">
        <v>2.7749196790999999</v>
      </c>
    </row>
    <row r="52" spans="1:16" ht="13" customHeight="1">
      <c r="A52" s="3" t="s">
        <v>18</v>
      </c>
      <c r="C52" s="3" t="s">
        <v>96</v>
      </c>
      <c r="D52" s="3">
        <v>65066</v>
      </c>
      <c r="E52" s="9">
        <v>96.531622435000003</v>
      </c>
      <c r="F52" s="9">
        <v>122.66528922000001</v>
      </c>
      <c r="G52" s="9">
        <v>98.760067437999993</v>
      </c>
      <c r="H52" s="9">
        <v>108.64736128</v>
      </c>
      <c r="I52" s="9">
        <v>110.13724978</v>
      </c>
      <c r="J52" s="9">
        <v>88.730062825514494</v>
      </c>
      <c r="K52" s="9"/>
      <c r="L52" s="9">
        <v>3.7262483086999998</v>
      </c>
      <c r="M52" s="9">
        <v>16.806383079</v>
      </c>
      <c r="N52" s="9">
        <v>8.8077607399000009</v>
      </c>
      <c r="O52" s="9">
        <v>3.2913421437000001</v>
      </c>
      <c r="P52" s="9">
        <v>3.1295254126000001</v>
      </c>
    </row>
    <row r="53" spans="1:16" ht="13" customHeight="1">
      <c r="A53" s="3" t="s">
        <v>18</v>
      </c>
      <c r="C53" s="3" t="s">
        <v>98</v>
      </c>
      <c r="D53" s="3">
        <v>65072</v>
      </c>
      <c r="E53" s="9">
        <v>87.006244690000003</v>
      </c>
      <c r="F53" s="9">
        <v>101.36889521000001</v>
      </c>
      <c r="G53" s="9">
        <v>73.212747041</v>
      </c>
      <c r="H53" s="9">
        <v>91.682436674000002</v>
      </c>
      <c r="I53" s="9">
        <v>82.265172449000005</v>
      </c>
      <c r="J53" s="9">
        <v>88.346812682576797</v>
      </c>
      <c r="K53" s="9"/>
      <c r="L53" s="9">
        <v>3.6968039751999999</v>
      </c>
      <c r="M53" s="9">
        <v>19.164030348000001</v>
      </c>
      <c r="N53" s="9">
        <v>6.4389182887</v>
      </c>
      <c r="O53" s="9">
        <v>9.0225942699000008</v>
      </c>
      <c r="P53" s="9">
        <v>9.5164756726000004</v>
      </c>
    </row>
    <row r="54" spans="1:16" ht="13" customHeight="1">
      <c r="A54" s="3" t="s">
        <v>18</v>
      </c>
      <c r="C54" s="3" t="s">
        <v>100</v>
      </c>
      <c r="D54" s="3">
        <v>65078</v>
      </c>
      <c r="E54" s="9">
        <v>81.883118413999995</v>
      </c>
      <c r="F54" s="9">
        <v>97.235988038000002</v>
      </c>
      <c r="G54" s="9">
        <v>50.234741757000002</v>
      </c>
      <c r="H54" s="9">
        <v>17.735166973999998</v>
      </c>
      <c r="I54" s="9">
        <v>0.59145154519999998</v>
      </c>
      <c r="J54" s="9">
        <v>86.922272867924804</v>
      </c>
      <c r="K54" s="9"/>
      <c r="L54" s="9">
        <v>7.9123870553</v>
      </c>
      <c r="M54" s="9">
        <v>18.719080417000001</v>
      </c>
      <c r="N54" s="9">
        <v>8.1588234226999994</v>
      </c>
      <c r="O54" s="9">
        <v>11.160607229</v>
      </c>
      <c r="P54" s="9">
        <v>70.515260432000005</v>
      </c>
    </row>
    <row r="55" spans="1:16" ht="13" customHeight="1">
      <c r="A55" s="3" t="s">
        <v>18</v>
      </c>
      <c r="C55" s="3" t="s">
        <v>103</v>
      </c>
      <c r="D55" s="3">
        <v>68573</v>
      </c>
      <c r="E55" s="9">
        <v>97.027091439000003</v>
      </c>
      <c r="F55" s="9">
        <v>121.08403258</v>
      </c>
      <c r="G55" s="9">
        <v>104.15821458000001</v>
      </c>
      <c r="H55" s="9">
        <v>114.37784822</v>
      </c>
      <c r="I55" s="9">
        <v>106.469544</v>
      </c>
      <c r="J55" s="9">
        <v>87.996266937374045</v>
      </c>
      <c r="K55" s="9"/>
      <c r="L55" s="9">
        <v>2.1421000203</v>
      </c>
      <c r="M55" s="9">
        <v>14.319709168999999</v>
      </c>
      <c r="N55" s="9">
        <v>4.0984767598999996</v>
      </c>
      <c r="O55" s="9">
        <v>5.9931415096</v>
      </c>
      <c r="P55" s="9">
        <v>1.4796554018999999</v>
      </c>
    </row>
    <row r="56" spans="1:16" ht="13" customHeight="1">
      <c r="A56" s="3" t="s">
        <v>18</v>
      </c>
      <c r="C56" s="3" t="s">
        <v>104</v>
      </c>
      <c r="D56" s="3">
        <v>66596</v>
      </c>
      <c r="E56" s="9">
        <v>100.1603716</v>
      </c>
      <c r="F56" s="9">
        <v>120.25021156</v>
      </c>
      <c r="G56" s="9">
        <v>104.0904481</v>
      </c>
      <c r="H56" s="9">
        <v>114.08006602</v>
      </c>
      <c r="I56" s="9">
        <v>107.15671457000001</v>
      </c>
      <c r="J56" s="9">
        <v>87.812247532902404</v>
      </c>
      <c r="K56" s="9"/>
      <c r="L56" s="9">
        <v>5.2235628029000001</v>
      </c>
      <c r="M56" s="9">
        <v>15.162331135000001</v>
      </c>
      <c r="N56" s="9">
        <v>4.3758268361999999</v>
      </c>
      <c r="O56" s="9">
        <v>4.0407803870999999</v>
      </c>
      <c r="P56" s="9">
        <v>3.1097102258999998</v>
      </c>
    </row>
    <row r="57" spans="1:16" ht="13" customHeight="1">
      <c r="A57" s="3" t="s">
        <v>18</v>
      </c>
      <c r="C57" s="3" t="s">
        <v>106</v>
      </c>
      <c r="D57" s="3">
        <v>67595</v>
      </c>
      <c r="E57" s="9">
        <v>94.403873383999994</v>
      </c>
      <c r="F57" s="9">
        <v>100.81157109999999</v>
      </c>
      <c r="G57" s="9">
        <v>82.579555584000005</v>
      </c>
      <c r="H57" s="9">
        <v>92.060829355999999</v>
      </c>
      <c r="I57" s="9">
        <v>76.346353050000005</v>
      </c>
      <c r="J57" s="9">
        <v>83.605291555532503</v>
      </c>
      <c r="K57" s="9"/>
      <c r="L57" s="9">
        <v>9.4075951526000008</v>
      </c>
      <c r="M57" s="9">
        <v>22.148365640000002</v>
      </c>
      <c r="N57" s="9">
        <v>6.0613803135</v>
      </c>
      <c r="O57" s="9">
        <v>5.8659102356000004</v>
      </c>
      <c r="P57" s="9">
        <v>13.034590281</v>
      </c>
    </row>
    <row r="58" spans="1:16" ht="13" customHeight="1">
      <c r="A58" s="3" t="s">
        <v>18</v>
      </c>
      <c r="C58" s="3" t="s">
        <v>112</v>
      </c>
      <c r="D58" s="3">
        <v>68596</v>
      </c>
      <c r="E58" s="9">
        <v>100.26407802999999</v>
      </c>
      <c r="F58" s="9">
        <v>116.06012395</v>
      </c>
      <c r="G58" s="9">
        <v>94.636434316999996</v>
      </c>
      <c r="H58" s="9">
        <v>108.15236625999999</v>
      </c>
      <c r="I58" s="9">
        <v>104.74852282000001</v>
      </c>
      <c r="J58" s="9">
        <v>89.067026391458498</v>
      </c>
      <c r="K58" s="9"/>
      <c r="L58" s="9">
        <v>1.8306763841</v>
      </c>
      <c r="M58" s="9">
        <v>21.317927364999999</v>
      </c>
      <c r="N58" s="9">
        <v>2.3341127090999998</v>
      </c>
      <c r="O58" s="9">
        <v>6.6641090054000003</v>
      </c>
      <c r="P58" s="9">
        <v>3.5474800390999999</v>
      </c>
    </row>
    <row r="59" spans="1:16" ht="13" customHeight="1">
      <c r="A59" s="3" t="s">
        <v>18</v>
      </c>
      <c r="C59" s="3" t="s">
        <v>116</v>
      </c>
      <c r="D59" s="3">
        <v>68599</v>
      </c>
      <c r="E59" s="9">
        <v>93.744010787999997</v>
      </c>
      <c r="F59" s="9">
        <v>113.05584541</v>
      </c>
      <c r="G59" s="9">
        <v>91.893495720999994</v>
      </c>
      <c r="H59" s="9">
        <v>95.200819636999995</v>
      </c>
      <c r="I59" s="9">
        <v>82.191492452000006</v>
      </c>
      <c r="J59" s="9">
        <v>89.222457932352555</v>
      </c>
      <c r="K59" s="9"/>
      <c r="L59" s="9">
        <v>2.1789366076999999</v>
      </c>
      <c r="M59" s="9">
        <v>19.382393</v>
      </c>
      <c r="N59" s="9">
        <v>2.9912862611</v>
      </c>
      <c r="O59" s="9">
        <v>6.5764795554999997</v>
      </c>
      <c r="P59" s="9">
        <v>5.5331125976999997</v>
      </c>
    </row>
    <row r="60" spans="1:16" ht="13" customHeight="1">
      <c r="A60" s="3" t="s">
        <v>18</v>
      </c>
      <c r="C60" s="3" t="s">
        <v>119</v>
      </c>
      <c r="D60" s="3">
        <v>65084</v>
      </c>
      <c r="E60" s="9">
        <v>91.635317998999994</v>
      </c>
      <c r="F60" s="9">
        <v>121.02318714</v>
      </c>
      <c r="G60" s="9">
        <v>89.271003703999995</v>
      </c>
      <c r="H60" s="9">
        <v>101.75628853000001</v>
      </c>
      <c r="I60" s="9">
        <v>91.558733779999997</v>
      </c>
      <c r="J60" s="9">
        <v>87.631136197535355</v>
      </c>
      <c r="K60" s="9"/>
      <c r="L60" s="9">
        <v>7.3438363776999998</v>
      </c>
      <c r="M60" s="9">
        <v>22.474882270999998</v>
      </c>
      <c r="N60" s="9">
        <v>4.5405156999000003</v>
      </c>
      <c r="O60" s="9">
        <v>7.4647063695</v>
      </c>
      <c r="P60" s="9">
        <v>7.0996154844000001</v>
      </c>
    </row>
    <row r="61" spans="1:16" ht="13" customHeight="1">
      <c r="A61" s="3" t="s">
        <v>18</v>
      </c>
      <c r="C61" s="3" t="s">
        <v>120</v>
      </c>
      <c r="D61" s="3">
        <v>65087</v>
      </c>
      <c r="E61" s="9">
        <v>96.970728475000001</v>
      </c>
      <c r="F61" s="9">
        <v>115.48550345</v>
      </c>
      <c r="G61" s="9">
        <v>98.553367941000005</v>
      </c>
      <c r="H61" s="9">
        <v>109.6217659</v>
      </c>
      <c r="I61" s="9">
        <v>105.22976522</v>
      </c>
      <c r="J61" s="9">
        <v>88.725593040978254</v>
      </c>
      <c r="K61" s="9"/>
      <c r="L61" s="9">
        <v>5.1719496513000003</v>
      </c>
      <c r="M61" s="9">
        <v>12.078667006</v>
      </c>
      <c r="N61" s="9">
        <v>5.0415005281000003</v>
      </c>
      <c r="O61" s="9">
        <v>3.3594854914000001</v>
      </c>
      <c r="P61" s="9">
        <v>6.1669661925000003</v>
      </c>
    </row>
    <row r="62" spans="1:16" ht="13" customHeight="1">
      <c r="A62" s="3" t="s">
        <v>18</v>
      </c>
      <c r="C62" s="3" t="s">
        <v>122</v>
      </c>
      <c r="D62" s="3">
        <v>68644</v>
      </c>
      <c r="E62" s="9">
        <v>99.853349687999994</v>
      </c>
      <c r="F62" s="9">
        <v>126.7251231</v>
      </c>
      <c r="G62" s="9">
        <v>105.77458197999999</v>
      </c>
      <c r="H62" s="9">
        <v>114.7524767</v>
      </c>
      <c r="I62" s="9">
        <v>95.800915005999997</v>
      </c>
      <c r="J62" s="9">
        <v>84.107500871940999</v>
      </c>
      <c r="K62" s="9"/>
      <c r="L62" s="9">
        <v>3.2690645791000001</v>
      </c>
      <c r="M62" s="9">
        <v>13.781222182</v>
      </c>
      <c r="N62" s="9">
        <v>3.9557149863999999</v>
      </c>
      <c r="O62" s="9">
        <v>3.3697525771999999</v>
      </c>
      <c r="P62" s="9">
        <v>0.95301927829999999</v>
      </c>
    </row>
    <row r="63" spans="1:16" ht="13" customHeight="1">
      <c r="A63" s="3" t="s">
        <v>18</v>
      </c>
      <c r="C63" s="3" t="s">
        <v>123</v>
      </c>
      <c r="D63" s="3">
        <v>65088</v>
      </c>
      <c r="E63" s="9">
        <v>93.747917240000007</v>
      </c>
      <c r="F63" s="9">
        <v>121.31481097</v>
      </c>
      <c r="G63" s="9">
        <v>102.50450910000001</v>
      </c>
      <c r="H63" s="9">
        <v>107.66402976000001</v>
      </c>
      <c r="I63" s="9">
        <v>98.615505096000007</v>
      </c>
      <c r="J63" s="9">
        <v>88.545952842028299</v>
      </c>
      <c r="K63" s="9"/>
      <c r="L63" s="9">
        <v>3.6143201836999999</v>
      </c>
      <c r="M63" s="9">
        <v>17.033594128000001</v>
      </c>
      <c r="N63" s="9">
        <v>7.9189885860000002</v>
      </c>
      <c r="O63" s="9">
        <v>2.6665840266999998</v>
      </c>
      <c r="P63" s="9">
        <v>5.4876217245000003</v>
      </c>
    </row>
    <row r="64" spans="1:16" ht="13" customHeight="1">
      <c r="A64" s="3" t="s">
        <v>18</v>
      </c>
      <c r="C64" s="3" t="s">
        <v>130</v>
      </c>
      <c r="D64" s="3">
        <v>68668</v>
      </c>
      <c r="E64" s="9">
        <v>90.646676412000005</v>
      </c>
      <c r="F64" s="9">
        <v>109.68766318</v>
      </c>
      <c r="G64" s="9">
        <v>92.755613984999997</v>
      </c>
      <c r="H64" s="9">
        <v>98.194555860999998</v>
      </c>
      <c r="I64" s="9">
        <v>70.375221589000006</v>
      </c>
      <c r="J64" s="9">
        <v>81.081605754324997</v>
      </c>
      <c r="K64" s="9"/>
      <c r="L64" s="9">
        <v>8.4753306306000002</v>
      </c>
      <c r="M64" s="9">
        <v>14.53167973</v>
      </c>
      <c r="N64" s="9">
        <v>11.46958001</v>
      </c>
      <c r="O64" s="9">
        <v>12.652946758000001</v>
      </c>
      <c r="P64" s="9">
        <v>6.9903386982000004</v>
      </c>
    </row>
    <row r="65" spans="1:16" ht="13" customHeight="1">
      <c r="A65" s="3" t="s">
        <v>18</v>
      </c>
      <c r="C65" s="3" t="s">
        <v>136</v>
      </c>
      <c r="D65" s="3">
        <v>68676</v>
      </c>
      <c r="E65" s="9">
        <v>87.551484967999997</v>
      </c>
      <c r="F65" s="9">
        <v>106.01852400999999</v>
      </c>
      <c r="G65" s="9">
        <v>82.001191891999994</v>
      </c>
      <c r="H65" s="9">
        <v>91.028434520999994</v>
      </c>
      <c r="I65" s="9">
        <v>90.462041783000004</v>
      </c>
      <c r="J65" s="9">
        <v>88.509708303572353</v>
      </c>
      <c r="K65" s="9"/>
      <c r="L65" s="9">
        <v>6.1247549737</v>
      </c>
      <c r="M65" s="9">
        <v>18.693614606000001</v>
      </c>
      <c r="N65" s="9">
        <v>4.6041070350000002</v>
      </c>
      <c r="O65" s="9">
        <v>4.9665890329</v>
      </c>
      <c r="P65" s="9">
        <v>6.0077298689000003</v>
      </c>
    </row>
    <row r="66" spans="1:16" ht="13" customHeight="1">
      <c r="A66" s="3" t="s">
        <v>18</v>
      </c>
      <c r="C66" s="3" t="s">
        <v>137</v>
      </c>
      <c r="D66" s="3">
        <v>68693</v>
      </c>
      <c r="E66" s="9">
        <v>77.208320900000004</v>
      </c>
      <c r="F66" s="9">
        <v>93.514432271000004</v>
      </c>
      <c r="G66" s="9">
        <v>75.669726053999995</v>
      </c>
      <c r="H66" s="9">
        <v>84.949815581999999</v>
      </c>
      <c r="I66" s="9">
        <v>80.485306084000001</v>
      </c>
      <c r="J66" s="9">
        <v>91.325321684447943</v>
      </c>
      <c r="K66" s="9"/>
      <c r="L66" s="9">
        <v>1.8716086176</v>
      </c>
      <c r="M66" s="9">
        <v>17.914109917000001</v>
      </c>
      <c r="N66" s="9">
        <v>4.9480306894000003</v>
      </c>
      <c r="O66" s="9">
        <v>8.1853178944000007</v>
      </c>
      <c r="P66" s="9">
        <v>4.9843666710000001</v>
      </c>
    </row>
    <row r="67" spans="1:16" ht="13" customHeight="1">
      <c r="A67" s="3" t="s">
        <v>18</v>
      </c>
      <c r="C67" s="3" t="s">
        <v>139</v>
      </c>
      <c r="D67" s="3">
        <v>68699</v>
      </c>
      <c r="E67" s="9">
        <v>81.654024458999999</v>
      </c>
      <c r="F67" s="9">
        <v>95.622416400000006</v>
      </c>
      <c r="G67" s="9">
        <v>65.520851578000006</v>
      </c>
      <c r="H67" s="9">
        <v>72.420264351</v>
      </c>
      <c r="I67" s="9">
        <v>52.509187986999997</v>
      </c>
      <c r="J67" s="9">
        <v>89.007254610565596</v>
      </c>
      <c r="K67" s="9"/>
      <c r="L67" s="9">
        <v>5.8284618838000002</v>
      </c>
      <c r="M67" s="9">
        <v>17.123451319000001</v>
      </c>
      <c r="N67" s="9">
        <v>10.623686752999999</v>
      </c>
      <c r="O67" s="9">
        <v>9.3716717823</v>
      </c>
      <c r="P67" s="9">
        <v>8.2501677170000001</v>
      </c>
    </row>
    <row r="68" spans="1:16" ht="13" customHeight="1">
      <c r="A68" s="3" t="s">
        <v>18</v>
      </c>
      <c r="C68" s="3" t="s">
        <v>312</v>
      </c>
      <c r="D68" s="3">
        <v>68711</v>
      </c>
      <c r="E68" s="9">
        <v>59.961179248000001</v>
      </c>
      <c r="F68" s="9">
        <v>68.659893467000003</v>
      </c>
      <c r="G68" s="9">
        <v>55.567066730000001</v>
      </c>
      <c r="H68" s="9">
        <v>63.607706114000003</v>
      </c>
      <c r="I68" s="9">
        <v>51.896519603999998</v>
      </c>
      <c r="J68" s="9">
        <v>84.927895676861496</v>
      </c>
      <c r="K68" s="9"/>
      <c r="L68" s="9">
        <v>5.8185038725</v>
      </c>
      <c r="M68" s="9">
        <v>18.726963883</v>
      </c>
      <c r="N68" s="9">
        <v>12.538730813000001</v>
      </c>
      <c r="O68" s="9">
        <v>10.156164630999999</v>
      </c>
      <c r="P68" s="9">
        <v>9.3145089094000006</v>
      </c>
    </row>
    <row r="69" spans="1:16" ht="13" customHeight="1">
      <c r="A69" s="3" t="s">
        <v>18</v>
      </c>
      <c r="B69" s="3" t="s">
        <v>290</v>
      </c>
      <c r="C69" s="3" t="s">
        <v>146</v>
      </c>
      <c r="D69" s="3">
        <v>68769</v>
      </c>
      <c r="E69" s="9">
        <v>54.724405038999997</v>
      </c>
      <c r="F69" s="9">
        <v>64.020789401000002</v>
      </c>
      <c r="G69" s="9">
        <v>48.201023546999998</v>
      </c>
      <c r="H69" s="9">
        <v>55.376951464000001</v>
      </c>
      <c r="I69" s="9">
        <v>37.081293391999999</v>
      </c>
      <c r="J69" s="9">
        <v>71.360747302509992</v>
      </c>
      <c r="K69" s="9"/>
      <c r="L69" s="9">
        <v>10.412959611</v>
      </c>
      <c r="M69" s="9">
        <v>20.798288655</v>
      </c>
      <c r="N69" s="9">
        <v>5.5467025277999999</v>
      </c>
      <c r="O69" s="9">
        <v>8.3508052028000002</v>
      </c>
      <c r="P69" s="9">
        <v>10.328796194000001</v>
      </c>
    </row>
    <row r="70" spans="1:16" ht="13" customHeight="1">
      <c r="A70" s="3" t="s">
        <v>18</v>
      </c>
      <c r="C70" s="3" t="s">
        <v>147</v>
      </c>
      <c r="D70" s="3">
        <v>68708</v>
      </c>
      <c r="E70" s="9">
        <v>53.492313993000003</v>
      </c>
      <c r="F70" s="9">
        <v>61.876843577000002</v>
      </c>
      <c r="G70" s="9">
        <v>47.623530252000002</v>
      </c>
      <c r="H70" s="9">
        <v>55.441715936999998</v>
      </c>
      <c r="I70" s="9">
        <v>35.948182181</v>
      </c>
      <c r="J70" s="9">
        <v>71.145719891677004</v>
      </c>
      <c r="K70" s="9"/>
      <c r="L70" s="9">
        <v>13.164043071</v>
      </c>
      <c r="M70" s="9">
        <v>18.279923139000001</v>
      </c>
      <c r="N70" s="9">
        <v>6.9872705624</v>
      </c>
      <c r="O70" s="9">
        <v>8.4168252369999994</v>
      </c>
      <c r="P70" s="9">
        <v>10.251295477999999</v>
      </c>
    </row>
    <row r="71" spans="1:16" ht="13" customHeight="1">
      <c r="A71" s="3" t="s">
        <v>18</v>
      </c>
      <c r="C71" s="3" t="s">
        <v>148</v>
      </c>
      <c r="D71" s="3">
        <v>65102</v>
      </c>
      <c r="E71" s="9">
        <v>72.696925996000004</v>
      </c>
      <c r="F71" s="9">
        <v>108.43063614</v>
      </c>
      <c r="G71" s="9">
        <v>88.472430825999993</v>
      </c>
      <c r="H71" s="9">
        <v>90.890592513000001</v>
      </c>
      <c r="I71" s="9">
        <v>77.276566978000005</v>
      </c>
      <c r="J71" s="9">
        <v>86.625561076530857</v>
      </c>
      <c r="K71" s="9"/>
      <c r="L71" s="9">
        <v>4.5769374469999997</v>
      </c>
      <c r="M71" s="9">
        <v>12.966502499000001</v>
      </c>
      <c r="N71" s="9">
        <v>1.7831799124000001</v>
      </c>
      <c r="O71" s="9">
        <v>4.8828385304999999</v>
      </c>
      <c r="P71" s="9">
        <v>6.3636218810000003</v>
      </c>
    </row>
    <row r="72" spans="1:16" ht="13" customHeight="1">
      <c r="A72" s="3" t="s">
        <v>18</v>
      </c>
      <c r="B72" s="3" t="s">
        <v>149</v>
      </c>
      <c r="C72" s="3" t="s">
        <v>150</v>
      </c>
      <c r="D72" s="3">
        <v>68872</v>
      </c>
      <c r="E72" s="9">
        <v>116.15341737999999</v>
      </c>
      <c r="F72" s="9">
        <v>136.42593535</v>
      </c>
      <c r="G72" s="9">
        <v>108.05097284999999</v>
      </c>
      <c r="H72" s="9">
        <v>99.385635597000004</v>
      </c>
      <c r="I72" s="9">
        <v>60.825603467999997</v>
      </c>
      <c r="J72" s="9">
        <v>82.333815320732498</v>
      </c>
      <c r="K72" s="9"/>
      <c r="L72" s="9">
        <v>3.1168180024000001</v>
      </c>
      <c r="M72" s="9">
        <v>14.569455139</v>
      </c>
      <c r="N72" s="9">
        <v>6.3517339113000002</v>
      </c>
      <c r="O72" s="9">
        <v>11.185787789999999</v>
      </c>
      <c r="P72" s="9">
        <v>10.962335553000001</v>
      </c>
    </row>
    <row r="73" spans="1:16" ht="13" customHeight="1">
      <c r="A73" s="3" t="s">
        <v>18</v>
      </c>
      <c r="C73" s="3" t="s">
        <v>151</v>
      </c>
      <c r="D73" s="3">
        <v>61678</v>
      </c>
      <c r="E73" s="9">
        <v>115.65580242999999</v>
      </c>
      <c r="F73" s="9">
        <v>138.23647019000001</v>
      </c>
      <c r="G73" s="9">
        <v>108.42528563</v>
      </c>
      <c r="H73" s="9">
        <v>65.674587134999996</v>
      </c>
      <c r="I73" s="9">
        <v>26.019334945000001</v>
      </c>
      <c r="J73" s="9">
        <v>78.807831005682999</v>
      </c>
      <c r="K73" s="9"/>
      <c r="L73" s="9">
        <v>10.854675776000001</v>
      </c>
      <c r="M73" s="9">
        <v>25.705955553999999</v>
      </c>
      <c r="N73" s="9">
        <v>15.456800296999999</v>
      </c>
      <c r="O73" s="9">
        <v>15.808279429000001</v>
      </c>
      <c r="P73" s="9">
        <v>28.613016821999999</v>
      </c>
    </row>
    <row r="74" spans="1:16" ht="13" customHeight="1">
      <c r="A74" s="3" t="s">
        <v>18</v>
      </c>
      <c r="C74" s="3" t="s">
        <v>152</v>
      </c>
      <c r="D74" s="3">
        <v>68576</v>
      </c>
      <c r="E74" s="9">
        <v>103.62673814999999</v>
      </c>
      <c r="F74" s="9">
        <v>118.63820957</v>
      </c>
      <c r="G74" s="9">
        <v>110.15225681</v>
      </c>
      <c r="H74" s="9">
        <v>113.37326048</v>
      </c>
      <c r="I74" s="9">
        <v>108.09062898000001</v>
      </c>
      <c r="J74" s="9">
        <v>88.210148282331858</v>
      </c>
      <c r="K74" s="9"/>
      <c r="L74" s="9">
        <v>6.1109968029999999</v>
      </c>
      <c r="M74" s="9">
        <v>22.741282774999998</v>
      </c>
      <c r="N74" s="9">
        <v>2.6162926094999999</v>
      </c>
      <c r="O74" s="9">
        <v>8.4220155393000002</v>
      </c>
      <c r="P74" s="9">
        <v>3.6022873499000001</v>
      </c>
    </row>
    <row r="75" spans="1:16" ht="13" customHeight="1">
      <c r="A75" s="3" t="s">
        <v>18</v>
      </c>
      <c r="C75" s="3" t="s">
        <v>156</v>
      </c>
      <c r="D75" s="3">
        <v>66598</v>
      </c>
      <c r="E75" s="9">
        <v>105.69515538</v>
      </c>
      <c r="F75" s="9">
        <v>126.03511946</v>
      </c>
      <c r="G75" s="9">
        <v>211.18576838999999</v>
      </c>
      <c r="H75" s="9">
        <v>121.59859795</v>
      </c>
      <c r="I75" s="9">
        <v>97.842122760999999</v>
      </c>
      <c r="J75" s="9">
        <v>84.11595430636001</v>
      </c>
      <c r="K75" s="9"/>
      <c r="L75" s="9">
        <v>10.083642895000001</v>
      </c>
      <c r="M75" s="9">
        <v>18.914560220999999</v>
      </c>
      <c r="N75" s="9">
        <v>12.612920785</v>
      </c>
      <c r="O75" s="9">
        <v>10.652719762</v>
      </c>
      <c r="P75" s="9">
        <v>3.8151513064999998</v>
      </c>
    </row>
    <row r="76" spans="1:16" ht="13" customHeight="1">
      <c r="A76" s="3" t="s">
        <v>18</v>
      </c>
      <c r="C76" s="3" t="s">
        <v>159</v>
      </c>
      <c r="D76" s="3">
        <v>68608</v>
      </c>
      <c r="E76" s="9">
        <v>108.6408481</v>
      </c>
      <c r="F76" s="9">
        <v>127.62436909</v>
      </c>
      <c r="G76" s="9">
        <v>203.22004591999999</v>
      </c>
      <c r="H76" s="9">
        <v>121.97842027999999</v>
      </c>
      <c r="I76" s="9">
        <v>103.21061165</v>
      </c>
      <c r="J76" s="9">
        <v>85.665020507114505</v>
      </c>
      <c r="K76" s="9"/>
      <c r="L76" s="9">
        <v>8.1527285321999994</v>
      </c>
      <c r="M76" s="9">
        <v>18.847417342</v>
      </c>
      <c r="N76" s="9">
        <v>10.060153571000001</v>
      </c>
      <c r="O76" s="9">
        <v>11.072066811999999</v>
      </c>
      <c r="P76" s="9">
        <v>3.7189744885999998</v>
      </c>
    </row>
    <row r="77" spans="1:16" ht="13" customHeight="1">
      <c r="A77" s="3" t="s">
        <v>18</v>
      </c>
      <c r="C77" s="3" t="s">
        <v>164</v>
      </c>
      <c r="D77" s="3">
        <v>61680</v>
      </c>
      <c r="E77" s="9">
        <v>105.37081947999999</v>
      </c>
      <c r="F77" s="9">
        <v>111.92806614</v>
      </c>
      <c r="G77" s="9">
        <v>104.56677701</v>
      </c>
      <c r="H77" s="9">
        <v>113.95567688</v>
      </c>
      <c r="I77" s="9">
        <v>86.432472838999999</v>
      </c>
      <c r="J77" s="9">
        <v>82.003506903090994</v>
      </c>
      <c r="K77" s="9"/>
      <c r="L77" s="9">
        <v>13.180018214</v>
      </c>
      <c r="M77" s="9">
        <v>14.55450246</v>
      </c>
      <c r="N77" s="9">
        <v>7.7493265735000003</v>
      </c>
      <c r="O77" s="9">
        <v>5.5202658442999999</v>
      </c>
      <c r="P77" s="9">
        <v>6.0464750523999999</v>
      </c>
    </row>
    <row r="78" spans="1:16" ht="13" customHeight="1">
      <c r="A78" s="3" t="s">
        <v>18</v>
      </c>
      <c r="C78" s="3" t="s">
        <v>165</v>
      </c>
      <c r="D78" s="3">
        <v>68639</v>
      </c>
      <c r="E78" s="9">
        <v>115.58822109</v>
      </c>
      <c r="F78" s="9">
        <v>125.93889823000001</v>
      </c>
      <c r="G78" s="9">
        <v>133.32848516999999</v>
      </c>
      <c r="H78" s="9">
        <v>107.96486894</v>
      </c>
      <c r="I78" s="9">
        <v>95.827530303000003</v>
      </c>
      <c r="J78" s="9">
        <v>88.591860701795795</v>
      </c>
      <c r="K78" s="9"/>
      <c r="L78" s="9">
        <v>8.4913029094999999</v>
      </c>
      <c r="M78" s="9">
        <v>13.565851367</v>
      </c>
      <c r="N78" s="9">
        <v>3.4797307751000002</v>
      </c>
      <c r="O78" s="9">
        <v>4.0304395741999999</v>
      </c>
      <c r="P78" s="9">
        <v>7.3850795275000003</v>
      </c>
    </row>
    <row r="79" spans="1:16" ht="13" customHeight="1">
      <c r="A79" s="3" t="s">
        <v>18</v>
      </c>
      <c r="C79" s="3" t="s">
        <v>166</v>
      </c>
      <c r="D79" s="3">
        <v>61685</v>
      </c>
      <c r="E79" s="9">
        <v>102.27109996</v>
      </c>
      <c r="F79" s="9">
        <v>119.14368745</v>
      </c>
      <c r="G79" s="9">
        <v>112.38991779</v>
      </c>
      <c r="H79" s="9">
        <v>126.40152055</v>
      </c>
      <c r="I79" s="9">
        <v>88.895329684999993</v>
      </c>
      <c r="J79" s="9">
        <v>85.518367813931505</v>
      </c>
      <c r="K79" s="9"/>
      <c r="L79" s="9">
        <v>4.7709170631999998</v>
      </c>
      <c r="M79" s="9">
        <v>16.585701934999999</v>
      </c>
      <c r="N79" s="9">
        <v>5.2142035831999998</v>
      </c>
      <c r="O79" s="9">
        <v>11.761962452000001</v>
      </c>
      <c r="P79" s="9">
        <v>8.9197047363999999</v>
      </c>
    </row>
    <row r="80" spans="1:16" ht="13" customHeight="1">
      <c r="A80" s="3" t="s">
        <v>18</v>
      </c>
      <c r="C80" s="3" t="s">
        <v>167</v>
      </c>
      <c r="D80" s="3">
        <v>68662</v>
      </c>
      <c r="E80" s="9">
        <v>94.903273326999994</v>
      </c>
      <c r="F80" s="9">
        <v>105.8005529</v>
      </c>
      <c r="G80" s="9">
        <v>71.275694134000005</v>
      </c>
      <c r="H80" s="9">
        <v>35.854236958999998</v>
      </c>
      <c r="I80" s="9">
        <v>8.0204782045999998</v>
      </c>
      <c r="J80" s="9">
        <v>84.4144849719505</v>
      </c>
      <c r="K80" s="9"/>
      <c r="L80" s="9">
        <v>3.9649006395000002</v>
      </c>
      <c r="M80" s="9">
        <v>16.403653705</v>
      </c>
      <c r="N80" s="9">
        <v>5.2252218900000003</v>
      </c>
      <c r="O80" s="9">
        <v>8.9210129394000006</v>
      </c>
      <c r="P80" s="9">
        <v>31.949870418</v>
      </c>
    </row>
    <row r="81" spans="1:16" ht="13" customHeight="1">
      <c r="A81" s="3" t="s">
        <v>303</v>
      </c>
      <c r="C81" s="3" t="s">
        <v>168</v>
      </c>
      <c r="D81" s="3">
        <v>61687</v>
      </c>
      <c r="E81" s="9">
        <v>100.35188906</v>
      </c>
      <c r="F81" s="9">
        <v>132.59739999999999</v>
      </c>
      <c r="G81" s="9">
        <v>89.580742669000003</v>
      </c>
      <c r="H81" s="9">
        <v>63.543879312999998</v>
      </c>
      <c r="I81" s="9">
        <v>29.344799552000001</v>
      </c>
      <c r="J81" s="9">
        <v>88.466014756903604</v>
      </c>
      <c r="K81" s="9"/>
      <c r="L81" s="9">
        <v>8.0299151705000007</v>
      </c>
      <c r="M81" s="9">
        <v>22.507152141999999</v>
      </c>
      <c r="N81" s="9">
        <v>9.3245922933000003</v>
      </c>
      <c r="O81" s="9">
        <v>11.291078689000001</v>
      </c>
      <c r="P81" s="9">
        <v>16.102812145000001</v>
      </c>
    </row>
    <row r="82" spans="1:16" ht="13" customHeight="1">
      <c r="A82" s="3" t="s">
        <v>18</v>
      </c>
      <c r="C82" s="3" t="s">
        <v>169</v>
      </c>
      <c r="D82" s="3">
        <v>68686</v>
      </c>
      <c r="E82" s="9">
        <v>110.18294529000001</v>
      </c>
      <c r="F82" s="9">
        <v>126.33749921</v>
      </c>
      <c r="G82" s="9">
        <v>114.52333708</v>
      </c>
      <c r="H82" s="9">
        <v>108.33359247</v>
      </c>
      <c r="I82" s="9">
        <v>93.324527201999999</v>
      </c>
      <c r="J82" s="9">
        <v>87.843852947801793</v>
      </c>
      <c r="K82" s="9"/>
      <c r="L82" s="9">
        <v>4.8072182251999998</v>
      </c>
      <c r="M82" s="9">
        <v>16.633175207000001</v>
      </c>
      <c r="N82" s="9">
        <v>3.4073611675</v>
      </c>
      <c r="O82" s="9">
        <v>7.1573290176000004</v>
      </c>
      <c r="P82" s="9">
        <v>2.1631226697999999</v>
      </c>
    </row>
    <row r="83" spans="1:16" ht="13" customHeight="1">
      <c r="A83" s="3" t="s">
        <v>18</v>
      </c>
      <c r="C83" s="3" t="s">
        <v>170</v>
      </c>
      <c r="D83" s="3">
        <v>68688</v>
      </c>
      <c r="E83" s="9">
        <v>107.86854087</v>
      </c>
      <c r="F83" s="9">
        <v>137.64946162000001</v>
      </c>
      <c r="G83" s="9">
        <v>124.92469204</v>
      </c>
      <c r="H83" s="9">
        <v>123.64678368</v>
      </c>
      <c r="I83" s="9">
        <v>89.937102530999994</v>
      </c>
      <c r="J83" s="9">
        <v>83.771535359620003</v>
      </c>
      <c r="K83" s="9"/>
      <c r="L83" s="9">
        <v>6.1916976399000001</v>
      </c>
      <c r="M83" s="9">
        <v>19.063007087999999</v>
      </c>
      <c r="N83" s="9">
        <v>6.130813174</v>
      </c>
      <c r="O83" s="9">
        <v>9.0012750167999993</v>
      </c>
      <c r="P83" s="9">
        <v>6.7940879127000002</v>
      </c>
    </row>
    <row r="84" spans="1:16" ht="13" customHeight="1">
      <c r="A84" s="3" t="s">
        <v>18</v>
      </c>
      <c r="C84" s="3" t="s">
        <v>171</v>
      </c>
      <c r="D84" s="3">
        <v>68689</v>
      </c>
      <c r="E84" s="9">
        <v>107.02139285</v>
      </c>
      <c r="F84" s="9">
        <v>123.83502271</v>
      </c>
      <c r="G84" s="9">
        <v>111.924109</v>
      </c>
      <c r="H84" s="9">
        <v>104.8776313</v>
      </c>
      <c r="I84" s="9">
        <v>77.849130346999999</v>
      </c>
      <c r="J84" s="9">
        <v>84.015719443999004</v>
      </c>
      <c r="K84" s="9"/>
      <c r="L84" s="9">
        <v>10.272028074</v>
      </c>
      <c r="M84" s="9">
        <v>17.601610672</v>
      </c>
      <c r="N84" s="9">
        <v>7.2938113844999997</v>
      </c>
      <c r="O84" s="9">
        <v>15.454997368000001</v>
      </c>
      <c r="P84" s="9">
        <v>12.809198117999999</v>
      </c>
    </row>
    <row r="85" spans="1:16" ht="13" customHeight="1">
      <c r="A85" s="3" t="s">
        <v>18</v>
      </c>
      <c r="C85" s="3" t="s">
        <v>173</v>
      </c>
      <c r="D85" s="3">
        <v>68695</v>
      </c>
      <c r="E85" s="9">
        <v>102.52069096</v>
      </c>
      <c r="F85" s="9">
        <v>129.52377718</v>
      </c>
      <c r="G85" s="9">
        <v>117.73618422</v>
      </c>
      <c r="H85" s="9">
        <v>114.22521192000001</v>
      </c>
      <c r="I85" s="9">
        <v>97.055946192999997</v>
      </c>
      <c r="J85" s="9">
        <v>85.244061721829496</v>
      </c>
      <c r="K85" s="9"/>
      <c r="L85" s="9">
        <v>4.8778833167000002</v>
      </c>
      <c r="M85" s="9">
        <v>19.352196891999998</v>
      </c>
      <c r="N85" s="9">
        <v>8.5155138611000005</v>
      </c>
      <c r="O85" s="9">
        <v>6.3807275534999999</v>
      </c>
      <c r="P85" s="9">
        <v>4.1663069958000003</v>
      </c>
    </row>
    <row r="86" spans="1:16" ht="13" customHeight="1">
      <c r="A86" s="3" t="s">
        <v>18</v>
      </c>
      <c r="B86" s="3" t="s">
        <v>179</v>
      </c>
      <c r="C86" s="3" t="s">
        <v>180</v>
      </c>
      <c r="D86" s="3">
        <v>68533</v>
      </c>
      <c r="E86" s="9">
        <v>100.46918323</v>
      </c>
      <c r="F86" s="9">
        <v>130.37882443000001</v>
      </c>
      <c r="G86" s="9">
        <v>110.83735736</v>
      </c>
      <c r="H86" s="9">
        <v>109.84261402</v>
      </c>
      <c r="I86" s="9">
        <v>93.865076392999995</v>
      </c>
      <c r="J86" s="9">
        <v>85.186663669603007</v>
      </c>
      <c r="K86" s="9"/>
      <c r="L86" s="9">
        <v>3.8669421318000001</v>
      </c>
      <c r="M86" s="9">
        <v>15.260697844999999</v>
      </c>
      <c r="N86" s="9">
        <v>2.4643028923000001</v>
      </c>
      <c r="O86" s="9">
        <v>6.1689528436999996</v>
      </c>
      <c r="P86" s="9">
        <v>2.7380194060999998</v>
      </c>
    </row>
    <row r="87" spans="1:16" ht="13" customHeight="1">
      <c r="A87" s="3" t="s">
        <v>18</v>
      </c>
      <c r="C87" s="3" t="s">
        <v>181</v>
      </c>
      <c r="D87" s="3">
        <v>65065</v>
      </c>
      <c r="E87" s="9">
        <v>100.17271650000001</v>
      </c>
      <c r="F87" s="9">
        <v>133.92631667000001</v>
      </c>
      <c r="G87" s="9">
        <v>107.01647264</v>
      </c>
      <c r="H87" s="9">
        <v>111.30243037</v>
      </c>
      <c r="I87" s="9">
        <v>99.032687362000004</v>
      </c>
      <c r="J87" s="9">
        <v>86.587358308381454</v>
      </c>
      <c r="K87" s="9"/>
      <c r="L87" s="9">
        <v>6.3455658371999997</v>
      </c>
      <c r="M87" s="9">
        <v>16.191483222999999</v>
      </c>
      <c r="N87" s="9">
        <v>3.0233753447999998</v>
      </c>
      <c r="O87" s="9">
        <v>5.9491891421999998</v>
      </c>
      <c r="P87" s="9">
        <v>1.1939140381</v>
      </c>
    </row>
    <row r="88" spans="1:16" ht="13" customHeight="1">
      <c r="A88" s="3" t="s">
        <v>18</v>
      </c>
      <c r="C88" s="3" t="s">
        <v>188</v>
      </c>
      <c r="D88" s="3">
        <v>66592</v>
      </c>
      <c r="E88" s="9">
        <v>118.65209412999999</v>
      </c>
      <c r="F88" s="9">
        <v>131.55046519999999</v>
      </c>
      <c r="G88" s="9">
        <v>117.22885672</v>
      </c>
      <c r="H88" s="9">
        <v>138.54607885999999</v>
      </c>
      <c r="I88" s="9">
        <v>99.996819168000002</v>
      </c>
      <c r="J88" s="9">
        <v>78.840001578970003</v>
      </c>
      <c r="K88" s="9"/>
      <c r="L88" s="9">
        <v>17.139844748000002</v>
      </c>
      <c r="M88" s="9">
        <v>8.0300544648999992</v>
      </c>
      <c r="N88" s="9">
        <v>9.3802497628000001</v>
      </c>
      <c r="O88" s="9">
        <v>10.235502102</v>
      </c>
      <c r="P88" s="9">
        <v>13.738230069</v>
      </c>
    </row>
    <row r="89" spans="1:16" ht="13" customHeight="1">
      <c r="A89" s="3" t="s">
        <v>18</v>
      </c>
      <c r="C89" s="3" t="s">
        <v>189</v>
      </c>
      <c r="D89" s="3">
        <v>65085</v>
      </c>
      <c r="E89" s="9">
        <v>102.935828</v>
      </c>
      <c r="F89" s="9">
        <v>128.88494408</v>
      </c>
      <c r="G89" s="9">
        <v>107.68605011</v>
      </c>
      <c r="H89" s="9">
        <v>113.30024971</v>
      </c>
      <c r="I89" s="9">
        <v>102.14734491999999</v>
      </c>
      <c r="J89" s="9">
        <v>89.081007358928048</v>
      </c>
      <c r="K89" s="9"/>
      <c r="L89" s="9">
        <v>2.9492277178999999</v>
      </c>
      <c r="M89" s="9">
        <v>21.741493208000001</v>
      </c>
      <c r="N89" s="9">
        <v>3.3976126449000001</v>
      </c>
      <c r="O89" s="9">
        <v>6.6125335848000004</v>
      </c>
      <c r="P89" s="9">
        <v>5.2348167361</v>
      </c>
    </row>
    <row r="90" spans="1:16" ht="13" customHeight="1">
      <c r="A90" s="3" t="s">
        <v>18</v>
      </c>
      <c r="C90" s="3" t="s">
        <v>195</v>
      </c>
      <c r="D90" s="3">
        <v>68652</v>
      </c>
      <c r="E90" s="9">
        <v>100.47421189000001</v>
      </c>
      <c r="F90" s="9">
        <v>125.35088093</v>
      </c>
      <c r="G90" s="9">
        <v>110.16242747</v>
      </c>
      <c r="H90" s="9">
        <v>114.31532982</v>
      </c>
      <c r="I90" s="9">
        <v>98.696008049</v>
      </c>
      <c r="J90" s="9">
        <v>82.124200983326503</v>
      </c>
      <c r="K90" s="9"/>
      <c r="L90" s="9">
        <v>6.2449673668000001</v>
      </c>
      <c r="M90" s="9">
        <v>16.961795639999998</v>
      </c>
      <c r="N90" s="9">
        <v>3.3665463793999999</v>
      </c>
      <c r="O90" s="9">
        <v>18.038319000000001</v>
      </c>
      <c r="P90" s="9">
        <v>12.090150036000001</v>
      </c>
    </row>
    <row r="91" spans="1:16" ht="13" customHeight="1">
      <c r="A91" s="3" t="s">
        <v>18</v>
      </c>
      <c r="C91" s="3" t="s">
        <v>197</v>
      </c>
      <c r="D91" s="3">
        <v>67702</v>
      </c>
      <c r="E91" s="9">
        <v>99.192842309</v>
      </c>
      <c r="F91" s="9">
        <v>131.63411551999999</v>
      </c>
      <c r="G91" s="9">
        <v>115.71020572</v>
      </c>
      <c r="H91" s="9">
        <v>115.61504732</v>
      </c>
      <c r="I91" s="9">
        <v>93.443104822999999</v>
      </c>
      <c r="J91" s="9">
        <v>83.653555784589997</v>
      </c>
      <c r="K91" s="9"/>
      <c r="L91" s="9">
        <v>3.4324663735000001</v>
      </c>
      <c r="M91" s="9">
        <v>19.402335578999999</v>
      </c>
      <c r="N91" s="9">
        <v>7.3030370134</v>
      </c>
      <c r="O91" s="9">
        <v>8.1789017475999994</v>
      </c>
      <c r="P91" s="9">
        <v>3.0070832671000001</v>
      </c>
    </row>
    <row r="92" spans="1:16" ht="13" customHeight="1">
      <c r="A92" s="3" t="s">
        <v>18</v>
      </c>
      <c r="C92" s="3" t="s">
        <v>198</v>
      </c>
      <c r="D92" s="3">
        <v>65103</v>
      </c>
      <c r="E92" s="9">
        <v>95.756272486</v>
      </c>
      <c r="F92" s="9">
        <v>125.87743032</v>
      </c>
      <c r="G92" s="9">
        <v>110.34294466999999</v>
      </c>
      <c r="H92" s="9">
        <v>111.53556788</v>
      </c>
      <c r="I92" s="9">
        <v>96.572974915000003</v>
      </c>
      <c r="J92" s="9">
        <v>84.974943819821505</v>
      </c>
      <c r="K92" s="9"/>
      <c r="L92" s="9">
        <v>2.7326999841999999</v>
      </c>
      <c r="M92" s="9">
        <v>18.69714317</v>
      </c>
      <c r="N92" s="9">
        <v>5.5144776303</v>
      </c>
      <c r="O92" s="9">
        <v>6.4079718471999998</v>
      </c>
      <c r="P92" s="9">
        <v>1.8496109919999999</v>
      </c>
    </row>
    <row r="93" spans="1:16" ht="13" customHeight="1">
      <c r="A93" s="3" t="s">
        <v>18</v>
      </c>
      <c r="C93" s="3" t="s">
        <v>200</v>
      </c>
      <c r="D93" s="3">
        <v>68678</v>
      </c>
      <c r="E93" s="9">
        <v>98.113049304</v>
      </c>
      <c r="F93" s="9">
        <v>128.33355714000001</v>
      </c>
      <c r="G93" s="9">
        <v>107.59434023</v>
      </c>
      <c r="H93" s="9">
        <v>113.17248528</v>
      </c>
      <c r="I93" s="9">
        <v>95.723353200000005</v>
      </c>
      <c r="J93" s="9">
        <v>83.559386121678997</v>
      </c>
      <c r="K93" s="9"/>
      <c r="L93" s="9">
        <v>5.9214409078000001</v>
      </c>
      <c r="M93" s="9">
        <v>17.136349038999999</v>
      </c>
      <c r="N93" s="9">
        <v>1.9633682582</v>
      </c>
      <c r="O93" s="9">
        <v>6.9909716628999998</v>
      </c>
      <c r="P93" s="9">
        <v>5.6598305626999998</v>
      </c>
    </row>
    <row r="94" spans="1:16" ht="13" customHeight="1">
      <c r="A94" s="3" t="s">
        <v>18</v>
      </c>
      <c r="C94" s="3" t="s">
        <v>201</v>
      </c>
      <c r="D94" s="3">
        <v>65105</v>
      </c>
      <c r="E94" s="9">
        <v>98.145533942</v>
      </c>
      <c r="F94" s="9">
        <v>121.56173794</v>
      </c>
      <c r="G94" s="9">
        <v>99.647018531000001</v>
      </c>
      <c r="H94" s="9">
        <v>117.24125334999999</v>
      </c>
      <c r="I94" s="9">
        <v>101.39242118999999</v>
      </c>
      <c r="J94" s="9">
        <v>84.922316665943498</v>
      </c>
      <c r="K94" s="9"/>
      <c r="L94" s="9">
        <v>4.5977162333999999</v>
      </c>
      <c r="M94" s="9">
        <v>18.158497961999998</v>
      </c>
      <c r="N94" s="9">
        <v>2.8543780894999999</v>
      </c>
      <c r="O94" s="9">
        <v>8.9454538960000001</v>
      </c>
      <c r="P94" s="9">
        <v>6.3857549845000001</v>
      </c>
    </row>
    <row r="95" spans="1:16" ht="13" customHeight="1">
      <c r="A95" s="3" t="s">
        <v>18</v>
      </c>
      <c r="C95" s="3" t="s">
        <v>203</v>
      </c>
      <c r="D95" s="3">
        <v>66651</v>
      </c>
      <c r="E95" s="9">
        <v>95.683957488000004</v>
      </c>
      <c r="F95" s="9">
        <v>131.47944826</v>
      </c>
      <c r="G95" s="9">
        <v>106.49984874</v>
      </c>
      <c r="H95" s="9">
        <v>111.60729325</v>
      </c>
      <c r="I95" s="9">
        <v>100.77669763999999</v>
      </c>
      <c r="J95" s="9">
        <v>87.452952217427352</v>
      </c>
      <c r="K95" s="9"/>
      <c r="L95" s="9">
        <v>4.6660969219000004</v>
      </c>
      <c r="M95" s="9">
        <v>18.461680357999999</v>
      </c>
      <c r="N95" s="9">
        <v>2.4992651540000002</v>
      </c>
      <c r="O95" s="9">
        <v>8.4615611974</v>
      </c>
      <c r="P95" s="9">
        <v>4.6337990142000001</v>
      </c>
    </row>
    <row r="96" spans="1:16" ht="13" customHeight="1">
      <c r="A96" s="3" t="s">
        <v>204</v>
      </c>
      <c r="B96" s="3" t="s">
        <v>38</v>
      </c>
      <c r="C96" s="3" t="s">
        <v>206</v>
      </c>
      <c r="D96" s="3">
        <v>68536</v>
      </c>
      <c r="E96" s="9">
        <v>130.04465549</v>
      </c>
      <c r="F96" s="9">
        <v>161.20139978</v>
      </c>
      <c r="G96" s="9">
        <v>143.05271031999999</v>
      </c>
      <c r="H96" s="9">
        <v>141.40043582999999</v>
      </c>
      <c r="I96" s="9">
        <v>74.538203058999997</v>
      </c>
      <c r="J96" s="9">
        <v>70.679781207082002</v>
      </c>
      <c r="K96" s="9"/>
      <c r="L96" s="9">
        <v>5.7761684429000004</v>
      </c>
      <c r="M96" s="9">
        <v>14.940987954000001</v>
      </c>
      <c r="N96" s="9">
        <v>7.1480900634999998</v>
      </c>
      <c r="O96" s="9">
        <v>4.8033701069000001</v>
      </c>
      <c r="P96" s="9">
        <v>6.7860878915000002</v>
      </c>
    </row>
    <row r="97" spans="1:16" ht="13" customHeight="1">
      <c r="A97" s="3" t="s">
        <v>204</v>
      </c>
      <c r="B97" s="3" t="s">
        <v>59</v>
      </c>
      <c r="C97" s="3" t="s">
        <v>210</v>
      </c>
      <c r="D97" s="3">
        <v>67609</v>
      </c>
      <c r="E97" s="9">
        <v>94.420200164999997</v>
      </c>
      <c r="F97" s="9">
        <v>122.53998002</v>
      </c>
      <c r="G97" s="9">
        <v>114.86793994</v>
      </c>
      <c r="H97" s="9">
        <v>121.6536629</v>
      </c>
      <c r="I97" s="9">
        <v>89.136885137999997</v>
      </c>
      <c r="J97" s="9">
        <v>64.20849989630949</v>
      </c>
      <c r="K97" s="9"/>
      <c r="L97" s="9">
        <v>23.892330159</v>
      </c>
      <c r="M97" s="9">
        <v>5.9712453268000001</v>
      </c>
      <c r="N97" s="9">
        <v>10.227035655</v>
      </c>
      <c r="O97" s="9">
        <v>7.3657968651000001</v>
      </c>
      <c r="P97" s="9">
        <v>4.1177502832000004</v>
      </c>
    </row>
    <row r="98" spans="1:16" ht="13" customHeight="1">
      <c r="A98" s="3" t="s">
        <v>204</v>
      </c>
      <c r="B98" s="3" t="s">
        <v>73</v>
      </c>
      <c r="C98" s="3" t="s">
        <v>212</v>
      </c>
      <c r="D98" s="3">
        <v>68545</v>
      </c>
      <c r="E98" s="9">
        <v>81.269520858000007</v>
      </c>
      <c r="F98" s="9">
        <v>114.63225111</v>
      </c>
      <c r="G98" s="9">
        <v>90.934170902000005</v>
      </c>
      <c r="H98" s="9">
        <v>91.299332015000005</v>
      </c>
      <c r="I98" s="9">
        <v>77.990093591999994</v>
      </c>
      <c r="J98" s="9">
        <v>85.559032975141008</v>
      </c>
      <c r="K98" s="9"/>
      <c r="L98" s="9">
        <v>6.1192170473000003</v>
      </c>
      <c r="M98" s="9">
        <v>14.450995213000001</v>
      </c>
      <c r="N98" s="9">
        <v>10.2558659</v>
      </c>
      <c r="O98" s="9">
        <v>6.7845208102000001</v>
      </c>
      <c r="P98" s="9">
        <v>7.0957038007</v>
      </c>
    </row>
    <row r="99" spans="1:16" ht="13" customHeight="1">
      <c r="A99" s="3" t="s">
        <v>204</v>
      </c>
      <c r="C99" s="3" t="s">
        <v>213</v>
      </c>
      <c r="D99" s="3">
        <v>68602</v>
      </c>
      <c r="E99" s="9">
        <v>92.237291818000003</v>
      </c>
      <c r="F99" s="9">
        <v>160.92216181000001</v>
      </c>
      <c r="G99" s="9">
        <v>75.440705847999993</v>
      </c>
      <c r="H99" s="9">
        <v>54.7053802</v>
      </c>
      <c r="I99" s="9">
        <v>41.954349258000001</v>
      </c>
      <c r="J99" s="9">
        <v>69.421953911837505</v>
      </c>
      <c r="K99" s="9"/>
      <c r="L99" s="9">
        <v>15.508936625</v>
      </c>
      <c r="M99" s="9">
        <v>20.294611975999999</v>
      </c>
      <c r="N99" s="9">
        <v>6.9951909915000003</v>
      </c>
      <c r="O99" s="9">
        <v>9.2750722332999995</v>
      </c>
      <c r="P99" s="9">
        <v>16.783016466999999</v>
      </c>
    </row>
    <row r="100" spans="1:16" ht="13" customHeight="1">
      <c r="A100" s="3" t="s">
        <v>204</v>
      </c>
      <c r="C100" s="3" t="s">
        <v>214</v>
      </c>
      <c r="D100" s="3">
        <v>61679</v>
      </c>
      <c r="E100" s="9">
        <v>111.55875872999999</v>
      </c>
      <c r="F100" s="9">
        <v>145.28098337</v>
      </c>
      <c r="G100" s="9">
        <v>120.73092951</v>
      </c>
      <c r="H100" s="9">
        <v>123.83940427</v>
      </c>
      <c r="I100" s="9">
        <v>95.490287316000007</v>
      </c>
      <c r="J100" s="9">
        <v>81.502574310959503</v>
      </c>
      <c r="K100" s="9"/>
      <c r="L100" s="9">
        <v>6.7547626894999997</v>
      </c>
      <c r="M100" s="9">
        <v>20.932269407</v>
      </c>
      <c r="N100" s="9">
        <v>12.044328535</v>
      </c>
      <c r="O100" s="9">
        <v>7.6968400458000001</v>
      </c>
      <c r="P100" s="9">
        <v>5.2482393885</v>
      </c>
    </row>
    <row r="101" spans="1:16" ht="13" customHeight="1">
      <c r="A101" s="3" t="s">
        <v>204</v>
      </c>
      <c r="C101" s="3" t="s">
        <v>215</v>
      </c>
      <c r="D101" s="3">
        <v>65093</v>
      </c>
      <c r="E101" s="9">
        <v>101.31079104</v>
      </c>
      <c r="F101" s="9">
        <v>114.28558812999999</v>
      </c>
      <c r="G101" s="9">
        <v>109.81958274</v>
      </c>
      <c r="H101" s="9">
        <v>57.353937563999999</v>
      </c>
      <c r="I101" s="9">
        <v>77.247867212000003</v>
      </c>
      <c r="J101" s="9">
        <v>59.977018870030001</v>
      </c>
      <c r="K101" s="9"/>
      <c r="L101" s="9">
        <v>71.319895637000002</v>
      </c>
      <c r="M101" s="9">
        <v>26.066122209</v>
      </c>
      <c r="N101" s="9">
        <v>70.101319376999996</v>
      </c>
      <c r="O101" s="9">
        <v>10.424718646000001</v>
      </c>
      <c r="P101" s="9">
        <v>42.809822345999997</v>
      </c>
    </row>
    <row r="102" spans="1:16" ht="13" customHeight="1">
      <c r="A102" s="3" t="s">
        <v>204</v>
      </c>
      <c r="B102" s="3" t="s">
        <v>94</v>
      </c>
      <c r="C102" s="3" t="s">
        <v>124</v>
      </c>
      <c r="D102" s="3">
        <v>68654</v>
      </c>
      <c r="E102" s="9">
        <v>87.573850264000001</v>
      </c>
      <c r="F102" s="9">
        <v>108.93157850999999</v>
      </c>
      <c r="G102" s="9">
        <v>93.309374900999998</v>
      </c>
      <c r="H102" s="9">
        <v>92.364474032999993</v>
      </c>
      <c r="I102" s="9">
        <v>66.066864452000004</v>
      </c>
      <c r="J102" s="9">
        <v>79.758597944881004</v>
      </c>
      <c r="K102" s="9"/>
      <c r="L102" s="9">
        <v>11.337687654</v>
      </c>
      <c r="M102" s="9">
        <v>14.035188979000001</v>
      </c>
      <c r="N102" s="9">
        <v>7.5341610600999998</v>
      </c>
      <c r="O102" s="9">
        <v>6.2692953243999998</v>
      </c>
      <c r="P102" s="9">
        <v>7.3742621763000002</v>
      </c>
    </row>
    <row r="103" spans="1:16" ht="13" customHeight="1">
      <c r="A103" s="3" t="s">
        <v>204</v>
      </c>
      <c r="C103" s="3" t="s">
        <v>128</v>
      </c>
      <c r="D103" s="3">
        <v>65089</v>
      </c>
      <c r="E103" s="9">
        <v>130.65376187000001</v>
      </c>
      <c r="F103" s="9">
        <v>158.06969827</v>
      </c>
      <c r="G103" s="9">
        <v>129.40523128999999</v>
      </c>
      <c r="H103" s="9">
        <v>68.626113445000001</v>
      </c>
      <c r="I103" s="9">
        <v>169.19663636999999</v>
      </c>
      <c r="J103" s="9">
        <v>22.475909131664494</v>
      </c>
      <c r="K103" s="9"/>
      <c r="L103" s="9">
        <v>24.689228843999999</v>
      </c>
      <c r="M103" s="9">
        <v>21.910604392</v>
      </c>
      <c r="N103" s="9">
        <v>28.178196754999998</v>
      </c>
      <c r="O103" s="9">
        <v>38.043407219000002</v>
      </c>
      <c r="P103" s="9">
        <v>23.125148999</v>
      </c>
    </row>
    <row r="104" spans="1:16" ht="13" customHeight="1">
      <c r="A104" s="3" t="s">
        <v>204</v>
      </c>
      <c r="C104" s="3" t="s">
        <v>217</v>
      </c>
      <c r="D104" s="3">
        <v>65101</v>
      </c>
      <c r="E104" s="9">
        <v>230.48833210000001</v>
      </c>
      <c r="F104" s="9">
        <v>283.30137815000001</v>
      </c>
      <c r="G104" s="9">
        <v>167.2727587</v>
      </c>
      <c r="H104" s="9">
        <v>226.19163048999999</v>
      </c>
      <c r="I104" s="9">
        <v>158.64540654000001</v>
      </c>
      <c r="J104" s="9">
        <v>33.465184153587998</v>
      </c>
      <c r="K104" s="9"/>
      <c r="L104" s="9">
        <v>3.0709211757000001</v>
      </c>
      <c r="M104" s="9">
        <v>15.075685828999999</v>
      </c>
      <c r="N104" s="9">
        <v>4.0628051965000003</v>
      </c>
      <c r="O104" s="9">
        <v>3.3390217357999998</v>
      </c>
      <c r="P104" s="9">
        <v>3.8457597446</v>
      </c>
    </row>
    <row r="105" spans="1:16" ht="13" customHeight="1">
      <c r="A105" s="3" t="s">
        <v>204</v>
      </c>
      <c r="B105" s="3" t="s">
        <v>290</v>
      </c>
      <c r="C105" s="3" t="s">
        <v>218</v>
      </c>
      <c r="D105" s="3">
        <v>65067</v>
      </c>
      <c r="E105" s="9">
        <v>93.391153059999994</v>
      </c>
      <c r="F105" s="9">
        <v>107.31550394999999</v>
      </c>
      <c r="G105" s="9">
        <v>63.361478654999999</v>
      </c>
      <c r="H105" s="9">
        <v>52.138765640999999</v>
      </c>
      <c r="I105" s="9">
        <v>35.847188594000002</v>
      </c>
      <c r="J105" s="9">
        <v>65.830268102360492</v>
      </c>
      <c r="K105" s="9"/>
      <c r="L105" s="9">
        <v>12.610764808000001</v>
      </c>
      <c r="M105" s="9">
        <v>26.215291570000002</v>
      </c>
      <c r="N105" s="9">
        <v>18.001508013999999</v>
      </c>
      <c r="O105" s="9">
        <v>16.2448078</v>
      </c>
      <c r="P105" s="9">
        <v>9.2112821611999998</v>
      </c>
    </row>
    <row r="106" spans="1:16" ht="13" customHeight="1">
      <c r="A106" s="3" t="s">
        <v>204</v>
      </c>
      <c r="B106" s="3" t="s">
        <v>149</v>
      </c>
      <c r="C106" s="3" t="s">
        <v>219</v>
      </c>
      <c r="D106" s="3">
        <v>68655</v>
      </c>
      <c r="E106" s="9">
        <v>111.78843012</v>
      </c>
      <c r="F106" s="9">
        <v>109.26981076</v>
      </c>
      <c r="G106" s="9">
        <v>77.979940267999993</v>
      </c>
      <c r="H106" s="9">
        <v>110.10532535</v>
      </c>
      <c r="I106" s="9">
        <v>77.503533683000001</v>
      </c>
      <c r="J106" s="9">
        <v>69.048424806656499</v>
      </c>
      <c r="K106" s="9"/>
      <c r="L106" s="9">
        <v>11.786797474</v>
      </c>
      <c r="M106" s="9">
        <v>20.070831663</v>
      </c>
      <c r="N106" s="9">
        <v>16.220727096000001</v>
      </c>
      <c r="O106" s="9">
        <v>12.013429162</v>
      </c>
      <c r="P106" s="9">
        <v>19.054174282999998</v>
      </c>
    </row>
    <row r="107" spans="1:16" ht="13" customHeight="1">
      <c r="A107" s="3" t="s">
        <v>222</v>
      </c>
      <c r="B107" s="3" t="s">
        <v>38</v>
      </c>
      <c r="C107" s="3" t="s">
        <v>224</v>
      </c>
      <c r="D107" s="3">
        <v>68609</v>
      </c>
      <c r="E107" s="9">
        <v>177.51186419000001</v>
      </c>
      <c r="F107" s="9">
        <v>224.53978329</v>
      </c>
      <c r="G107" s="9">
        <v>189.32717152000001</v>
      </c>
      <c r="H107" s="9">
        <v>207.00363594999999</v>
      </c>
      <c r="I107" s="9">
        <v>143.67132043000001</v>
      </c>
      <c r="J107" s="9">
        <v>65.765272967501502</v>
      </c>
      <c r="K107" s="9"/>
      <c r="L107" s="9">
        <v>2.6196982239</v>
      </c>
      <c r="M107" s="9">
        <v>18.698798961000001</v>
      </c>
      <c r="N107" s="9">
        <v>6.4971419730999997</v>
      </c>
      <c r="O107" s="9">
        <v>4.8445621551000002</v>
      </c>
      <c r="P107" s="9">
        <v>4.9985224477000001</v>
      </c>
    </row>
    <row r="108" spans="1:16" ht="13" customHeight="1">
      <c r="A108" s="3" t="s">
        <v>222</v>
      </c>
      <c r="B108" s="3" t="s">
        <v>73</v>
      </c>
      <c r="C108" s="3" t="s">
        <v>225</v>
      </c>
      <c r="D108" s="3">
        <v>68534</v>
      </c>
      <c r="E108" s="9">
        <v>278.86023662000002</v>
      </c>
      <c r="F108" s="9">
        <v>318.70486671999998</v>
      </c>
      <c r="G108" s="9">
        <v>369.38411356</v>
      </c>
      <c r="H108" s="9">
        <v>292.97402074000001</v>
      </c>
      <c r="I108" s="9">
        <v>295.64856606000001</v>
      </c>
      <c r="J108" s="9">
        <v>15.070991629514509</v>
      </c>
      <c r="K108" s="9"/>
      <c r="L108" s="9">
        <v>7.9615230565999999</v>
      </c>
      <c r="M108" s="9">
        <v>19.923660153</v>
      </c>
      <c r="N108" s="9">
        <v>25.473760970000001</v>
      </c>
      <c r="O108" s="9">
        <v>8.5445271696000002</v>
      </c>
      <c r="P108" s="9">
        <v>15.671785166999999</v>
      </c>
    </row>
    <row r="109" spans="1:16" ht="13" customHeight="1">
      <c r="A109" s="3" t="s">
        <v>222</v>
      </c>
      <c r="C109" s="3" t="s">
        <v>226</v>
      </c>
      <c r="D109" s="3">
        <v>68540</v>
      </c>
      <c r="E109" s="9">
        <v>174.2599127</v>
      </c>
      <c r="F109" s="9">
        <v>231.26507838000001</v>
      </c>
      <c r="G109" s="9">
        <v>162.33673551000001</v>
      </c>
      <c r="H109" s="9">
        <v>119.28039971</v>
      </c>
      <c r="I109" s="9">
        <v>125.2182451</v>
      </c>
      <c r="J109" s="9">
        <v>78.7031173880155</v>
      </c>
      <c r="K109" s="9"/>
      <c r="L109" s="9">
        <v>4.9544373279</v>
      </c>
      <c r="M109" s="9">
        <v>17.823491015999998</v>
      </c>
      <c r="N109" s="9">
        <v>21.541379135</v>
      </c>
      <c r="O109" s="9">
        <v>57.183262110999998</v>
      </c>
      <c r="P109" s="9">
        <v>6.9562862798999996</v>
      </c>
    </row>
    <row r="110" spans="1:16" ht="13" customHeight="1">
      <c r="A110" s="4" t="s">
        <v>222</v>
      </c>
      <c r="B110" s="4"/>
      <c r="C110" s="4" t="s">
        <v>297</v>
      </c>
      <c r="D110" s="4">
        <v>68607</v>
      </c>
      <c r="E110" s="11">
        <v>65.275668213000003</v>
      </c>
      <c r="F110" s="11">
        <v>79.344730620000007</v>
      </c>
      <c r="G110" s="11">
        <v>55.026563551999999</v>
      </c>
      <c r="H110" s="11">
        <v>54.466176091999998</v>
      </c>
      <c r="I110" s="11">
        <v>27.918376914</v>
      </c>
      <c r="J110" s="11">
        <v>49.604601690230503</v>
      </c>
      <c r="K110" s="11"/>
      <c r="L110" s="11">
        <v>6.4504318257</v>
      </c>
      <c r="M110" s="11">
        <v>14.209976387999999</v>
      </c>
      <c r="N110" s="11">
        <v>3.5791731448999999</v>
      </c>
      <c r="O110" s="11">
        <v>10.186410478999999</v>
      </c>
      <c r="P110" s="11">
        <v>7.1357107182000004</v>
      </c>
    </row>
  </sheetData>
  <mergeCells count="3">
    <mergeCell ref="A1:P1"/>
    <mergeCell ref="E2:I2"/>
    <mergeCell ref="L2:P2"/>
  </mergeCells>
  <phoneticPr fontId="6" type="noConversion"/>
  <conditionalFormatting sqref="E5">
    <cfRule type="cellIs" dxfId="30" priority="4" operator="lessThan">
      <formula>$J5</formula>
    </cfRule>
  </conditionalFormatting>
  <conditionalFormatting sqref="F5:I5">
    <cfRule type="cellIs" dxfId="29" priority="3" operator="lessThan">
      <formula>$J5</formula>
    </cfRule>
  </conditionalFormatting>
  <conditionalFormatting sqref="E6:E110">
    <cfRule type="cellIs" dxfId="28" priority="2" operator="lessThan">
      <formula>$J6</formula>
    </cfRule>
  </conditionalFormatting>
  <conditionalFormatting sqref="F6:I110">
    <cfRule type="cellIs" dxfId="27" priority="1" operator="lessThan">
      <formula>$J6</formula>
    </cfRule>
  </conditionalFormatting>
  <pageMargins left="0.75" right="0.75" top="1" bottom="1" header="0.5" footer="0.5"/>
  <pageSetup scale="93"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2"/>
  <sheetViews>
    <sheetView workbookViewId="0">
      <pane ySplit="3260" activePane="bottomLeft"/>
      <selection sqref="A1:P1"/>
      <selection pane="bottomLeft" sqref="A1:P1"/>
    </sheetView>
  </sheetViews>
  <sheetFormatPr baseColWidth="10" defaultRowHeight="11" x14ac:dyDescent="0"/>
  <cols>
    <col min="1" max="1" width="12.6640625" style="3" bestFit="1" customWidth="1"/>
    <col min="2" max="2" width="20" style="3" bestFit="1" customWidth="1"/>
    <col min="3" max="3" width="13.1640625" style="3" bestFit="1" customWidth="1"/>
    <col min="4" max="4" width="9.83203125" style="3" customWidth="1"/>
    <col min="5" max="9" width="7.5" style="3" bestFit="1" customWidth="1"/>
    <col min="10" max="10" width="7" style="3" bestFit="1" customWidth="1"/>
    <col min="11" max="11" width="2.83203125" style="3" customWidth="1"/>
    <col min="12" max="16" width="4.33203125" style="3" bestFit="1" customWidth="1"/>
    <col min="17" max="16384" width="10.83203125" style="3"/>
  </cols>
  <sheetData>
    <row r="1" spans="1:16" ht="75" customHeight="1">
      <c r="A1" s="28" t="s">
        <v>321</v>
      </c>
      <c r="B1" s="28"/>
      <c r="C1" s="28"/>
      <c r="D1" s="28"/>
      <c r="E1" s="28"/>
      <c r="F1" s="28"/>
      <c r="G1" s="28"/>
      <c r="H1" s="28"/>
      <c r="I1" s="28"/>
      <c r="J1" s="28"/>
      <c r="K1" s="28"/>
      <c r="L1" s="28"/>
      <c r="M1" s="28"/>
      <c r="N1" s="28"/>
      <c r="O1" s="28"/>
      <c r="P1" s="28"/>
    </row>
    <row r="2" spans="1:16" ht="15" customHeight="1">
      <c r="A2" s="6"/>
      <c r="B2" s="6"/>
      <c r="C2" s="6"/>
      <c r="D2" s="6"/>
      <c r="E2" s="29" t="s">
        <v>278</v>
      </c>
      <c r="F2" s="29"/>
      <c r="G2" s="29"/>
      <c r="H2" s="29"/>
      <c r="I2" s="29"/>
      <c r="J2" s="6"/>
      <c r="K2" s="6"/>
      <c r="L2" s="29" t="s">
        <v>278</v>
      </c>
      <c r="M2" s="29"/>
      <c r="N2" s="29"/>
      <c r="O2" s="29"/>
      <c r="P2" s="29"/>
    </row>
    <row r="3" spans="1:16">
      <c r="E3" s="7">
        <v>0</v>
      </c>
      <c r="F3" s="7">
        <v>3</v>
      </c>
      <c r="G3" s="7">
        <v>7</v>
      </c>
      <c r="H3" s="7">
        <v>14</v>
      </c>
      <c r="I3" s="7">
        <v>28</v>
      </c>
      <c r="L3" s="7">
        <v>0</v>
      </c>
      <c r="M3" s="7">
        <v>3</v>
      </c>
      <c r="N3" s="7">
        <v>7</v>
      </c>
      <c r="O3" s="7">
        <v>14</v>
      </c>
      <c r="P3" s="7">
        <v>28</v>
      </c>
    </row>
    <row r="4" spans="1:16" ht="44">
      <c r="A4" s="7" t="s">
        <v>315</v>
      </c>
      <c r="B4" s="7" t="s">
        <v>11</v>
      </c>
      <c r="C4" s="7" t="s">
        <v>279</v>
      </c>
      <c r="D4" s="7" t="s">
        <v>280</v>
      </c>
      <c r="E4" s="7" t="s">
        <v>281</v>
      </c>
      <c r="F4" s="7" t="s">
        <v>281</v>
      </c>
      <c r="G4" s="7" t="s">
        <v>281</v>
      </c>
      <c r="H4" s="7" t="s">
        <v>281</v>
      </c>
      <c r="I4" s="7" t="s">
        <v>281</v>
      </c>
      <c r="J4" s="7" t="s">
        <v>17</v>
      </c>
      <c r="K4" s="7"/>
      <c r="L4" s="7" t="s">
        <v>282</v>
      </c>
      <c r="M4" s="7" t="s">
        <v>282</v>
      </c>
      <c r="N4" s="7" t="s">
        <v>282</v>
      </c>
      <c r="O4" s="7" t="s">
        <v>282</v>
      </c>
      <c r="P4" s="7" t="s">
        <v>282</v>
      </c>
    </row>
    <row r="5" spans="1:16" ht="13" customHeight="1">
      <c r="A5" s="8" t="s">
        <v>18</v>
      </c>
      <c r="B5" s="3" t="s">
        <v>35</v>
      </c>
      <c r="C5" s="3" t="s">
        <v>242</v>
      </c>
      <c r="D5" s="8">
        <v>68500</v>
      </c>
      <c r="E5" s="9">
        <v>101.88512605</v>
      </c>
      <c r="F5" s="9">
        <v>146.53552457000001</v>
      </c>
      <c r="G5" s="9">
        <v>90.411036093999996</v>
      </c>
      <c r="H5" s="9">
        <v>116.76756278000001</v>
      </c>
      <c r="I5" s="9">
        <v>116.88202814</v>
      </c>
      <c r="J5" s="9">
        <v>80.930027371244506</v>
      </c>
      <c r="K5" s="9"/>
      <c r="L5" s="9">
        <v>21.229836674000001</v>
      </c>
      <c r="M5" s="9">
        <v>19.615819680000001</v>
      </c>
      <c r="N5" s="9">
        <v>25.499844965000001</v>
      </c>
      <c r="O5" s="9">
        <v>4.7394849890000001</v>
      </c>
      <c r="P5" s="9">
        <v>18.73645617</v>
      </c>
    </row>
    <row r="6" spans="1:16" ht="13" customHeight="1">
      <c r="A6" s="8" t="s">
        <v>18</v>
      </c>
      <c r="C6" s="3" t="s">
        <v>283</v>
      </c>
      <c r="D6" s="8">
        <v>68538</v>
      </c>
      <c r="E6" s="9">
        <v>97.721484043000004</v>
      </c>
      <c r="F6" s="9">
        <v>176.77882047</v>
      </c>
      <c r="G6" s="9">
        <v>100.76972573</v>
      </c>
      <c r="H6" s="9">
        <v>120.36600923</v>
      </c>
      <c r="I6" s="9">
        <v>92.335312064999997</v>
      </c>
      <c r="J6" s="9">
        <v>70.884874201681001</v>
      </c>
      <c r="K6" s="9"/>
      <c r="L6" s="9">
        <v>30.158579126999999</v>
      </c>
      <c r="M6" s="9">
        <v>8.6539978072999997</v>
      </c>
      <c r="N6" s="9">
        <v>30.333027861000001</v>
      </c>
      <c r="O6" s="9">
        <v>9.6526728661999996</v>
      </c>
      <c r="P6" s="9">
        <v>17.706980655999999</v>
      </c>
    </row>
    <row r="7" spans="1:16" ht="13" customHeight="1">
      <c r="A7" s="8" t="s">
        <v>18</v>
      </c>
      <c r="C7" s="3" t="s">
        <v>243</v>
      </c>
      <c r="D7" s="8">
        <v>68543</v>
      </c>
      <c r="E7" s="9">
        <v>152.83540909000001</v>
      </c>
      <c r="F7" s="9">
        <v>142.77876363999999</v>
      </c>
      <c r="G7" s="9">
        <v>101.23857224</v>
      </c>
      <c r="H7" s="9">
        <v>122.64662048</v>
      </c>
      <c r="I7" s="9">
        <v>107.47782656</v>
      </c>
      <c r="J7" s="9">
        <v>75.136394081633512</v>
      </c>
      <c r="K7" s="9"/>
      <c r="L7" s="9">
        <v>15.155983934</v>
      </c>
      <c r="M7" s="9">
        <v>14.751375918000001</v>
      </c>
      <c r="N7" s="9">
        <v>24.299500482999999</v>
      </c>
      <c r="O7" s="9">
        <v>20.257610145000001</v>
      </c>
      <c r="P7" s="9">
        <v>17.876403748000001</v>
      </c>
    </row>
    <row r="8" spans="1:16" ht="13" customHeight="1">
      <c r="A8" s="8" t="s">
        <v>18</v>
      </c>
      <c r="C8" s="3" t="s">
        <v>244</v>
      </c>
      <c r="D8" s="8">
        <v>68641</v>
      </c>
      <c r="E8" s="9">
        <v>74.880708361000003</v>
      </c>
      <c r="F8" s="9">
        <v>137.07073778</v>
      </c>
      <c r="G8" s="9">
        <v>86.985703158999996</v>
      </c>
      <c r="H8" s="9">
        <v>131.43250338999999</v>
      </c>
      <c r="I8" s="9">
        <v>114.83328004000001</v>
      </c>
      <c r="J8" s="9">
        <v>81.159307297601501</v>
      </c>
      <c r="K8" s="9"/>
      <c r="L8" s="9">
        <v>27.142365600000002</v>
      </c>
      <c r="M8" s="9">
        <v>4.7248515002999998</v>
      </c>
      <c r="N8" s="9">
        <v>25.541102430999999</v>
      </c>
      <c r="O8" s="9">
        <v>11.029148456</v>
      </c>
      <c r="P8" s="9">
        <v>24.116276915</v>
      </c>
    </row>
    <row r="9" spans="1:16" ht="13" customHeight="1">
      <c r="A9" s="8" t="s">
        <v>18</v>
      </c>
      <c r="C9" s="3" t="s">
        <v>245</v>
      </c>
      <c r="D9" s="8">
        <v>68712</v>
      </c>
      <c r="E9" s="9">
        <v>73.821912350000005</v>
      </c>
      <c r="F9" s="9">
        <v>106.59080054</v>
      </c>
      <c r="G9" s="9">
        <v>90.377755797999995</v>
      </c>
      <c r="H9" s="9">
        <v>108.90537104000001</v>
      </c>
      <c r="I9" s="9">
        <v>113.80305552999999</v>
      </c>
      <c r="J9" s="9">
        <v>85.462532171893002</v>
      </c>
      <c r="K9" s="9"/>
      <c r="L9" s="9">
        <v>38.101076691000003</v>
      </c>
      <c r="M9" s="9">
        <v>11.472582961000001</v>
      </c>
      <c r="N9" s="9">
        <v>26.683706259000001</v>
      </c>
      <c r="O9" s="9">
        <v>11.485049879</v>
      </c>
      <c r="P9" s="9">
        <v>11.431960886000001</v>
      </c>
    </row>
    <row r="10" spans="1:16" ht="13" customHeight="1">
      <c r="A10" s="8" t="s">
        <v>18</v>
      </c>
      <c r="B10" s="3" t="s">
        <v>73</v>
      </c>
      <c r="C10" s="3" t="s">
        <v>76</v>
      </c>
      <c r="D10" s="8">
        <v>68606</v>
      </c>
      <c r="E10" s="9">
        <v>114.73095485</v>
      </c>
      <c r="F10" s="9">
        <v>220.47355246999999</v>
      </c>
      <c r="G10" s="9">
        <v>73.079014423000004</v>
      </c>
      <c r="H10" s="9">
        <v>79.829423266999996</v>
      </c>
      <c r="I10" s="12">
        <v>64.571400705000002</v>
      </c>
      <c r="J10" s="9">
        <v>24.755462573234496</v>
      </c>
      <c r="K10" s="9"/>
      <c r="L10" s="9">
        <v>37.541244718000002</v>
      </c>
      <c r="M10" s="9">
        <v>4.9580564100000002</v>
      </c>
      <c r="N10" s="9">
        <v>27.832172968999998</v>
      </c>
      <c r="O10" s="9">
        <v>5.5924811972999997</v>
      </c>
      <c r="P10" s="9">
        <v>8.0797363831000002</v>
      </c>
    </row>
    <row r="11" spans="1:16" ht="13" customHeight="1">
      <c r="A11" s="8" t="s">
        <v>18</v>
      </c>
      <c r="C11" s="3" t="s">
        <v>251</v>
      </c>
      <c r="D11" s="8">
        <v>68663</v>
      </c>
      <c r="E11" s="9">
        <v>116.49157689</v>
      </c>
      <c r="F11" s="9">
        <v>214.27177179</v>
      </c>
      <c r="G11" s="9">
        <v>104.22245373</v>
      </c>
      <c r="H11" s="9">
        <v>111.07128255000001</v>
      </c>
      <c r="I11" s="9">
        <v>92.305379243999994</v>
      </c>
      <c r="J11" s="9">
        <v>52.167037198753007</v>
      </c>
      <c r="K11" s="9"/>
      <c r="L11" s="9">
        <v>30.853908159</v>
      </c>
      <c r="M11" s="9">
        <v>5.7732954121000004</v>
      </c>
      <c r="N11" s="9">
        <v>26.099956888000001</v>
      </c>
      <c r="O11" s="9">
        <v>5.4274972533000003</v>
      </c>
      <c r="P11" s="9">
        <v>9.6381653250999992</v>
      </c>
    </row>
    <row r="12" spans="1:16" ht="13" customHeight="1">
      <c r="A12" s="8" t="s">
        <v>18</v>
      </c>
      <c r="B12" s="3" t="s">
        <v>290</v>
      </c>
      <c r="C12" s="3" t="s">
        <v>255</v>
      </c>
      <c r="D12" s="8">
        <v>66604</v>
      </c>
      <c r="E12" s="9">
        <v>93.179204076999994</v>
      </c>
      <c r="F12" s="9">
        <v>159.53094752999999</v>
      </c>
      <c r="G12" s="9">
        <v>86.003764027000003</v>
      </c>
      <c r="H12" s="9">
        <v>101.96683978</v>
      </c>
      <c r="I12" s="9">
        <v>87.817251396000003</v>
      </c>
      <c r="J12" s="9">
        <v>75.24371217079451</v>
      </c>
      <c r="K12" s="9"/>
      <c r="L12" s="9">
        <v>30.981951778999999</v>
      </c>
      <c r="M12" s="9">
        <v>1.7323431909</v>
      </c>
      <c r="N12" s="9">
        <v>27.861900029000001</v>
      </c>
      <c r="O12" s="9">
        <v>1.4284231894999999</v>
      </c>
      <c r="P12" s="9">
        <v>5.8975459918000004</v>
      </c>
    </row>
    <row r="13" spans="1:16" ht="13" customHeight="1">
      <c r="A13" s="8" t="s">
        <v>18</v>
      </c>
      <c r="B13" s="3" t="s">
        <v>149</v>
      </c>
      <c r="C13" s="3" t="s">
        <v>153</v>
      </c>
      <c r="D13" s="8">
        <v>68577</v>
      </c>
      <c r="E13" s="9">
        <v>98.716662548000002</v>
      </c>
      <c r="F13" s="9">
        <v>107.01694379</v>
      </c>
      <c r="G13" s="9">
        <v>94.091866863000007</v>
      </c>
      <c r="H13" s="9">
        <v>83.919792064999996</v>
      </c>
      <c r="I13" s="12">
        <v>59.515710880999997</v>
      </c>
      <c r="J13" s="9">
        <v>55.735108589413002</v>
      </c>
      <c r="K13" s="9"/>
      <c r="L13" s="9">
        <v>26.483081375000001</v>
      </c>
      <c r="M13" s="9">
        <v>4.9544594434000002</v>
      </c>
      <c r="N13" s="9">
        <v>36.340863251999998</v>
      </c>
      <c r="O13" s="9">
        <v>12.182569990999999</v>
      </c>
      <c r="P13" s="9">
        <v>33.679318895999998</v>
      </c>
    </row>
    <row r="14" spans="1:16" ht="13" customHeight="1">
      <c r="A14" s="8" t="s">
        <v>18</v>
      </c>
      <c r="C14" s="3" t="s">
        <v>266</v>
      </c>
      <c r="D14" s="8">
        <v>68687</v>
      </c>
      <c r="E14" s="9">
        <v>159.41746527000001</v>
      </c>
      <c r="F14" s="9">
        <v>234.08739681</v>
      </c>
      <c r="G14" s="9">
        <v>124.24345992000001</v>
      </c>
      <c r="H14" s="9">
        <v>166.21607886999999</v>
      </c>
      <c r="I14" s="9">
        <v>109.70275939</v>
      </c>
      <c r="J14" s="9">
        <v>34.734883295863</v>
      </c>
      <c r="K14" s="9"/>
      <c r="L14" s="9">
        <v>39.367461319</v>
      </c>
      <c r="M14" s="9">
        <v>5.0698238185999998</v>
      </c>
      <c r="N14" s="9">
        <v>28.162302029999999</v>
      </c>
      <c r="O14" s="9">
        <v>6.0450955386</v>
      </c>
      <c r="P14" s="9">
        <v>14.217078688999999</v>
      </c>
    </row>
    <row r="15" spans="1:16" ht="13" customHeight="1">
      <c r="A15" s="8" t="s">
        <v>204</v>
      </c>
      <c r="B15" s="3" t="s">
        <v>35</v>
      </c>
      <c r="C15" s="3" t="s">
        <v>271</v>
      </c>
      <c r="D15" s="8">
        <v>68571</v>
      </c>
      <c r="E15" s="9">
        <v>97.523527474000005</v>
      </c>
      <c r="F15" s="9">
        <v>98.321052753999993</v>
      </c>
      <c r="G15" s="9">
        <v>74.819218453000005</v>
      </c>
      <c r="H15" s="9">
        <v>107.34468278999999</v>
      </c>
      <c r="I15" s="9">
        <v>148.3982714</v>
      </c>
      <c r="J15" s="9">
        <v>67.880647849397505</v>
      </c>
      <c r="K15" s="9"/>
      <c r="L15" s="9">
        <v>21.493056813999999</v>
      </c>
      <c r="M15" s="9">
        <v>16.756754708999999</v>
      </c>
      <c r="N15" s="9">
        <v>42.368309359000001</v>
      </c>
      <c r="O15" s="9">
        <v>27.094639935</v>
      </c>
      <c r="P15" s="9">
        <v>8.2188430072000003</v>
      </c>
    </row>
    <row r="16" spans="1:16" ht="13" customHeight="1">
      <c r="A16" s="8" t="s">
        <v>303</v>
      </c>
      <c r="B16" s="3" t="s">
        <v>19</v>
      </c>
      <c r="C16" s="3" t="s">
        <v>34</v>
      </c>
      <c r="D16" s="8" t="s">
        <v>241</v>
      </c>
      <c r="E16" s="9">
        <v>91.996747493000001</v>
      </c>
      <c r="F16" s="9">
        <v>170.30910983999999</v>
      </c>
      <c r="G16" s="9">
        <v>126.39161786</v>
      </c>
      <c r="H16" s="9">
        <v>136.69861136</v>
      </c>
      <c r="I16" s="9">
        <v>119.52093838</v>
      </c>
      <c r="J16" s="9">
        <v>80.075683278631004</v>
      </c>
      <c r="K16" s="9"/>
      <c r="L16" s="9">
        <v>31.231412969000001</v>
      </c>
      <c r="M16" s="9">
        <v>6.2091867879000002</v>
      </c>
      <c r="N16" s="9">
        <v>24.622835086999999</v>
      </c>
      <c r="O16" s="9">
        <v>4.9225006540000003</v>
      </c>
      <c r="P16" s="9">
        <v>8.1355185938000005</v>
      </c>
    </row>
    <row r="17" spans="1:16" ht="13" customHeight="1">
      <c r="A17" s="8" t="s">
        <v>303</v>
      </c>
      <c r="B17" s="3" t="s">
        <v>149</v>
      </c>
      <c r="C17" s="3" t="s">
        <v>150</v>
      </c>
      <c r="D17" s="8" t="s">
        <v>264</v>
      </c>
      <c r="E17" s="9">
        <v>126.7460143</v>
      </c>
      <c r="F17" s="9">
        <v>180.10176197999999</v>
      </c>
      <c r="G17" s="9">
        <v>114.05419215000001</v>
      </c>
      <c r="H17" s="9">
        <v>139.61244178999999</v>
      </c>
      <c r="I17" s="9">
        <v>72.994112471999998</v>
      </c>
      <c r="J17" s="9">
        <v>58.589851158523004</v>
      </c>
      <c r="K17" s="9"/>
      <c r="L17" s="9">
        <v>34.007172865999998</v>
      </c>
      <c r="M17" s="9">
        <v>5.3249978851000002</v>
      </c>
      <c r="N17" s="9">
        <v>22.672600574000001</v>
      </c>
      <c r="O17" s="9">
        <v>7.0888329581000002</v>
      </c>
      <c r="P17" s="9">
        <v>13.06315375</v>
      </c>
    </row>
    <row r="18" spans="1:16" ht="13" customHeight="1">
      <c r="A18" s="8" t="s">
        <v>303</v>
      </c>
      <c r="C18" s="3" t="s">
        <v>151</v>
      </c>
      <c r="D18" s="8" t="s">
        <v>265</v>
      </c>
      <c r="E18" s="9">
        <v>99.275694888999993</v>
      </c>
      <c r="F18" s="9">
        <v>168.16832517</v>
      </c>
      <c r="G18" s="9">
        <v>102.01427414</v>
      </c>
      <c r="H18" s="9">
        <v>78.298593447000002</v>
      </c>
      <c r="I18" s="9">
        <v>28.233882884</v>
      </c>
      <c r="J18" s="9">
        <v>69.522256277051497</v>
      </c>
      <c r="K18" s="9"/>
      <c r="L18" s="9">
        <v>36.974551583</v>
      </c>
      <c r="M18" s="9">
        <v>18.961231502</v>
      </c>
      <c r="N18" s="9">
        <v>23.853111921</v>
      </c>
      <c r="O18" s="9">
        <v>14.115883460999999</v>
      </c>
      <c r="P18" s="9">
        <v>10.523348196000001</v>
      </c>
    </row>
    <row r="19" spans="1:16" ht="13" customHeight="1">
      <c r="A19" s="8" t="s">
        <v>303</v>
      </c>
      <c r="C19" s="3" t="s">
        <v>219</v>
      </c>
      <c r="D19" s="8" t="s">
        <v>273</v>
      </c>
      <c r="E19" s="9">
        <v>311.75557839999999</v>
      </c>
      <c r="F19" s="9">
        <v>770.54006922999997</v>
      </c>
      <c r="G19" s="9">
        <v>89.413754179999998</v>
      </c>
      <c r="H19" s="9">
        <v>106.72604853</v>
      </c>
      <c r="I19" s="12">
        <v>66.044866919</v>
      </c>
      <c r="J19" s="9">
        <v>-121.70342386092497</v>
      </c>
      <c r="K19" s="9"/>
      <c r="L19" s="9">
        <v>38.667553904000002</v>
      </c>
      <c r="M19" s="9">
        <v>1.4794190684999999</v>
      </c>
      <c r="N19" s="9">
        <v>29.886574124999999</v>
      </c>
      <c r="O19" s="9">
        <v>15.077730095</v>
      </c>
      <c r="P19" s="9">
        <v>16.457958196</v>
      </c>
    </row>
    <row r="20" spans="1:16" ht="13" customHeight="1">
      <c r="A20" s="3">
        <v>9030</v>
      </c>
      <c r="C20" s="3" t="s">
        <v>168</v>
      </c>
      <c r="D20" s="8">
        <v>61687</v>
      </c>
      <c r="E20" s="9">
        <v>149.82662972</v>
      </c>
      <c r="F20" s="9">
        <v>241.11973748</v>
      </c>
      <c r="G20" s="9">
        <v>109.01376528</v>
      </c>
      <c r="H20" s="9">
        <v>81.661771012000003</v>
      </c>
      <c r="I20" s="9">
        <v>22.325468725</v>
      </c>
      <c r="J20" s="9">
        <v>30.293738145680507</v>
      </c>
      <c r="K20" s="9"/>
      <c r="L20" s="9">
        <v>41.090989899999997</v>
      </c>
      <c r="M20" s="9">
        <v>6.3564116245999998</v>
      </c>
      <c r="N20" s="9">
        <v>21.956941184000001</v>
      </c>
      <c r="O20" s="9">
        <v>12.416588662000001</v>
      </c>
      <c r="P20" s="9">
        <v>26.477076189999998</v>
      </c>
    </row>
    <row r="21" spans="1:16" ht="13" customHeight="1">
      <c r="A21" s="10" t="s">
        <v>222</v>
      </c>
      <c r="B21" s="4" t="s">
        <v>59</v>
      </c>
      <c r="C21" s="4" t="s">
        <v>275</v>
      </c>
      <c r="D21" s="10">
        <v>66617</v>
      </c>
      <c r="E21" s="11">
        <v>0</v>
      </c>
      <c r="F21" s="11">
        <v>0</v>
      </c>
      <c r="G21" s="11">
        <v>0</v>
      </c>
      <c r="H21" s="11">
        <v>0</v>
      </c>
      <c r="I21" s="11">
        <v>0</v>
      </c>
      <c r="J21" s="27" t="s">
        <v>320</v>
      </c>
      <c r="K21" s="4"/>
      <c r="L21" s="27" t="s">
        <v>320</v>
      </c>
      <c r="M21" s="27" t="s">
        <v>320</v>
      </c>
      <c r="N21" s="27" t="s">
        <v>320</v>
      </c>
      <c r="O21" s="27" t="s">
        <v>320</v>
      </c>
      <c r="P21" s="27" t="s">
        <v>320</v>
      </c>
    </row>
    <row r="22" spans="1:16">
      <c r="A22" s="3" t="s">
        <v>317</v>
      </c>
    </row>
  </sheetData>
  <mergeCells count="3">
    <mergeCell ref="A1:P1"/>
    <mergeCell ref="E2:I2"/>
    <mergeCell ref="L2:P2"/>
  </mergeCells>
  <phoneticPr fontId="6" type="noConversion"/>
  <conditionalFormatting sqref="E5:I15">
    <cfRule type="cellIs" dxfId="26" priority="4" operator="lessThan">
      <formula>$J5</formula>
    </cfRule>
  </conditionalFormatting>
  <conditionalFormatting sqref="E19:I21">
    <cfRule type="cellIs" dxfId="25" priority="3" operator="lessThan">
      <formula>$J19</formula>
    </cfRule>
  </conditionalFormatting>
  <conditionalFormatting sqref="E17:I18">
    <cfRule type="cellIs" dxfId="24" priority="2" operator="lessThan">
      <formula>$J17</formula>
    </cfRule>
  </conditionalFormatting>
  <conditionalFormatting sqref="E16:I16">
    <cfRule type="cellIs" dxfId="23" priority="1" operator="lessThan">
      <formula>$J16</formula>
    </cfRule>
  </conditionalFormatting>
  <pageMargins left="0.75" right="0.75" top="1" bottom="1" header="0.5" footer="0.5"/>
  <pageSetup scale="91"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92"/>
  <sheetViews>
    <sheetView workbookViewId="0">
      <pane ySplit="3560" activePane="bottomLeft"/>
      <selection sqref="A1:P1"/>
      <selection pane="bottomLeft" sqref="A1:P1"/>
    </sheetView>
  </sheetViews>
  <sheetFormatPr baseColWidth="10" defaultRowHeight="11" x14ac:dyDescent="0"/>
  <cols>
    <col min="1" max="1" width="9.1640625" style="3" customWidth="1"/>
    <col min="2" max="2" width="19.83203125" style="3" bestFit="1" customWidth="1"/>
    <col min="3" max="3" width="16.6640625" style="3" bestFit="1" customWidth="1"/>
    <col min="4" max="4" width="32.83203125" style="3" bestFit="1" customWidth="1"/>
    <col min="5" max="5" width="8.6640625" style="3" bestFit="1" customWidth="1"/>
    <col min="6" max="10" width="7.5" style="3" bestFit="1" customWidth="1"/>
    <col min="11" max="11" width="7" style="3" bestFit="1" customWidth="1"/>
    <col min="12" max="16" width="4.33203125" style="3" bestFit="1" customWidth="1"/>
    <col min="17" max="17" width="3.83203125" style="3" customWidth="1"/>
    <col min="18" max="16384" width="10.83203125" style="3"/>
  </cols>
  <sheetData>
    <row r="1" spans="1:16" ht="60" customHeight="1">
      <c r="A1" s="28" t="s">
        <v>322</v>
      </c>
      <c r="B1" s="28"/>
      <c r="C1" s="28"/>
      <c r="D1" s="28"/>
      <c r="E1" s="28"/>
      <c r="F1" s="28"/>
      <c r="G1" s="28"/>
      <c r="H1" s="28"/>
      <c r="I1" s="28"/>
      <c r="J1" s="28"/>
      <c r="K1" s="28"/>
      <c r="L1" s="28"/>
      <c r="M1" s="28"/>
      <c r="N1" s="28"/>
      <c r="O1" s="28"/>
      <c r="P1" s="28"/>
    </row>
    <row r="2" spans="1:16" ht="15" customHeight="1">
      <c r="A2" s="6"/>
      <c r="B2" s="6"/>
      <c r="C2" s="6"/>
      <c r="D2" s="6"/>
      <c r="E2" s="6"/>
      <c r="F2" s="29" t="s">
        <v>278</v>
      </c>
      <c r="G2" s="29"/>
      <c r="H2" s="29"/>
      <c r="I2" s="29"/>
      <c r="J2" s="29"/>
      <c r="K2" s="6"/>
      <c r="L2" s="29" t="s">
        <v>278</v>
      </c>
      <c r="M2" s="29"/>
      <c r="N2" s="29"/>
      <c r="O2" s="29"/>
      <c r="P2" s="29"/>
    </row>
    <row r="3" spans="1:16">
      <c r="F3" s="7">
        <v>0</v>
      </c>
      <c r="G3" s="7">
        <v>3</v>
      </c>
      <c r="H3" s="7">
        <v>7</v>
      </c>
      <c r="I3" s="7">
        <v>14</v>
      </c>
      <c r="J3" s="7">
        <v>28</v>
      </c>
      <c r="L3" s="7">
        <v>0</v>
      </c>
      <c r="M3" s="7">
        <v>3</v>
      </c>
      <c r="N3" s="7">
        <v>7</v>
      </c>
      <c r="O3" s="7">
        <v>14</v>
      </c>
      <c r="P3" s="7">
        <v>28</v>
      </c>
    </row>
    <row r="4" spans="1:16" ht="44">
      <c r="A4" s="7" t="s">
        <v>315</v>
      </c>
      <c r="B4" s="7" t="s">
        <v>11</v>
      </c>
      <c r="C4" s="7" t="s">
        <v>286</v>
      </c>
      <c r="D4" s="7" t="s">
        <v>279</v>
      </c>
      <c r="E4" s="7" t="s">
        <v>280</v>
      </c>
      <c r="F4" s="7" t="s">
        <v>281</v>
      </c>
      <c r="G4" s="7" t="s">
        <v>281</v>
      </c>
      <c r="H4" s="7" t="s">
        <v>281</v>
      </c>
      <c r="I4" s="7" t="s">
        <v>281</v>
      </c>
      <c r="J4" s="7" t="s">
        <v>281</v>
      </c>
      <c r="K4" s="7" t="s">
        <v>17</v>
      </c>
      <c r="L4" s="7" t="s">
        <v>282</v>
      </c>
      <c r="M4" s="7" t="s">
        <v>282</v>
      </c>
      <c r="N4" s="7" t="s">
        <v>282</v>
      </c>
      <c r="O4" s="7" t="s">
        <v>282</v>
      </c>
      <c r="P4" s="7" t="s">
        <v>282</v>
      </c>
    </row>
    <row r="5" spans="1:16" ht="13" customHeight="1">
      <c r="A5" s="8" t="s">
        <v>18</v>
      </c>
      <c r="B5" s="3" t="s">
        <v>19</v>
      </c>
      <c r="C5" s="3" t="s">
        <v>20</v>
      </c>
      <c r="D5" s="3" t="s">
        <v>21</v>
      </c>
      <c r="E5" s="8">
        <v>68615</v>
      </c>
      <c r="F5" s="9">
        <v>76.207091989999995</v>
      </c>
      <c r="G5" s="9">
        <v>110.25460200000001</v>
      </c>
      <c r="H5" s="9">
        <v>95.167393583000006</v>
      </c>
      <c r="I5" s="9">
        <v>101.96075161</v>
      </c>
      <c r="J5" s="9">
        <v>72.742201741000002</v>
      </c>
      <c r="K5" s="9">
        <v>77.832082145025993</v>
      </c>
      <c r="L5" s="9">
        <v>5.2401771008000004</v>
      </c>
      <c r="M5" s="9">
        <v>12.825513268</v>
      </c>
      <c r="N5" s="9">
        <v>6.4255399885999998</v>
      </c>
      <c r="O5" s="9">
        <v>11.722318948</v>
      </c>
      <c r="P5" s="9">
        <v>5.0321901306000001</v>
      </c>
    </row>
    <row r="6" spans="1:16" ht="13" customHeight="1">
      <c r="A6" s="8" t="s">
        <v>18</v>
      </c>
      <c r="C6" s="3" t="s">
        <v>22</v>
      </c>
      <c r="D6" s="3" t="s">
        <v>287</v>
      </c>
      <c r="E6" s="8">
        <v>68521</v>
      </c>
      <c r="F6" s="9">
        <v>77.610316482000002</v>
      </c>
      <c r="G6" s="9">
        <v>114.47989843000001</v>
      </c>
      <c r="H6" s="9">
        <v>104.76979063</v>
      </c>
      <c r="I6" s="9">
        <v>112.09094546999999</v>
      </c>
      <c r="J6" s="9">
        <v>88.125363358000001</v>
      </c>
      <c r="K6" s="9">
        <v>76.989035272807001</v>
      </c>
      <c r="L6" s="9">
        <v>5.8031331699999997</v>
      </c>
      <c r="M6" s="9">
        <v>10.334355915</v>
      </c>
      <c r="N6" s="9">
        <v>11.987652913</v>
      </c>
      <c r="O6" s="9">
        <v>18.649946943</v>
      </c>
      <c r="P6" s="9">
        <v>2.6493815368</v>
      </c>
    </row>
    <row r="7" spans="1:16" ht="13" customHeight="1">
      <c r="A7" s="8" t="s">
        <v>18</v>
      </c>
      <c r="C7" s="3" t="s">
        <v>24</v>
      </c>
      <c r="D7" s="3" t="s">
        <v>25</v>
      </c>
      <c r="E7" s="8">
        <v>68525</v>
      </c>
      <c r="F7" s="9">
        <v>90.900225027000005</v>
      </c>
      <c r="G7" s="9">
        <v>115.50684072999999</v>
      </c>
      <c r="H7" s="9">
        <v>107.94611008</v>
      </c>
      <c r="I7" s="9">
        <v>106.33048442</v>
      </c>
      <c r="J7" s="9">
        <v>92.537137266000002</v>
      </c>
      <c r="K7" s="9">
        <v>79.430697502461996</v>
      </c>
      <c r="L7" s="9">
        <v>9.3009145283999999</v>
      </c>
      <c r="M7" s="9">
        <v>17.036570742999999</v>
      </c>
      <c r="N7" s="9">
        <v>9.3251594607000001</v>
      </c>
      <c r="O7" s="9">
        <v>16.790705762000002</v>
      </c>
      <c r="P7" s="9">
        <v>8.8967597428000005</v>
      </c>
    </row>
    <row r="8" spans="1:16" ht="13" customHeight="1">
      <c r="A8" s="8" t="s">
        <v>18</v>
      </c>
      <c r="D8" s="3" t="s">
        <v>26</v>
      </c>
      <c r="E8" s="8">
        <v>68616</v>
      </c>
      <c r="F8" s="9">
        <v>84.694285601000004</v>
      </c>
      <c r="G8" s="9">
        <v>116.29761988</v>
      </c>
      <c r="H8" s="9">
        <v>114.28079733</v>
      </c>
      <c r="I8" s="9">
        <v>109.06888863</v>
      </c>
      <c r="J8" s="9">
        <v>89.381128001999997</v>
      </c>
      <c r="K8" s="9">
        <v>77.75363644157801</v>
      </c>
      <c r="L8" s="9">
        <v>13.280177385</v>
      </c>
      <c r="M8" s="9">
        <v>11.936142651999999</v>
      </c>
      <c r="N8" s="9">
        <v>9.5734902905000006</v>
      </c>
      <c r="O8" s="9">
        <v>16.021819242999999</v>
      </c>
      <c r="P8" s="9">
        <v>6.4585024433999996</v>
      </c>
    </row>
    <row r="9" spans="1:16" ht="13" customHeight="1">
      <c r="A9" s="8" t="s">
        <v>18</v>
      </c>
      <c r="C9" s="3" t="s">
        <v>28</v>
      </c>
      <c r="D9" s="3" t="s">
        <v>29</v>
      </c>
      <c r="E9" s="8">
        <v>68595</v>
      </c>
      <c r="F9" s="9">
        <v>82.757131990000005</v>
      </c>
      <c r="G9" s="9">
        <v>117.18789218000001</v>
      </c>
      <c r="H9" s="9">
        <v>110.28064876000001</v>
      </c>
      <c r="I9" s="9">
        <v>105.17900559</v>
      </c>
      <c r="J9" s="9">
        <v>90.185955738000004</v>
      </c>
      <c r="K9" s="9">
        <v>78.811243866045999</v>
      </c>
      <c r="L9" s="9">
        <v>6.3277664508999996</v>
      </c>
      <c r="M9" s="9">
        <v>13.306029836</v>
      </c>
      <c r="N9" s="9">
        <v>11.229524258</v>
      </c>
      <c r="O9" s="9">
        <v>18.291290434</v>
      </c>
      <c r="P9" s="9">
        <v>2.4581842950000001</v>
      </c>
    </row>
    <row r="10" spans="1:16" ht="13" customHeight="1">
      <c r="A10" s="8" t="s">
        <v>18</v>
      </c>
      <c r="D10" s="3" t="s">
        <v>30</v>
      </c>
      <c r="E10" s="8">
        <v>68562</v>
      </c>
      <c r="F10" s="9">
        <v>91.922680423000003</v>
      </c>
      <c r="G10" s="9">
        <v>115.51767658999999</v>
      </c>
      <c r="H10" s="9">
        <v>99.632917379999995</v>
      </c>
      <c r="I10" s="9">
        <v>105.49486132</v>
      </c>
      <c r="J10" s="9">
        <v>95.695149833000002</v>
      </c>
      <c r="K10" s="9">
        <v>89.264159347870446</v>
      </c>
      <c r="L10" s="9">
        <v>2.3000155321000002</v>
      </c>
      <c r="M10" s="9">
        <v>17.502152929000001</v>
      </c>
      <c r="N10" s="9">
        <v>2.3374791916</v>
      </c>
      <c r="O10" s="9">
        <v>5.5969483263999997</v>
      </c>
      <c r="P10" s="9">
        <v>2.6911198104</v>
      </c>
    </row>
    <row r="11" spans="1:16" ht="13" customHeight="1">
      <c r="A11" s="8" t="s">
        <v>18</v>
      </c>
      <c r="D11" s="3" t="s">
        <v>31</v>
      </c>
      <c r="E11" s="8">
        <v>68622</v>
      </c>
      <c r="F11" s="9">
        <v>89.079200967999995</v>
      </c>
      <c r="G11" s="9">
        <v>120.82554051</v>
      </c>
      <c r="H11" s="9">
        <v>103.65834338000001</v>
      </c>
      <c r="I11" s="9">
        <v>107.1323036</v>
      </c>
      <c r="J11" s="9">
        <v>85.098913742999997</v>
      </c>
      <c r="K11" s="9">
        <v>79.033326652639005</v>
      </c>
      <c r="L11" s="9">
        <v>4.0419944666000003</v>
      </c>
      <c r="M11" s="9">
        <v>20.163504181</v>
      </c>
      <c r="N11" s="9">
        <v>2.7999345088999998</v>
      </c>
      <c r="O11" s="9">
        <v>7.5751698585999998</v>
      </c>
      <c r="P11" s="9">
        <v>2.730081336</v>
      </c>
    </row>
    <row r="12" spans="1:16" ht="13" customHeight="1">
      <c r="A12" s="8" t="s">
        <v>18</v>
      </c>
      <c r="D12" s="3" t="s">
        <v>32</v>
      </c>
      <c r="E12" s="8">
        <v>68649</v>
      </c>
      <c r="F12" s="9">
        <v>87.686611240000005</v>
      </c>
      <c r="G12" s="9">
        <v>122.12757605</v>
      </c>
      <c r="H12" s="9">
        <v>109.57551248999999</v>
      </c>
      <c r="I12" s="9">
        <v>116.19383852</v>
      </c>
      <c r="J12" s="9">
        <v>85.834233248999993</v>
      </c>
      <c r="K12" s="9">
        <v>74.524661884954</v>
      </c>
      <c r="L12" s="9">
        <v>14.755171623000001</v>
      </c>
      <c r="M12" s="9">
        <v>13.790777021</v>
      </c>
      <c r="N12" s="9">
        <v>9.2456952219000001</v>
      </c>
      <c r="O12" s="9">
        <v>17.270017448000001</v>
      </c>
      <c r="P12" s="9">
        <v>8.4960872565999992</v>
      </c>
    </row>
    <row r="13" spans="1:16" ht="13" customHeight="1">
      <c r="A13" s="8" t="s">
        <v>18</v>
      </c>
      <c r="B13" s="3" t="s">
        <v>35</v>
      </c>
      <c r="C13" s="3" t="s">
        <v>36</v>
      </c>
      <c r="D13" s="3" t="s">
        <v>37</v>
      </c>
      <c r="E13" s="8">
        <v>68503</v>
      </c>
      <c r="F13" s="9">
        <v>117.8190125</v>
      </c>
      <c r="G13" s="9">
        <v>125.16477275</v>
      </c>
      <c r="H13" s="9">
        <v>112.83858549999999</v>
      </c>
      <c r="I13" s="9">
        <v>128.94358606</v>
      </c>
      <c r="J13" s="9">
        <v>90.435455941000001</v>
      </c>
      <c r="K13" s="9">
        <v>82.354363462999004</v>
      </c>
      <c r="L13" s="9">
        <v>5.8606698185999999</v>
      </c>
      <c r="M13" s="9">
        <v>10.448418003</v>
      </c>
      <c r="N13" s="9">
        <v>7.1814086570000004</v>
      </c>
      <c r="O13" s="9">
        <v>5.9604485097</v>
      </c>
      <c r="P13" s="9">
        <v>11.824912993</v>
      </c>
    </row>
    <row r="14" spans="1:16" ht="13" customHeight="1">
      <c r="A14" s="8" t="s">
        <v>18</v>
      </c>
      <c r="B14" s="3" t="s">
        <v>38</v>
      </c>
      <c r="C14" s="3" t="s">
        <v>39</v>
      </c>
      <c r="D14" s="3" t="s">
        <v>40</v>
      </c>
      <c r="E14" s="8">
        <v>68529</v>
      </c>
      <c r="F14" s="9">
        <v>94.260060283000001</v>
      </c>
      <c r="G14" s="9">
        <v>115.83173547</v>
      </c>
      <c r="H14" s="9">
        <v>102.89931962</v>
      </c>
      <c r="I14" s="9">
        <v>111.38842975999999</v>
      </c>
      <c r="J14" s="9">
        <v>91.663524726999995</v>
      </c>
      <c r="K14" s="9">
        <v>81.689944817080004</v>
      </c>
      <c r="L14" s="9">
        <v>4.6899526992</v>
      </c>
      <c r="M14" s="9">
        <v>1.9590062210999999</v>
      </c>
      <c r="N14" s="9">
        <v>2.1354242365</v>
      </c>
      <c r="O14" s="9">
        <v>3.1277175401999999</v>
      </c>
      <c r="P14" s="9">
        <v>4.3081813656000003</v>
      </c>
    </row>
    <row r="15" spans="1:16" ht="13" customHeight="1">
      <c r="A15" s="8" t="s">
        <v>18</v>
      </c>
      <c r="D15" s="3" t="s">
        <v>41</v>
      </c>
      <c r="E15" s="8">
        <v>68530</v>
      </c>
      <c r="F15" s="9">
        <v>94.032784473999996</v>
      </c>
      <c r="G15" s="9">
        <v>100.45727605</v>
      </c>
      <c r="H15" s="9">
        <v>102.033001</v>
      </c>
      <c r="I15" s="9">
        <v>97.786457550999998</v>
      </c>
      <c r="J15" s="9">
        <v>92.528174046999993</v>
      </c>
      <c r="K15" s="9">
        <v>89.543586626625697</v>
      </c>
      <c r="L15" s="9">
        <v>3.7501698387000002</v>
      </c>
      <c r="M15" s="9">
        <v>3.6988352826000002</v>
      </c>
      <c r="N15" s="9">
        <v>3.4514417664999999</v>
      </c>
      <c r="O15" s="9">
        <v>2.6429581118000001</v>
      </c>
      <c r="P15" s="9">
        <v>5.4454626375000004</v>
      </c>
    </row>
    <row r="16" spans="1:16" ht="13" customHeight="1">
      <c r="A16" s="8" t="s">
        <v>18</v>
      </c>
      <c r="C16" s="3" t="s">
        <v>45</v>
      </c>
      <c r="D16" s="3" t="s">
        <v>46</v>
      </c>
      <c r="E16" s="8">
        <v>68594</v>
      </c>
      <c r="F16" s="9">
        <v>84.265612789000002</v>
      </c>
      <c r="G16" s="9">
        <v>130.78864578</v>
      </c>
      <c r="H16" s="9">
        <v>106.41468611000001</v>
      </c>
      <c r="I16" s="9">
        <v>109.70008801</v>
      </c>
      <c r="J16" s="9">
        <v>93.228414375</v>
      </c>
      <c r="K16" s="9">
        <v>81.870738620612499</v>
      </c>
      <c r="L16" s="9">
        <v>3.5613924783000002</v>
      </c>
      <c r="M16" s="9">
        <v>5.6524520668999996</v>
      </c>
      <c r="N16" s="9">
        <v>3.3670589696</v>
      </c>
      <c r="O16" s="9">
        <v>3.5794229541</v>
      </c>
      <c r="P16" s="9">
        <v>4.3536405736999999</v>
      </c>
    </row>
    <row r="17" spans="1:16" ht="13" customHeight="1">
      <c r="A17" s="8" t="s">
        <v>18</v>
      </c>
      <c r="C17" s="3" t="s">
        <v>47</v>
      </c>
      <c r="D17" s="3" t="s">
        <v>48</v>
      </c>
      <c r="E17" s="8">
        <v>68646</v>
      </c>
      <c r="F17" s="9">
        <v>83.555747628000006</v>
      </c>
      <c r="G17" s="9">
        <v>82.423344607000004</v>
      </c>
      <c r="H17" s="9">
        <v>96.083596740999994</v>
      </c>
      <c r="I17" s="9">
        <v>104.97211844</v>
      </c>
      <c r="J17" s="9">
        <v>79.569349517999996</v>
      </c>
      <c r="K17" s="9">
        <v>74.571289332152503</v>
      </c>
      <c r="L17" s="9">
        <v>11.708256884000001</v>
      </c>
      <c r="M17" s="9">
        <v>12.874435263000001</v>
      </c>
      <c r="N17" s="9">
        <v>8.3834740501000002</v>
      </c>
      <c r="O17" s="9">
        <v>12.296564525999999</v>
      </c>
      <c r="P17" s="9">
        <v>7.5934151506000003</v>
      </c>
    </row>
    <row r="18" spans="1:16" ht="13" customHeight="1">
      <c r="A18" s="8" t="s">
        <v>18</v>
      </c>
      <c r="C18" s="3" t="s">
        <v>49</v>
      </c>
      <c r="D18" s="3" t="s">
        <v>50</v>
      </c>
      <c r="E18" s="8">
        <v>68515</v>
      </c>
      <c r="F18" s="9">
        <v>85.031587262000002</v>
      </c>
      <c r="G18" s="9">
        <v>127.79613912000001</v>
      </c>
      <c r="H18" s="9">
        <v>101.2644408</v>
      </c>
      <c r="I18" s="9">
        <v>106.66715728</v>
      </c>
      <c r="J18" s="9">
        <v>85.579404038999996</v>
      </c>
      <c r="K18" s="9">
        <v>81.323698251848498</v>
      </c>
      <c r="L18" s="9">
        <v>1.9707373598</v>
      </c>
      <c r="M18" s="9">
        <v>6.6953339744000004</v>
      </c>
      <c r="N18" s="9">
        <v>4.6037045353000003</v>
      </c>
      <c r="O18" s="9">
        <v>5.1057179129000003</v>
      </c>
      <c r="P18" s="9">
        <v>5.3735767010000002</v>
      </c>
    </row>
    <row r="19" spans="1:16" ht="13" customHeight="1">
      <c r="A19" s="8" t="s">
        <v>18</v>
      </c>
      <c r="D19" s="3" t="s">
        <v>51</v>
      </c>
      <c r="E19" s="8">
        <v>68549</v>
      </c>
      <c r="F19" s="9">
        <v>87.245996888999997</v>
      </c>
      <c r="G19" s="9">
        <v>132.29108278000001</v>
      </c>
      <c r="H19" s="9">
        <v>104.5937285</v>
      </c>
      <c r="I19" s="9">
        <v>115.11344908</v>
      </c>
      <c r="J19" s="9">
        <v>80.570308279000002</v>
      </c>
      <c r="K19" s="9">
        <v>77.121570171583002</v>
      </c>
      <c r="L19" s="9">
        <v>12.021956573000001</v>
      </c>
      <c r="M19" s="9">
        <v>5.6568212888999998</v>
      </c>
      <c r="N19" s="9">
        <v>7.2689828781000001</v>
      </c>
      <c r="O19" s="9">
        <v>4.1333538104000001</v>
      </c>
      <c r="P19" s="9">
        <v>5.7102180966000002</v>
      </c>
    </row>
    <row r="20" spans="1:16" ht="13" customHeight="1">
      <c r="A20" s="8" t="s">
        <v>18</v>
      </c>
      <c r="C20" s="3" t="s">
        <v>52</v>
      </c>
      <c r="D20" s="3" t="s">
        <v>53</v>
      </c>
      <c r="E20" s="8">
        <v>68665</v>
      </c>
      <c r="F20" s="9">
        <v>107.7669125</v>
      </c>
      <c r="G20" s="9">
        <v>121.01235774</v>
      </c>
      <c r="H20" s="9">
        <v>114.34528931</v>
      </c>
      <c r="I20" s="9">
        <v>121.41020383999999</v>
      </c>
      <c r="J20" s="9">
        <v>81.232471536999995</v>
      </c>
      <c r="K20" s="9">
        <v>78.364855964989005</v>
      </c>
      <c r="L20" s="9">
        <v>3.8348326909999999</v>
      </c>
      <c r="M20" s="9">
        <v>4.6630199042999996</v>
      </c>
      <c r="N20" s="9">
        <v>2.5188281098999998</v>
      </c>
      <c r="O20" s="9">
        <v>2.6529997365</v>
      </c>
      <c r="P20" s="9">
        <v>5.0222863105000002</v>
      </c>
    </row>
    <row r="21" spans="1:16" ht="13" customHeight="1">
      <c r="A21" s="8" t="s">
        <v>18</v>
      </c>
      <c r="C21" s="3" t="s">
        <v>55</v>
      </c>
      <c r="D21" s="3" t="s">
        <v>56</v>
      </c>
      <c r="E21" s="8">
        <v>68514</v>
      </c>
      <c r="F21" s="9">
        <v>98.635444806999999</v>
      </c>
      <c r="G21" s="9">
        <v>104.57161734</v>
      </c>
      <c r="H21" s="9">
        <v>104.17336709</v>
      </c>
      <c r="I21" s="9">
        <v>111.04739907</v>
      </c>
      <c r="J21" s="9">
        <v>90.535812406000005</v>
      </c>
      <c r="K21" s="9">
        <v>63.679103197304499</v>
      </c>
      <c r="L21" s="9">
        <v>6.1411045931999997</v>
      </c>
      <c r="M21" s="9">
        <v>2.9989529902999998</v>
      </c>
      <c r="N21" s="9">
        <v>3.4043769365999998</v>
      </c>
      <c r="O21" s="9">
        <v>5.7707699371999999</v>
      </c>
      <c r="P21" s="9">
        <v>6.2097388007000003</v>
      </c>
    </row>
    <row r="22" spans="1:16" ht="13" customHeight="1">
      <c r="A22" s="8" t="s">
        <v>18</v>
      </c>
      <c r="B22" s="3" t="s">
        <v>59</v>
      </c>
      <c r="C22" s="3" t="s">
        <v>61</v>
      </c>
      <c r="D22" s="3" t="s">
        <v>62</v>
      </c>
      <c r="E22" s="8">
        <v>68502</v>
      </c>
      <c r="F22" s="9">
        <v>106.5502788</v>
      </c>
      <c r="G22" s="9">
        <v>116.97846302000001</v>
      </c>
      <c r="H22" s="9">
        <v>107.79948347</v>
      </c>
      <c r="I22" s="9">
        <v>114.70087507</v>
      </c>
      <c r="J22" s="9">
        <v>100.68438879</v>
      </c>
      <c r="K22" s="9">
        <v>86.0639267007775</v>
      </c>
      <c r="L22" s="9">
        <v>6.0860092720000001</v>
      </c>
      <c r="M22" s="9">
        <v>7.4902331480999997</v>
      </c>
      <c r="N22" s="9">
        <v>3.205562687</v>
      </c>
      <c r="O22" s="9">
        <v>3.4522315129000001</v>
      </c>
      <c r="P22" s="9">
        <v>3.5807326198</v>
      </c>
    </row>
    <row r="23" spans="1:16" ht="13" customHeight="1">
      <c r="A23" s="8" t="s">
        <v>18</v>
      </c>
      <c r="B23" s="3" t="s">
        <v>73</v>
      </c>
      <c r="C23" s="3" t="s">
        <v>76</v>
      </c>
      <c r="D23" s="3" t="s">
        <v>313</v>
      </c>
      <c r="E23" s="8">
        <v>68563</v>
      </c>
      <c r="F23" s="9">
        <v>68.505931677999996</v>
      </c>
      <c r="G23" s="9">
        <v>95.438278514000004</v>
      </c>
      <c r="H23" s="9">
        <v>83.101024826</v>
      </c>
      <c r="I23" s="9">
        <v>83.105762682000005</v>
      </c>
      <c r="J23" s="9">
        <v>78.987856195999996</v>
      </c>
      <c r="K23" s="9">
        <v>80.625384873671493</v>
      </c>
      <c r="L23" s="9">
        <v>9.5851781557999995</v>
      </c>
      <c r="M23" s="9">
        <v>13.490736127</v>
      </c>
      <c r="N23" s="9">
        <v>6.5512842815000001</v>
      </c>
      <c r="O23" s="9">
        <v>14.296930193</v>
      </c>
      <c r="P23" s="9">
        <v>3.7421381859</v>
      </c>
    </row>
    <row r="24" spans="1:16" ht="13" customHeight="1">
      <c r="A24" s="8" t="s">
        <v>18</v>
      </c>
      <c r="C24" s="3" t="s">
        <v>85</v>
      </c>
      <c r="D24" s="3" t="s">
        <v>86</v>
      </c>
      <c r="E24" s="8">
        <v>68567</v>
      </c>
      <c r="F24" s="9">
        <v>94.011803964999999</v>
      </c>
      <c r="G24" s="9">
        <v>102.58162396</v>
      </c>
      <c r="H24" s="9">
        <v>103.92827158</v>
      </c>
      <c r="I24" s="9">
        <v>111.48858279</v>
      </c>
      <c r="J24" s="9">
        <v>87.351315983999996</v>
      </c>
      <c r="K24" s="9">
        <v>82.275309349714007</v>
      </c>
      <c r="L24" s="9">
        <v>5.2108647444000002</v>
      </c>
      <c r="M24" s="9">
        <v>8.1141231466000008</v>
      </c>
      <c r="N24" s="9">
        <v>9.2065531233000009</v>
      </c>
      <c r="O24" s="9">
        <v>2.4759516566999999</v>
      </c>
      <c r="P24" s="9">
        <v>4.5151447155</v>
      </c>
    </row>
    <row r="25" spans="1:16" ht="13" customHeight="1">
      <c r="A25" s="8" t="s">
        <v>18</v>
      </c>
      <c r="B25" s="3" t="s">
        <v>94</v>
      </c>
      <c r="C25" s="3" t="s">
        <v>96</v>
      </c>
      <c r="D25" s="3" t="s">
        <v>97</v>
      </c>
      <c r="E25" s="8">
        <v>68211</v>
      </c>
      <c r="F25" s="9">
        <v>87.313440650999993</v>
      </c>
      <c r="G25" s="9">
        <v>114.51699748999999</v>
      </c>
      <c r="H25" s="9">
        <v>104.20979555</v>
      </c>
      <c r="I25" s="9">
        <v>127.50624322</v>
      </c>
      <c r="J25" s="9">
        <v>109.24219208</v>
      </c>
      <c r="K25" s="9">
        <v>82.117759725761502</v>
      </c>
      <c r="L25" s="9">
        <v>12.424151220000001</v>
      </c>
      <c r="M25" s="9">
        <v>9.8787744193000009</v>
      </c>
      <c r="N25" s="9">
        <v>2.9851276417000001</v>
      </c>
      <c r="O25" s="9">
        <v>8.9970323443000009</v>
      </c>
      <c r="P25" s="9">
        <v>11.532016752000001</v>
      </c>
    </row>
    <row r="26" spans="1:16" ht="13" customHeight="1">
      <c r="A26" s="8" t="s">
        <v>18</v>
      </c>
      <c r="C26" s="3" t="s">
        <v>98</v>
      </c>
      <c r="D26" s="3" t="s">
        <v>99</v>
      </c>
      <c r="E26" s="8">
        <v>68216</v>
      </c>
      <c r="F26" s="9">
        <v>88.651293152999997</v>
      </c>
      <c r="G26" s="9">
        <v>103.79952331</v>
      </c>
      <c r="H26" s="9">
        <v>87.185887241000003</v>
      </c>
      <c r="I26" s="9">
        <v>99.143827121000001</v>
      </c>
      <c r="J26" s="9">
        <v>86.190797773</v>
      </c>
      <c r="K26" s="9">
        <v>87.446097135405552</v>
      </c>
      <c r="L26" s="9">
        <v>3.4215445438000001</v>
      </c>
      <c r="M26" s="9">
        <v>5.3036643080000001</v>
      </c>
      <c r="N26" s="9">
        <v>5.3501524924000003</v>
      </c>
      <c r="O26" s="9">
        <v>4.4771960705999998</v>
      </c>
      <c r="P26" s="9">
        <v>2.0413344342999999</v>
      </c>
    </row>
    <row r="27" spans="1:16" ht="13" customHeight="1">
      <c r="A27" s="8" t="s">
        <v>18</v>
      </c>
      <c r="C27" s="3" t="s">
        <v>100</v>
      </c>
      <c r="D27" s="3" t="s">
        <v>101</v>
      </c>
      <c r="E27" s="8">
        <v>68618</v>
      </c>
      <c r="F27" s="9">
        <v>89.114792171000005</v>
      </c>
      <c r="G27" s="9">
        <v>97.953821352000006</v>
      </c>
      <c r="H27" s="9">
        <v>68.284651322000002</v>
      </c>
      <c r="I27" s="9">
        <v>48.506998342999999</v>
      </c>
      <c r="J27" s="9">
        <v>6.4110602044</v>
      </c>
      <c r="K27" s="9">
        <v>91.392918138217453</v>
      </c>
      <c r="L27" s="9">
        <v>3.4519704175000001</v>
      </c>
      <c r="M27" s="9">
        <v>3.7455336599</v>
      </c>
      <c r="N27" s="9">
        <v>6.6805114700999999</v>
      </c>
      <c r="O27" s="9">
        <v>8.5952410466</v>
      </c>
      <c r="P27" s="9">
        <v>19.779585565000001</v>
      </c>
    </row>
    <row r="28" spans="1:16" ht="13" customHeight="1">
      <c r="A28" s="8" t="s">
        <v>18</v>
      </c>
      <c r="D28" s="3" t="s">
        <v>102</v>
      </c>
      <c r="E28" s="8">
        <v>68505</v>
      </c>
      <c r="F28" s="9">
        <v>105.59649100999999</v>
      </c>
      <c r="G28" s="9">
        <v>133.61394164000001</v>
      </c>
      <c r="H28" s="9">
        <v>136.89677148000001</v>
      </c>
      <c r="I28" s="9">
        <v>151.1350692</v>
      </c>
      <c r="J28" s="9">
        <v>135.72417558000001</v>
      </c>
      <c r="K28" s="9">
        <v>83.784970963801001</v>
      </c>
      <c r="L28" s="9">
        <v>10.243478758</v>
      </c>
      <c r="M28" s="9">
        <v>2.1365572865</v>
      </c>
      <c r="N28" s="9">
        <v>3.6760393042000001</v>
      </c>
      <c r="O28" s="9">
        <v>3.4647838937</v>
      </c>
      <c r="P28" s="9">
        <v>5.5920310974999996</v>
      </c>
    </row>
    <row r="29" spans="1:16" ht="13" customHeight="1">
      <c r="A29" s="8" t="s">
        <v>18</v>
      </c>
      <c r="C29" s="3" t="s">
        <v>104</v>
      </c>
      <c r="D29" s="3" t="s">
        <v>105</v>
      </c>
      <c r="E29" s="8">
        <v>68661</v>
      </c>
      <c r="F29" s="9">
        <v>97.208533070000001</v>
      </c>
      <c r="G29" s="9">
        <v>113.02046917</v>
      </c>
      <c r="H29" s="9">
        <v>104.84924776</v>
      </c>
      <c r="I29" s="9">
        <v>111.95132459</v>
      </c>
      <c r="J29" s="9">
        <v>98.389363821000003</v>
      </c>
      <c r="K29" s="9">
        <v>85.391984208303995</v>
      </c>
      <c r="L29" s="9">
        <v>1.6626061115999999</v>
      </c>
      <c r="M29" s="9">
        <v>2.7112611013999999</v>
      </c>
      <c r="N29" s="9">
        <v>1.3080917208</v>
      </c>
      <c r="O29" s="9">
        <v>4.9617594683000004</v>
      </c>
      <c r="P29" s="9">
        <v>3.9591085550999998</v>
      </c>
    </row>
    <row r="30" spans="1:16" ht="13" customHeight="1">
      <c r="A30" s="8" t="s">
        <v>18</v>
      </c>
      <c r="C30" s="3" t="s">
        <v>106</v>
      </c>
      <c r="D30" s="3" t="s">
        <v>107</v>
      </c>
      <c r="E30" s="8">
        <v>68586</v>
      </c>
      <c r="F30" s="9">
        <v>95.098521942000005</v>
      </c>
      <c r="G30" s="9">
        <v>109.24028029999999</v>
      </c>
      <c r="H30" s="9">
        <v>101.01387645</v>
      </c>
      <c r="I30" s="9">
        <v>104.16124338</v>
      </c>
      <c r="J30" s="9">
        <v>103.56371211</v>
      </c>
      <c r="K30" s="9">
        <v>88.592915617820651</v>
      </c>
      <c r="L30" s="9">
        <v>5.5479071344999999</v>
      </c>
      <c r="M30" s="9">
        <v>5.1412037839</v>
      </c>
      <c r="N30" s="9">
        <v>3.6048038468999999</v>
      </c>
      <c r="O30" s="9">
        <v>2.4568081369999999</v>
      </c>
      <c r="P30" s="9">
        <v>7.0017055503999996</v>
      </c>
    </row>
    <row r="31" spans="1:16" ht="13" customHeight="1">
      <c r="A31" s="8" t="s">
        <v>18</v>
      </c>
      <c r="D31" s="3" t="s">
        <v>108</v>
      </c>
      <c r="E31" s="8">
        <v>68588</v>
      </c>
      <c r="F31" s="9">
        <v>96.176864543999997</v>
      </c>
      <c r="G31" s="9">
        <v>130.43779458</v>
      </c>
      <c r="H31" s="9">
        <v>120.81080299</v>
      </c>
      <c r="I31" s="9">
        <v>121.71621021999999</v>
      </c>
      <c r="J31" s="9">
        <v>116.67350335</v>
      </c>
      <c r="K31" s="9">
        <v>81.81752146952951</v>
      </c>
      <c r="L31" s="9">
        <v>3.1572236933000002</v>
      </c>
      <c r="M31" s="9">
        <v>7.0229210504999999</v>
      </c>
      <c r="N31" s="9">
        <v>6.1213731631000003</v>
      </c>
      <c r="O31" s="9">
        <v>5.5780832713999997</v>
      </c>
      <c r="P31" s="9">
        <v>9.5533781281000003</v>
      </c>
    </row>
    <row r="32" spans="1:16" ht="13" customHeight="1">
      <c r="A32" s="8" t="s">
        <v>18</v>
      </c>
      <c r="D32" s="3" t="s">
        <v>109</v>
      </c>
      <c r="E32" s="8">
        <v>68587</v>
      </c>
      <c r="F32" s="9">
        <v>102.33442851</v>
      </c>
      <c r="G32" s="9">
        <v>116.87637536</v>
      </c>
      <c r="H32" s="9">
        <v>111.15952856</v>
      </c>
      <c r="I32" s="9">
        <v>124.57620571</v>
      </c>
      <c r="J32" s="9">
        <v>128.14444929000001</v>
      </c>
      <c r="K32" s="9">
        <v>87.536786196377349</v>
      </c>
      <c r="L32" s="9">
        <v>5.3964714850000002</v>
      </c>
      <c r="M32" s="9">
        <v>5.7873275489999996</v>
      </c>
      <c r="N32" s="9">
        <v>3.9274142492999999</v>
      </c>
      <c r="O32" s="9">
        <v>2.9420869194999999</v>
      </c>
      <c r="P32" s="9">
        <v>7.2431011096000004</v>
      </c>
    </row>
    <row r="33" spans="1:16" ht="13" customHeight="1">
      <c r="A33" s="8" t="s">
        <v>18</v>
      </c>
      <c r="D33" s="3" t="s">
        <v>110</v>
      </c>
      <c r="E33" s="8">
        <v>68589</v>
      </c>
      <c r="F33" s="9">
        <v>94.338120558</v>
      </c>
      <c r="G33" s="9">
        <v>127.60097691</v>
      </c>
      <c r="H33" s="9">
        <v>112.40257696</v>
      </c>
      <c r="I33" s="9">
        <v>113.04080388</v>
      </c>
      <c r="J33" s="9">
        <v>110.06774704</v>
      </c>
      <c r="K33" s="9">
        <v>83.171611897524997</v>
      </c>
      <c r="L33" s="9">
        <v>9.7735399709999999</v>
      </c>
      <c r="M33" s="9">
        <v>5.0943470623999998</v>
      </c>
      <c r="N33" s="9">
        <v>5.0433852344999996</v>
      </c>
      <c r="O33" s="9">
        <v>10.178994769000001</v>
      </c>
      <c r="P33" s="9">
        <v>11.32865103</v>
      </c>
    </row>
    <row r="34" spans="1:16" ht="13" customHeight="1">
      <c r="A34" s="8" t="s">
        <v>18</v>
      </c>
      <c r="D34" s="3" t="s">
        <v>111</v>
      </c>
      <c r="E34" s="8">
        <v>68590</v>
      </c>
      <c r="F34" s="9">
        <v>89.870232426000001</v>
      </c>
      <c r="G34" s="9">
        <v>113.78907807</v>
      </c>
      <c r="H34" s="9">
        <v>105.76130741999999</v>
      </c>
      <c r="I34" s="9">
        <v>111.64115029</v>
      </c>
      <c r="J34" s="9">
        <v>116.11499367</v>
      </c>
      <c r="K34" s="9">
        <v>86.029918271069505</v>
      </c>
      <c r="L34" s="9">
        <v>1.8010174092</v>
      </c>
      <c r="M34" s="9">
        <v>7.5089351343999997</v>
      </c>
      <c r="N34" s="9">
        <v>6.040240914</v>
      </c>
      <c r="O34" s="9">
        <v>2.5045660848</v>
      </c>
      <c r="P34" s="9">
        <v>8.4208158560000008</v>
      </c>
    </row>
    <row r="35" spans="1:16" ht="13" customHeight="1">
      <c r="A35" s="8" t="s">
        <v>18</v>
      </c>
      <c r="C35" s="3" t="s">
        <v>112</v>
      </c>
      <c r="D35" s="3" t="s">
        <v>113</v>
      </c>
      <c r="E35" s="8">
        <v>68597</v>
      </c>
      <c r="F35" s="9">
        <v>86.599181955000006</v>
      </c>
      <c r="G35" s="9">
        <v>105.74844324</v>
      </c>
      <c r="H35" s="9">
        <v>97.257515100000006</v>
      </c>
      <c r="I35" s="9">
        <v>105.96107689999999</v>
      </c>
      <c r="J35" s="9">
        <v>107.23755004</v>
      </c>
      <c r="K35" s="9">
        <v>85.841948287891</v>
      </c>
      <c r="L35" s="9">
        <v>6.6340353203999998</v>
      </c>
      <c r="M35" s="9">
        <v>9.4518755364999993</v>
      </c>
      <c r="N35" s="9">
        <v>4.6850424540000004</v>
      </c>
      <c r="O35" s="9">
        <v>5.3463059080999997</v>
      </c>
      <c r="P35" s="9">
        <v>8.5614919356999994</v>
      </c>
    </row>
    <row r="36" spans="1:16" ht="13" customHeight="1">
      <c r="A36" s="8" t="s">
        <v>18</v>
      </c>
      <c r="D36" s="3" t="s">
        <v>114</v>
      </c>
      <c r="E36" s="8">
        <v>68657</v>
      </c>
      <c r="F36" s="9">
        <v>94.353072792000006</v>
      </c>
      <c r="G36" s="9">
        <v>112.53369193</v>
      </c>
      <c r="H36" s="9">
        <v>103.96086685</v>
      </c>
      <c r="I36" s="9">
        <v>120.83245443</v>
      </c>
      <c r="J36" s="9">
        <v>113.66630958</v>
      </c>
      <c r="K36" s="9">
        <v>86.943109567688197</v>
      </c>
      <c r="L36" s="9">
        <v>4.6257513610999998</v>
      </c>
      <c r="M36" s="9">
        <v>6.8810257431000004</v>
      </c>
      <c r="N36" s="9">
        <v>4.3198153931999999</v>
      </c>
      <c r="O36" s="9">
        <v>2.3711323664999999</v>
      </c>
      <c r="P36" s="9">
        <v>6.5471653657999997</v>
      </c>
    </row>
    <row r="37" spans="1:16" ht="13" customHeight="1">
      <c r="A37" s="8" t="s">
        <v>18</v>
      </c>
      <c r="D37" s="3" t="s">
        <v>115</v>
      </c>
      <c r="E37" s="8">
        <v>68658</v>
      </c>
      <c r="F37" s="9">
        <v>100.41275343</v>
      </c>
      <c r="G37" s="9">
        <v>106.81931166</v>
      </c>
      <c r="H37" s="9">
        <v>115.10858534</v>
      </c>
      <c r="I37" s="9">
        <v>121.35364858</v>
      </c>
      <c r="J37" s="9">
        <v>110.97494435</v>
      </c>
      <c r="K37" s="9">
        <v>81.338604667241498</v>
      </c>
      <c r="L37" s="9">
        <v>17.565172448999999</v>
      </c>
      <c r="M37" s="9">
        <v>12.489037149</v>
      </c>
      <c r="N37" s="9">
        <v>5.8755232418999999</v>
      </c>
      <c r="O37" s="9">
        <v>8.7845136644000004</v>
      </c>
      <c r="P37" s="9">
        <v>8.5333266110999997</v>
      </c>
    </row>
    <row r="38" spans="1:16" ht="13" customHeight="1">
      <c r="A38" s="8" t="s">
        <v>18</v>
      </c>
      <c r="C38" s="3" t="s">
        <v>116</v>
      </c>
      <c r="D38" s="3" t="s">
        <v>117</v>
      </c>
      <c r="E38" s="8">
        <v>68600</v>
      </c>
      <c r="F38" s="9">
        <v>96.629997493000005</v>
      </c>
      <c r="G38" s="9">
        <v>122.05087124000001</v>
      </c>
      <c r="H38" s="9">
        <v>110.32370134</v>
      </c>
      <c r="I38" s="9">
        <v>114.60291082000001</v>
      </c>
      <c r="J38" s="9">
        <v>100.20286632</v>
      </c>
      <c r="K38" s="9">
        <v>83.469375117761501</v>
      </c>
      <c r="L38" s="9">
        <v>5.9342481777999998</v>
      </c>
      <c r="M38" s="9">
        <v>6.5916950451999998</v>
      </c>
      <c r="N38" s="9">
        <v>8.3873924732000003</v>
      </c>
      <c r="O38" s="9">
        <v>4.0257175964999998</v>
      </c>
      <c r="P38" s="9">
        <v>4.9422473334000001</v>
      </c>
    </row>
    <row r="39" spans="1:16" ht="13" customHeight="1">
      <c r="A39" s="8" t="s">
        <v>18</v>
      </c>
      <c r="D39" s="3" t="s">
        <v>118</v>
      </c>
      <c r="E39" s="8">
        <v>68601</v>
      </c>
      <c r="F39" s="9">
        <v>95.042839229999998</v>
      </c>
      <c r="G39" s="9">
        <v>116.58972273000001</v>
      </c>
      <c r="H39" s="9">
        <v>105.45222639000001</v>
      </c>
      <c r="I39" s="9">
        <v>107.88178891</v>
      </c>
      <c r="J39" s="9">
        <v>100.7223831</v>
      </c>
      <c r="K39" s="9">
        <v>86.539524743022398</v>
      </c>
      <c r="L39" s="9">
        <v>4.8704800486000002</v>
      </c>
      <c r="M39" s="9">
        <v>3.3964307170999999</v>
      </c>
      <c r="N39" s="9">
        <v>4.8116502793000002</v>
      </c>
      <c r="O39" s="9">
        <v>3.9103642618999999</v>
      </c>
      <c r="P39" s="9">
        <v>6.5540756317</v>
      </c>
    </row>
    <row r="40" spans="1:16" ht="13" customHeight="1">
      <c r="A40" s="8" t="s">
        <v>18</v>
      </c>
      <c r="C40" s="3" t="s">
        <v>120</v>
      </c>
      <c r="D40" s="3" t="s">
        <v>121</v>
      </c>
      <c r="E40" s="8">
        <v>68240</v>
      </c>
      <c r="F40" s="9">
        <v>96.958875137999996</v>
      </c>
      <c r="G40" s="9">
        <v>115.71380379999999</v>
      </c>
      <c r="H40" s="9">
        <v>107.30642337</v>
      </c>
      <c r="I40" s="9">
        <v>116.40400339999999</v>
      </c>
      <c r="J40" s="9">
        <v>118.33671828</v>
      </c>
      <c r="K40" s="9">
        <v>85.338154222439499</v>
      </c>
      <c r="L40" s="9">
        <v>7.8580160939999999</v>
      </c>
      <c r="M40" s="9">
        <v>4.2434783569999999</v>
      </c>
      <c r="N40" s="9">
        <v>5.7164692519000004</v>
      </c>
      <c r="O40" s="9">
        <v>3.4526963916</v>
      </c>
      <c r="P40" s="9">
        <v>7.7338384676</v>
      </c>
    </row>
    <row r="41" spans="1:16" ht="13" customHeight="1">
      <c r="A41" s="8" t="s">
        <v>18</v>
      </c>
      <c r="C41" s="3" t="s">
        <v>124</v>
      </c>
      <c r="D41" s="3" t="s">
        <v>125</v>
      </c>
      <c r="E41" s="8">
        <v>68572</v>
      </c>
      <c r="F41" s="9">
        <v>95.774152779000005</v>
      </c>
      <c r="G41" s="9">
        <v>117.158743</v>
      </c>
      <c r="H41" s="9">
        <v>101.30113719000001</v>
      </c>
      <c r="I41" s="9">
        <v>104.18171632000001</v>
      </c>
      <c r="J41" s="9">
        <v>97.363359260999999</v>
      </c>
      <c r="K41" s="9">
        <v>80.127129933851506</v>
      </c>
      <c r="L41" s="9">
        <v>12.288292612999999</v>
      </c>
      <c r="M41" s="9">
        <v>8.0524651836000007</v>
      </c>
      <c r="N41" s="9">
        <v>10.038221639</v>
      </c>
      <c r="O41" s="9">
        <v>7.4336280513000004</v>
      </c>
      <c r="P41" s="9">
        <v>9.3969177074000001</v>
      </c>
    </row>
    <row r="42" spans="1:16" ht="13" customHeight="1">
      <c r="A42" s="8" t="s">
        <v>18</v>
      </c>
      <c r="C42" s="3" t="s">
        <v>126</v>
      </c>
      <c r="D42" s="3" t="s">
        <v>127</v>
      </c>
      <c r="E42" s="8">
        <v>68666</v>
      </c>
      <c r="F42" s="9">
        <v>102.57323168000001</v>
      </c>
      <c r="G42" s="9">
        <v>119.45446338000001</v>
      </c>
      <c r="H42" s="9">
        <v>109.25168715</v>
      </c>
      <c r="I42" s="9">
        <v>119.33434865</v>
      </c>
      <c r="J42" s="9">
        <v>121.56991757</v>
      </c>
      <c r="K42" s="9">
        <v>87.354122770627299</v>
      </c>
      <c r="L42" s="9">
        <v>3.6980606220999999</v>
      </c>
      <c r="M42" s="9">
        <v>2.0561927969</v>
      </c>
      <c r="N42" s="9">
        <v>4.8277679819000001</v>
      </c>
      <c r="O42" s="9">
        <v>5.4042001575</v>
      </c>
      <c r="P42" s="9">
        <v>6.7750070885999998</v>
      </c>
    </row>
    <row r="43" spans="1:16" ht="13" customHeight="1">
      <c r="A43" s="8" t="s">
        <v>18</v>
      </c>
      <c r="C43" s="3" t="s">
        <v>128</v>
      </c>
      <c r="D43" s="3" t="s">
        <v>129</v>
      </c>
      <c r="E43" s="8">
        <v>68648</v>
      </c>
      <c r="F43" s="9">
        <v>108.28862306000001</v>
      </c>
      <c r="G43" s="9">
        <v>117.11054827</v>
      </c>
      <c r="H43" s="9">
        <v>100.96034967</v>
      </c>
      <c r="I43" s="9">
        <v>114.31844168000001</v>
      </c>
      <c r="J43" s="9">
        <v>112.98422857</v>
      </c>
      <c r="K43" s="9">
        <v>80.425626404554009</v>
      </c>
      <c r="L43" s="9">
        <v>12.424439138</v>
      </c>
      <c r="M43" s="9">
        <v>14.727645278000001</v>
      </c>
      <c r="N43" s="9">
        <v>7.2958099899000004</v>
      </c>
      <c r="O43" s="9">
        <v>6.8062325408</v>
      </c>
      <c r="P43" s="9">
        <v>8.9116370176000004</v>
      </c>
    </row>
    <row r="44" spans="1:16" ht="13" customHeight="1">
      <c r="A44" s="8" t="s">
        <v>18</v>
      </c>
      <c r="C44" s="3" t="s">
        <v>130</v>
      </c>
      <c r="D44" s="3" t="s">
        <v>131</v>
      </c>
      <c r="E44" s="8">
        <v>68669</v>
      </c>
      <c r="F44" s="9">
        <v>94.881297966999995</v>
      </c>
      <c r="G44" s="9">
        <v>98.785593399000007</v>
      </c>
      <c r="H44" s="9">
        <v>78.158619103999996</v>
      </c>
      <c r="I44" s="9">
        <v>67.461258056000005</v>
      </c>
      <c r="J44" s="9">
        <v>34.816531529999999</v>
      </c>
      <c r="K44" s="9">
        <v>86.641077026025556</v>
      </c>
      <c r="L44" s="9">
        <v>4.9345680524000004</v>
      </c>
      <c r="M44" s="9">
        <v>4.9663704503000003</v>
      </c>
      <c r="N44" s="9">
        <v>4.0123911733000002</v>
      </c>
      <c r="O44" s="9">
        <v>5.3225092514999996</v>
      </c>
      <c r="P44" s="9">
        <v>18.605539972999999</v>
      </c>
    </row>
    <row r="45" spans="1:16" ht="13" customHeight="1">
      <c r="A45" s="8" t="s">
        <v>18</v>
      </c>
      <c r="D45" s="3" t="s">
        <v>132</v>
      </c>
      <c r="E45" s="8">
        <v>68670</v>
      </c>
      <c r="F45" s="9">
        <v>102.28186929</v>
      </c>
      <c r="G45" s="9">
        <v>114.25741379</v>
      </c>
      <c r="H45" s="9">
        <v>100.10449106999999</v>
      </c>
      <c r="I45" s="9">
        <v>110.27690703</v>
      </c>
      <c r="J45" s="9">
        <v>88.204839329999999</v>
      </c>
      <c r="K45" s="9">
        <v>81.304034692320997</v>
      </c>
      <c r="L45" s="9">
        <v>7.4323481362999999</v>
      </c>
      <c r="M45" s="9">
        <v>7.0694901373999999</v>
      </c>
      <c r="N45" s="9">
        <v>5.4673679800999997</v>
      </c>
      <c r="O45" s="9">
        <v>3.9590571287</v>
      </c>
      <c r="P45" s="9">
        <v>8.0078785574999998</v>
      </c>
    </row>
    <row r="46" spans="1:16" ht="13" customHeight="1">
      <c r="A46" s="8" t="s">
        <v>18</v>
      </c>
      <c r="D46" s="3" t="s">
        <v>133</v>
      </c>
      <c r="E46" s="8">
        <v>68671</v>
      </c>
      <c r="F46" s="9">
        <v>102.02618962</v>
      </c>
      <c r="G46" s="9">
        <v>113.09980063</v>
      </c>
      <c r="H46" s="9">
        <v>109.01822837</v>
      </c>
      <c r="I46" s="9">
        <v>118.67309133000001</v>
      </c>
      <c r="J46" s="9">
        <v>122.47547157</v>
      </c>
      <c r="K46" s="9">
        <v>88.427446894637654</v>
      </c>
      <c r="L46" s="9">
        <v>5.9965440170999997</v>
      </c>
      <c r="M46" s="9">
        <v>3.2294301226000002</v>
      </c>
      <c r="N46" s="9">
        <v>7.6967151739000004</v>
      </c>
      <c r="O46" s="9">
        <v>3.8877544683999998</v>
      </c>
      <c r="P46" s="9">
        <v>6.2773736359000001</v>
      </c>
    </row>
    <row r="47" spans="1:16" ht="13" customHeight="1">
      <c r="A47" s="8" t="s">
        <v>18</v>
      </c>
      <c r="D47" s="3" t="s">
        <v>134</v>
      </c>
      <c r="E47" s="8">
        <v>68672</v>
      </c>
      <c r="F47" s="9">
        <v>98.791811668999998</v>
      </c>
      <c r="G47" s="9">
        <v>115.47921183</v>
      </c>
      <c r="H47" s="9">
        <v>96.687128169000005</v>
      </c>
      <c r="I47" s="9">
        <v>121.82160673999999</v>
      </c>
      <c r="J47" s="9">
        <v>120.19625906</v>
      </c>
      <c r="K47" s="9">
        <v>80.425491543905508</v>
      </c>
      <c r="L47" s="9">
        <v>6.5860661202999999</v>
      </c>
      <c r="M47" s="9">
        <v>4.8664899983999996</v>
      </c>
      <c r="N47" s="9">
        <v>10.390920755</v>
      </c>
      <c r="O47" s="9">
        <v>5.5669041997999997</v>
      </c>
      <c r="P47" s="9">
        <v>6.2764251886000002</v>
      </c>
    </row>
    <row r="48" spans="1:16" ht="13" customHeight="1">
      <c r="A48" s="8" t="s">
        <v>18</v>
      </c>
      <c r="D48" s="3" t="s">
        <v>135</v>
      </c>
      <c r="E48" s="8">
        <v>68673</v>
      </c>
      <c r="F48" s="9">
        <v>91.593896517000005</v>
      </c>
      <c r="G48" s="9">
        <v>110.78103578</v>
      </c>
      <c r="H48" s="9">
        <v>105.53104023</v>
      </c>
      <c r="I48" s="9">
        <v>117.56487641</v>
      </c>
      <c r="J48" s="9">
        <v>116.47139190999999</v>
      </c>
      <c r="K48" s="9">
        <v>85.115697378143494</v>
      </c>
      <c r="L48" s="9">
        <v>5.6110720045000004</v>
      </c>
      <c r="M48" s="9">
        <v>6.9236031377999998</v>
      </c>
      <c r="N48" s="9">
        <v>4.2533306093999999</v>
      </c>
      <c r="O48" s="9">
        <v>5.8944856105000003</v>
      </c>
      <c r="P48" s="9">
        <v>9.2042375178999993</v>
      </c>
    </row>
    <row r="49" spans="1:16" ht="13" customHeight="1">
      <c r="A49" s="8" t="s">
        <v>18</v>
      </c>
      <c r="C49" s="3" t="s">
        <v>137</v>
      </c>
      <c r="D49" s="3" t="s">
        <v>138</v>
      </c>
      <c r="E49" s="8">
        <v>68694</v>
      </c>
      <c r="F49" s="9">
        <v>89.666541870000003</v>
      </c>
      <c r="G49" s="9">
        <v>105.40708806000001</v>
      </c>
      <c r="H49" s="9">
        <v>90.746566338999997</v>
      </c>
      <c r="I49" s="9">
        <v>96.669417764000002</v>
      </c>
      <c r="J49" s="9">
        <v>93.784014071000001</v>
      </c>
      <c r="K49" s="9">
        <v>90.317642925210848</v>
      </c>
      <c r="L49" s="9">
        <v>3.1466690637000001</v>
      </c>
      <c r="M49" s="9">
        <v>3.5751275422000002</v>
      </c>
      <c r="N49" s="9">
        <v>4.8077745022</v>
      </c>
      <c r="O49" s="9">
        <v>1.1365743251</v>
      </c>
      <c r="P49" s="9">
        <v>2.7521697302999999</v>
      </c>
    </row>
    <row r="50" spans="1:16" ht="13" customHeight="1">
      <c r="A50" s="8" t="s">
        <v>18</v>
      </c>
      <c r="C50" s="3" t="s">
        <v>139</v>
      </c>
      <c r="D50" s="3" t="s">
        <v>140</v>
      </c>
      <c r="E50" s="8">
        <v>68700</v>
      </c>
      <c r="F50" s="9">
        <v>86.451875842000007</v>
      </c>
      <c r="G50" s="9">
        <v>79.559286431000004</v>
      </c>
      <c r="H50" s="9">
        <v>49.418133302000001</v>
      </c>
      <c r="I50" s="9">
        <v>32.471559624000001</v>
      </c>
      <c r="J50" s="9">
        <v>6.5216405043999996</v>
      </c>
      <c r="K50" s="9">
        <v>87.652629959973851</v>
      </c>
      <c r="L50" s="9">
        <v>5.9285139129999997</v>
      </c>
      <c r="M50" s="9">
        <v>3.1920568965</v>
      </c>
      <c r="N50" s="9">
        <v>8.4264732781999996</v>
      </c>
      <c r="O50" s="9">
        <v>9.6523825234</v>
      </c>
      <c r="P50" s="9">
        <v>22.415546865</v>
      </c>
    </row>
    <row r="51" spans="1:16" ht="13" customHeight="1">
      <c r="A51" s="8" t="s">
        <v>18</v>
      </c>
      <c r="D51" s="3" t="s">
        <v>141</v>
      </c>
      <c r="E51" s="8">
        <v>68701</v>
      </c>
      <c r="F51" s="9">
        <v>90.523258552000001</v>
      </c>
      <c r="G51" s="9">
        <v>125.53351627000001</v>
      </c>
      <c r="H51" s="9">
        <v>104.13913878</v>
      </c>
      <c r="I51" s="9">
        <v>112.28827914</v>
      </c>
      <c r="J51" s="9">
        <v>114.26800393000001</v>
      </c>
      <c r="K51" s="9">
        <v>85.956339380751999</v>
      </c>
      <c r="L51" s="9">
        <v>10.110071044</v>
      </c>
      <c r="M51" s="9">
        <v>8.0500159337999992</v>
      </c>
      <c r="N51" s="9">
        <v>4.4341496289000002</v>
      </c>
      <c r="O51" s="9">
        <v>5.6060254576000004</v>
      </c>
      <c r="P51" s="9">
        <v>7.7064209377999999</v>
      </c>
    </row>
    <row r="52" spans="1:16" ht="13" customHeight="1">
      <c r="A52" s="8" t="s">
        <v>18</v>
      </c>
      <c r="D52" s="3" t="s">
        <v>142</v>
      </c>
      <c r="E52" s="8">
        <v>68702</v>
      </c>
      <c r="F52" s="9">
        <v>101.2900248</v>
      </c>
      <c r="G52" s="9">
        <v>118.05878011</v>
      </c>
      <c r="H52" s="9">
        <v>109.50114631</v>
      </c>
      <c r="I52" s="9">
        <v>120.47217111000001</v>
      </c>
      <c r="J52" s="9">
        <v>117.89392694999999</v>
      </c>
      <c r="K52" s="9">
        <v>86.470851558790457</v>
      </c>
      <c r="L52" s="9">
        <v>5.9891882639</v>
      </c>
      <c r="M52" s="9">
        <v>5.2869985474999996</v>
      </c>
      <c r="N52" s="9">
        <v>6.4430228574999999</v>
      </c>
      <c r="O52" s="9">
        <v>2.4401227204999998</v>
      </c>
      <c r="P52" s="9">
        <v>6.1538263001000004</v>
      </c>
    </row>
    <row r="53" spans="1:16" ht="13" customHeight="1">
      <c r="A53" s="8" t="s">
        <v>18</v>
      </c>
      <c r="D53" s="3" t="s">
        <v>143</v>
      </c>
      <c r="E53" s="8">
        <v>68703</v>
      </c>
      <c r="F53" s="9">
        <v>98.144416238999995</v>
      </c>
      <c r="G53" s="9">
        <v>108.04672282</v>
      </c>
      <c r="H53" s="9">
        <v>94.064556296000006</v>
      </c>
      <c r="I53" s="9">
        <v>116.53556399</v>
      </c>
      <c r="J53" s="9">
        <v>116.05208794000001</v>
      </c>
      <c r="K53" s="9">
        <v>83.765251548847004</v>
      </c>
      <c r="L53" s="9">
        <v>9.7317911383000002</v>
      </c>
      <c r="M53" s="9">
        <v>18.900630558</v>
      </c>
      <c r="N53" s="9">
        <v>8.7476751877000005</v>
      </c>
      <c r="O53" s="9">
        <v>11.803085208000001</v>
      </c>
      <c r="P53" s="9">
        <v>12.838583593999999</v>
      </c>
    </row>
    <row r="54" spans="1:16" ht="13" customHeight="1">
      <c r="A54" s="8" t="s">
        <v>18</v>
      </c>
      <c r="D54" s="3" t="s">
        <v>144</v>
      </c>
      <c r="E54" s="8">
        <v>68704</v>
      </c>
      <c r="F54" s="9">
        <v>97.207607846000002</v>
      </c>
      <c r="G54" s="9">
        <v>113.35812540000001</v>
      </c>
      <c r="H54" s="9">
        <v>105.68521196</v>
      </c>
      <c r="I54" s="9">
        <v>115.90278567</v>
      </c>
      <c r="J54" s="9">
        <v>118.24600934999999</v>
      </c>
      <c r="K54" s="9">
        <v>86.765324350924004</v>
      </c>
      <c r="L54" s="9">
        <v>4.0052283701000002</v>
      </c>
      <c r="M54" s="9">
        <v>4.2069937148000003</v>
      </c>
      <c r="N54" s="9">
        <v>5.3251338949000004</v>
      </c>
      <c r="O54" s="9">
        <v>2.8877556981999999</v>
      </c>
      <c r="P54" s="9">
        <v>8.6956986233000002</v>
      </c>
    </row>
    <row r="55" spans="1:16" ht="13" customHeight="1">
      <c r="A55" s="8" t="s">
        <v>18</v>
      </c>
      <c r="B55" s="3" t="s">
        <v>149</v>
      </c>
      <c r="C55" s="3" t="s">
        <v>153</v>
      </c>
      <c r="D55" s="3" t="s">
        <v>154</v>
      </c>
      <c r="E55" s="8">
        <v>68623</v>
      </c>
      <c r="F55" s="9">
        <v>102.28309707</v>
      </c>
      <c r="G55" s="9">
        <v>119.95924909999999</v>
      </c>
      <c r="H55" s="9">
        <v>108.98450477999999</v>
      </c>
      <c r="I55" s="9">
        <v>122.45191632</v>
      </c>
      <c r="J55" s="9">
        <v>79.728413463999999</v>
      </c>
      <c r="K55" s="9">
        <v>77.4993362972005</v>
      </c>
      <c r="L55" s="9">
        <v>4.1957538700999999</v>
      </c>
      <c r="M55" s="9">
        <v>2.0314231986000002</v>
      </c>
      <c r="N55" s="9">
        <v>2.8469614819000002</v>
      </c>
      <c r="O55" s="9">
        <v>5.4108284360000001</v>
      </c>
      <c r="P55" s="9">
        <v>6.4300320958999997</v>
      </c>
    </row>
    <row r="56" spans="1:16" ht="13" customHeight="1">
      <c r="A56" s="8" t="s">
        <v>18</v>
      </c>
      <c r="D56" s="3" t="s">
        <v>155</v>
      </c>
      <c r="E56" s="8">
        <v>68675</v>
      </c>
      <c r="F56" s="9">
        <v>87.386847724000006</v>
      </c>
      <c r="G56" s="9">
        <v>109.49897608000001</v>
      </c>
      <c r="H56" s="9">
        <v>99.846750096999997</v>
      </c>
      <c r="I56" s="9">
        <v>106.72785358</v>
      </c>
      <c r="J56" s="9">
        <v>79.713288414000004</v>
      </c>
      <c r="K56" s="9">
        <v>79.517201826969995</v>
      </c>
      <c r="L56" s="9">
        <v>4.8414021549999999</v>
      </c>
      <c r="M56" s="9">
        <v>4.3430298037000004</v>
      </c>
      <c r="N56" s="9">
        <v>4.4106296678000003</v>
      </c>
      <c r="O56" s="9">
        <v>3.7075790823000001</v>
      </c>
      <c r="P56" s="9">
        <v>9.6822863609999992</v>
      </c>
    </row>
    <row r="57" spans="1:16" ht="13" customHeight="1">
      <c r="A57" s="8" t="s">
        <v>18</v>
      </c>
      <c r="C57" s="3" t="s">
        <v>156</v>
      </c>
      <c r="D57" s="3" t="s">
        <v>157</v>
      </c>
      <c r="E57" s="8">
        <v>68226</v>
      </c>
      <c r="F57" s="9">
        <v>90.800204066000006</v>
      </c>
      <c r="G57" s="9">
        <v>120.71341378</v>
      </c>
      <c r="H57" s="9">
        <v>89.298606547999995</v>
      </c>
      <c r="I57" s="9">
        <v>99.629818774</v>
      </c>
      <c r="J57" s="9">
        <v>74.733895821000004</v>
      </c>
      <c r="K57" s="9">
        <v>75.974223673512995</v>
      </c>
      <c r="L57" s="9">
        <v>4.9202605261999999</v>
      </c>
      <c r="M57" s="9">
        <v>13.398788967</v>
      </c>
      <c r="N57" s="9">
        <v>10.281424458</v>
      </c>
      <c r="O57" s="9">
        <v>12.356289189</v>
      </c>
      <c r="P57" s="9">
        <v>12.677094152</v>
      </c>
    </row>
    <row r="58" spans="1:16" ht="13" customHeight="1">
      <c r="A58" s="8" t="s">
        <v>18</v>
      </c>
      <c r="D58" s="3" t="s">
        <v>158</v>
      </c>
      <c r="E58" s="8">
        <v>68231</v>
      </c>
      <c r="F58" s="9">
        <v>83.604391156000005</v>
      </c>
      <c r="G58" s="9">
        <v>107.48703145</v>
      </c>
      <c r="H58" s="9">
        <v>101.39566544</v>
      </c>
      <c r="I58" s="9">
        <v>105.91580154</v>
      </c>
      <c r="J58" s="9">
        <v>83.513652721</v>
      </c>
      <c r="K58" s="9">
        <v>80.704332394560993</v>
      </c>
      <c r="L58" s="9">
        <v>3.6446911511</v>
      </c>
      <c r="M58" s="9">
        <v>2.1122251873</v>
      </c>
      <c r="N58" s="9">
        <v>5.2801416137999997</v>
      </c>
      <c r="O58" s="9">
        <v>3.8629097612000001</v>
      </c>
      <c r="P58" s="9">
        <v>5.5322153052000003</v>
      </c>
    </row>
    <row r="59" spans="1:16" ht="13" customHeight="1">
      <c r="A59" s="8" t="s">
        <v>18</v>
      </c>
      <c r="C59" s="3" t="s">
        <v>159</v>
      </c>
      <c r="D59" s="3" t="s">
        <v>160</v>
      </c>
      <c r="E59" s="8">
        <v>68619</v>
      </c>
      <c r="F59" s="9">
        <v>86.706225337000006</v>
      </c>
      <c r="G59" s="9">
        <v>135.51199083</v>
      </c>
      <c r="H59" s="9">
        <v>112.2885663</v>
      </c>
      <c r="I59" s="9">
        <v>101.35231424</v>
      </c>
      <c r="J59" s="9">
        <v>66.544050096000007</v>
      </c>
      <c r="K59" s="9">
        <v>73.704148197813993</v>
      </c>
      <c r="L59" s="9">
        <v>16.255836967</v>
      </c>
      <c r="M59" s="9">
        <v>7.5721974963000003</v>
      </c>
      <c r="N59" s="9">
        <v>9.6762276659000008</v>
      </c>
      <c r="O59" s="9">
        <v>10.062435225</v>
      </c>
      <c r="P59" s="9">
        <v>9.1250854811999993</v>
      </c>
    </row>
    <row r="60" spans="1:16" ht="13" customHeight="1">
      <c r="A60" s="8" t="s">
        <v>18</v>
      </c>
      <c r="D60" s="3" t="s">
        <v>161</v>
      </c>
      <c r="E60" s="8">
        <v>68591</v>
      </c>
      <c r="F60" s="9">
        <v>88.244799122000003</v>
      </c>
      <c r="G60" s="9">
        <v>117.70767406</v>
      </c>
      <c r="H60" s="9">
        <v>111.79850648999999</v>
      </c>
      <c r="I60" s="9">
        <v>106.85496839</v>
      </c>
      <c r="J60" s="9">
        <v>93.742618256</v>
      </c>
      <c r="K60" s="9">
        <v>84.850699889683</v>
      </c>
      <c r="L60" s="9">
        <v>6.0804852431</v>
      </c>
      <c r="M60" s="9">
        <v>19.244097914000001</v>
      </c>
      <c r="N60" s="9">
        <v>7.8796784423000004</v>
      </c>
      <c r="O60" s="9">
        <v>7.3515146802000002</v>
      </c>
      <c r="P60" s="9">
        <v>6.8678555515999999</v>
      </c>
    </row>
    <row r="61" spans="1:16" ht="13" customHeight="1">
      <c r="A61" s="8" t="s">
        <v>18</v>
      </c>
      <c r="D61" s="3" t="s">
        <v>162</v>
      </c>
      <c r="E61" s="8">
        <v>68617</v>
      </c>
      <c r="F61" s="9">
        <v>90.855482961000007</v>
      </c>
      <c r="G61" s="9">
        <v>108.02867433</v>
      </c>
      <c r="H61" s="9">
        <v>99.647302131999993</v>
      </c>
      <c r="I61" s="9">
        <v>120.27909298</v>
      </c>
      <c r="J61" s="9">
        <v>85.339406730999997</v>
      </c>
      <c r="K61" s="9">
        <v>77.102154149225498</v>
      </c>
      <c r="L61" s="9">
        <v>2.6556195690000002</v>
      </c>
      <c r="M61" s="9">
        <v>4.5206619934000001</v>
      </c>
      <c r="N61" s="9">
        <v>1.9950558635</v>
      </c>
      <c r="O61" s="9">
        <v>6.4208321707999998</v>
      </c>
      <c r="P61" s="9">
        <v>3.0474471760999999</v>
      </c>
    </row>
    <row r="62" spans="1:16" ht="13" customHeight="1">
      <c r="A62" s="8" t="s">
        <v>18</v>
      </c>
      <c r="D62" s="3" t="s">
        <v>163</v>
      </c>
      <c r="E62" s="8">
        <v>68620</v>
      </c>
      <c r="F62" s="9">
        <v>96.649955453999993</v>
      </c>
      <c r="G62" s="9">
        <v>105.53332193</v>
      </c>
      <c r="H62" s="9">
        <v>105.14959329</v>
      </c>
      <c r="I62" s="9">
        <v>111.69274485</v>
      </c>
      <c r="J62" s="9">
        <v>90.643418104000006</v>
      </c>
      <c r="K62" s="9">
        <v>80.829425267501506</v>
      </c>
      <c r="L62" s="9">
        <v>4.1562748613</v>
      </c>
      <c r="M62" s="9">
        <v>3.7168171982999998</v>
      </c>
      <c r="N62" s="9">
        <v>2.7706701574000001</v>
      </c>
      <c r="O62" s="9">
        <v>7.4689073232999998</v>
      </c>
      <c r="P62" s="9">
        <v>2.0104815491000001</v>
      </c>
    </row>
    <row r="63" spans="1:16" ht="13" customHeight="1">
      <c r="A63" s="8" t="s">
        <v>18</v>
      </c>
      <c r="C63" s="3" t="s">
        <v>171</v>
      </c>
      <c r="D63" s="3" t="s">
        <v>172</v>
      </c>
      <c r="E63" s="8">
        <v>68690</v>
      </c>
      <c r="F63" s="9">
        <v>103.53846977000001</v>
      </c>
      <c r="G63" s="9">
        <v>136.27225897</v>
      </c>
      <c r="H63" s="9">
        <v>122.983357</v>
      </c>
      <c r="I63" s="9">
        <v>123.61327188</v>
      </c>
      <c r="J63" s="9">
        <v>92.394728247000003</v>
      </c>
      <c r="K63" s="9">
        <v>82.967052724196506</v>
      </c>
      <c r="L63" s="9">
        <v>3.1017006680999999</v>
      </c>
      <c r="M63" s="9">
        <v>18.610863299999998</v>
      </c>
      <c r="N63" s="9">
        <v>6.2560682396000002</v>
      </c>
      <c r="O63" s="9">
        <v>7.0814551434000004</v>
      </c>
      <c r="P63" s="9">
        <v>3.8763528175999999</v>
      </c>
    </row>
    <row r="64" spans="1:16" ht="13" customHeight="1">
      <c r="A64" s="8" t="s">
        <v>18</v>
      </c>
      <c r="C64" s="3" t="s">
        <v>173</v>
      </c>
      <c r="D64" s="3" t="s">
        <v>174</v>
      </c>
      <c r="E64" s="8">
        <v>68621</v>
      </c>
      <c r="F64" s="9">
        <v>93.971570720000003</v>
      </c>
      <c r="G64" s="9">
        <v>118.02839193</v>
      </c>
      <c r="H64" s="9">
        <v>103.20440845</v>
      </c>
      <c r="I64" s="9">
        <v>113.3688635</v>
      </c>
      <c r="J64" s="9">
        <v>83.086655652999994</v>
      </c>
      <c r="K64" s="9">
        <v>76.912218964337498</v>
      </c>
      <c r="L64" s="9">
        <v>8.8773868342999993</v>
      </c>
      <c r="M64" s="9">
        <v>6.8339571082999999</v>
      </c>
      <c r="N64" s="9">
        <v>4.7158451256999996</v>
      </c>
      <c r="O64" s="9">
        <v>8.6188293334000008</v>
      </c>
      <c r="P64" s="9">
        <v>4.0830799358999998</v>
      </c>
    </row>
    <row r="65" spans="1:16" ht="13" customHeight="1">
      <c r="A65" s="8" t="s">
        <v>18</v>
      </c>
      <c r="D65" s="3" t="s">
        <v>175</v>
      </c>
      <c r="E65" s="8">
        <v>68575</v>
      </c>
      <c r="F65" s="9">
        <v>94.016153525999997</v>
      </c>
      <c r="G65" s="9">
        <v>117.86879997</v>
      </c>
      <c r="H65" s="9">
        <v>101.87576849</v>
      </c>
      <c r="I65" s="9">
        <v>115.39982135</v>
      </c>
      <c r="J65" s="9">
        <v>83.905044012999994</v>
      </c>
      <c r="K65" s="9">
        <v>80.306441035601495</v>
      </c>
      <c r="L65" s="9">
        <v>5.4419830573999999</v>
      </c>
      <c r="M65" s="9">
        <v>4.1706714503000004</v>
      </c>
      <c r="N65" s="9">
        <v>5.5779174601000001</v>
      </c>
      <c r="O65" s="9">
        <v>2.0140581755000002</v>
      </c>
      <c r="P65" s="9">
        <v>2.4950236495999998</v>
      </c>
    </row>
    <row r="66" spans="1:16" ht="13" customHeight="1">
      <c r="A66" s="8" t="s">
        <v>18</v>
      </c>
      <c r="D66" s="3" t="s">
        <v>176</v>
      </c>
      <c r="E66" s="8">
        <v>68714</v>
      </c>
      <c r="F66" s="9">
        <v>89.370649771000004</v>
      </c>
      <c r="G66" s="9">
        <v>118.21418751</v>
      </c>
      <c r="H66" s="9">
        <v>99.606153805999995</v>
      </c>
      <c r="I66" s="9">
        <v>96.679073547000002</v>
      </c>
      <c r="J66" s="9">
        <v>78.281375853</v>
      </c>
      <c r="K66" s="9">
        <v>82.098877963991498</v>
      </c>
      <c r="L66" s="9">
        <v>4.4000682144000001</v>
      </c>
      <c r="M66" s="9">
        <v>9.2483393391999993</v>
      </c>
      <c r="N66" s="9">
        <v>11.516141545</v>
      </c>
      <c r="O66" s="9">
        <v>6.1868745669000003</v>
      </c>
      <c r="P66" s="9">
        <v>10.910109576</v>
      </c>
    </row>
    <row r="67" spans="1:16" ht="13" customHeight="1">
      <c r="A67" s="8" t="s">
        <v>18</v>
      </c>
      <c r="D67" s="3" t="s">
        <v>177</v>
      </c>
      <c r="E67" s="8">
        <v>68696</v>
      </c>
      <c r="F67" s="9">
        <v>90.200477642999999</v>
      </c>
      <c r="G67" s="9">
        <v>100.60294483</v>
      </c>
      <c r="H67" s="9">
        <v>91.436695897000007</v>
      </c>
      <c r="I67" s="9">
        <v>93.947299947000005</v>
      </c>
      <c r="J67" s="9">
        <v>76.984154404999998</v>
      </c>
      <c r="K67" s="9">
        <v>88.207823356810749</v>
      </c>
      <c r="L67" s="9">
        <v>1.4811228627999999</v>
      </c>
      <c r="M67" s="9">
        <v>3.0209833455999999</v>
      </c>
      <c r="N67" s="9">
        <v>2.4610073457000001</v>
      </c>
      <c r="O67" s="9">
        <v>5.9979840287000004</v>
      </c>
      <c r="P67" s="9">
        <v>8.1618598331999994</v>
      </c>
    </row>
    <row r="68" spans="1:16" ht="13" customHeight="1">
      <c r="A68" s="8" t="s">
        <v>18</v>
      </c>
      <c r="D68" s="3" t="s">
        <v>178</v>
      </c>
      <c r="E68" s="8">
        <v>68697</v>
      </c>
      <c r="F68" s="9">
        <v>88.786443216999999</v>
      </c>
      <c r="G68" s="9">
        <v>121.58317194999999</v>
      </c>
      <c r="H68" s="9">
        <v>109.51224965999999</v>
      </c>
      <c r="I68" s="9">
        <v>109.0267676</v>
      </c>
      <c r="J68" s="9">
        <v>79.546485645999994</v>
      </c>
      <c r="K68" s="9">
        <v>77.010771111346003</v>
      </c>
      <c r="L68" s="9">
        <v>13.817899361</v>
      </c>
      <c r="M68" s="9">
        <v>7.6137708030000004</v>
      </c>
      <c r="N68" s="9">
        <v>7.4128438256000004</v>
      </c>
      <c r="O68" s="9">
        <v>6.4467728332999998</v>
      </c>
      <c r="P68" s="9">
        <v>12.660474904000001</v>
      </c>
    </row>
    <row r="69" spans="1:16" ht="13" customHeight="1">
      <c r="A69" s="8" t="s">
        <v>18</v>
      </c>
      <c r="B69" s="3" t="s">
        <v>179</v>
      </c>
      <c r="C69" s="3" t="s">
        <v>181</v>
      </c>
      <c r="D69" s="3" t="s">
        <v>182</v>
      </c>
      <c r="E69" s="8">
        <v>68659</v>
      </c>
      <c r="F69" s="9">
        <v>125.16889500000001</v>
      </c>
      <c r="G69" s="9">
        <v>152.16295535</v>
      </c>
      <c r="H69" s="9">
        <v>132.27376580999999</v>
      </c>
      <c r="I69" s="9">
        <v>136.55027010000001</v>
      </c>
      <c r="J69" s="9">
        <v>67.607361092000005</v>
      </c>
      <c r="K69" s="9">
        <v>72.008464003011994</v>
      </c>
      <c r="L69" s="9">
        <v>1.3786181296</v>
      </c>
      <c r="M69" s="9">
        <v>12.773300356</v>
      </c>
      <c r="N69" s="9">
        <v>5.2067157291999999</v>
      </c>
      <c r="O69" s="9">
        <v>7.8560668819000004</v>
      </c>
      <c r="P69" s="9">
        <v>12.938889067</v>
      </c>
    </row>
    <row r="70" spans="1:16" ht="13" customHeight="1">
      <c r="A70" s="8" t="s">
        <v>18</v>
      </c>
      <c r="D70" s="3" t="s">
        <v>183</v>
      </c>
      <c r="E70" s="8">
        <v>68656</v>
      </c>
      <c r="F70" s="9">
        <v>176.53749397999999</v>
      </c>
      <c r="G70" s="9">
        <v>155.76621746999999</v>
      </c>
      <c r="H70" s="9">
        <v>137.95051024</v>
      </c>
      <c r="I70" s="9">
        <v>146.29137151</v>
      </c>
      <c r="J70" s="9">
        <v>97.312760592000004</v>
      </c>
      <c r="K70" s="9">
        <v>69.410305424345495</v>
      </c>
      <c r="L70" s="9">
        <v>5.0340177733999996</v>
      </c>
      <c r="M70" s="9">
        <v>6.9454205262000004</v>
      </c>
      <c r="N70" s="9">
        <v>6.5108660810999996</v>
      </c>
      <c r="O70" s="9">
        <v>9.3641156296000005</v>
      </c>
      <c r="P70" s="9">
        <v>12.959759412</v>
      </c>
    </row>
    <row r="71" spans="1:16" ht="13" customHeight="1">
      <c r="A71" s="8" t="s">
        <v>18</v>
      </c>
      <c r="D71" s="3" t="s">
        <v>184</v>
      </c>
      <c r="E71" s="8">
        <v>68660</v>
      </c>
      <c r="F71" s="9">
        <v>101.05604396</v>
      </c>
      <c r="G71" s="9">
        <v>113.62261319</v>
      </c>
      <c r="H71" s="9">
        <v>98.120946472</v>
      </c>
      <c r="I71" s="9">
        <v>112.91353817</v>
      </c>
      <c r="J71" s="9">
        <v>80.739414627000002</v>
      </c>
      <c r="K71" s="9">
        <v>79.559004200297494</v>
      </c>
      <c r="L71" s="9">
        <v>3.1649092813999999</v>
      </c>
      <c r="M71" s="9">
        <v>8.7157873101999996</v>
      </c>
      <c r="N71" s="9">
        <v>7.8718145842</v>
      </c>
      <c r="O71" s="9">
        <v>7.5854438425000001</v>
      </c>
      <c r="P71" s="9">
        <v>15.043437674</v>
      </c>
    </row>
    <row r="72" spans="1:16" ht="13" customHeight="1">
      <c r="A72" s="8" t="s">
        <v>18</v>
      </c>
      <c r="D72" s="3" t="s">
        <v>185</v>
      </c>
      <c r="E72" s="8">
        <v>68552</v>
      </c>
      <c r="F72" s="9">
        <v>89.248666400000005</v>
      </c>
      <c r="G72" s="9">
        <v>108.35991420000001</v>
      </c>
      <c r="H72" s="9">
        <v>97.755827441999998</v>
      </c>
      <c r="I72" s="9">
        <v>112.09958128</v>
      </c>
      <c r="J72" s="9">
        <v>90.081712311000004</v>
      </c>
      <c r="K72" s="9">
        <v>84.594529335218496</v>
      </c>
      <c r="L72" s="9">
        <v>7.1673220400000002</v>
      </c>
      <c r="M72" s="9">
        <v>12.231732171999999</v>
      </c>
      <c r="N72" s="9">
        <v>3.2497512336000001</v>
      </c>
      <c r="O72" s="9">
        <v>9.6183016376000001</v>
      </c>
      <c r="P72" s="9">
        <v>13.816270856999999</v>
      </c>
    </row>
    <row r="73" spans="1:16" ht="13" customHeight="1">
      <c r="A73" s="8" t="s">
        <v>18</v>
      </c>
      <c r="D73" s="3" t="s">
        <v>186</v>
      </c>
      <c r="E73" s="8">
        <v>68550</v>
      </c>
      <c r="F73" s="9">
        <v>94.976704001000002</v>
      </c>
      <c r="G73" s="9">
        <v>110.20408236</v>
      </c>
      <c r="H73" s="9">
        <v>95.817139889000003</v>
      </c>
      <c r="I73" s="9">
        <v>115.62727511</v>
      </c>
      <c r="J73" s="9">
        <v>80.687529167999998</v>
      </c>
      <c r="K73" s="9">
        <v>82.818509795020006</v>
      </c>
      <c r="L73" s="9">
        <v>5.7491097413999999</v>
      </c>
      <c r="M73" s="9">
        <v>11.746841557</v>
      </c>
      <c r="N73" s="9">
        <v>6.3996205230000003</v>
      </c>
      <c r="O73" s="9">
        <v>7.7679993940000003</v>
      </c>
      <c r="P73" s="9">
        <v>10.305672762</v>
      </c>
    </row>
    <row r="74" spans="1:16" ht="13" customHeight="1">
      <c r="A74" s="8" t="s">
        <v>18</v>
      </c>
      <c r="D74" s="3" t="s">
        <v>187</v>
      </c>
      <c r="E74" s="8">
        <v>68547</v>
      </c>
      <c r="F74" s="9">
        <v>94.142948371000003</v>
      </c>
      <c r="G74" s="9">
        <v>103.62513946</v>
      </c>
      <c r="H74" s="9">
        <v>103.0376148</v>
      </c>
      <c r="I74" s="9">
        <v>114.75048381000001</v>
      </c>
      <c r="J74" s="9">
        <v>59.443497594999997</v>
      </c>
      <c r="K74" s="9">
        <v>57.685298843930504</v>
      </c>
      <c r="L74" s="9">
        <v>9.7828364559000001</v>
      </c>
      <c r="M74" s="9">
        <v>12.779147096999999</v>
      </c>
      <c r="N74" s="9">
        <v>5.0944157125</v>
      </c>
      <c r="O74" s="9">
        <v>8.1954533737999995</v>
      </c>
      <c r="P74" s="9">
        <v>17.749604815000001</v>
      </c>
    </row>
    <row r="75" spans="1:16" ht="13" customHeight="1">
      <c r="A75" s="8" t="s">
        <v>18</v>
      </c>
      <c r="C75" s="3" t="s">
        <v>189</v>
      </c>
      <c r="D75" s="3" t="s">
        <v>190</v>
      </c>
      <c r="E75" s="8">
        <v>68517</v>
      </c>
      <c r="F75" s="9">
        <v>104.19518514000001</v>
      </c>
      <c r="G75" s="9">
        <v>128.74686120999999</v>
      </c>
      <c r="H75" s="9">
        <v>106.11429475</v>
      </c>
      <c r="I75" s="9">
        <v>115.44264118</v>
      </c>
      <c r="J75" s="9">
        <v>79.283738806000002</v>
      </c>
      <c r="K75" s="9">
        <v>78.165970697813492</v>
      </c>
      <c r="L75" s="9">
        <v>3.9426355342999999</v>
      </c>
      <c r="M75" s="9">
        <v>12.022979894000001</v>
      </c>
      <c r="N75" s="9">
        <v>5.0989041102000003</v>
      </c>
      <c r="O75" s="9">
        <v>6.2370835718000004</v>
      </c>
      <c r="P75" s="9">
        <v>13.569309507</v>
      </c>
    </row>
    <row r="76" spans="1:16" ht="13" customHeight="1">
      <c r="A76" s="8" t="s">
        <v>18</v>
      </c>
      <c r="D76" s="3" t="s">
        <v>191</v>
      </c>
      <c r="E76" s="8">
        <v>68566</v>
      </c>
      <c r="F76" s="9">
        <v>92.614259368999996</v>
      </c>
      <c r="G76" s="9">
        <v>109.37782896</v>
      </c>
      <c r="H76" s="9">
        <v>100.01557113</v>
      </c>
      <c r="I76" s="9">
        <v>104.08989507</v>
      </c>
      <c r="J76" s="9">
        <v>96.260223701000001</v>
      </c>
      <c r="K76" s="9">
        <v>88.548446573725144</v>
      </c>
      <c r="L76" s="9">
        <v>3.0315090680000001</v>
      </c>
      <c r="M76" s="9">
        <v>3.7287686287000001</v>
      </c>
      <c r="N76" s="9">
        <v>4.5685451818000002</v>
      </c>
      <c r="O76" s="9">
        <v>5.0252948789999996</v>
      </c>
      <c r="P76" s="9">
        <v>3.8441621577</v>
      </c>
    </row>
    <row r="77" spans="1:16" ht="13" customHeight="1">
      <c r="A77" s="8" t="s">
        <v>18</v>
      </c>
      <c r="D77" s="3" t="s">
        <v>192</v>
      </c>
      <c r="E77" s="8">
        <v>68612</v>
      </c>
      <c r="F77" s="9">
        <v>108.51284076</v>
      </c>
      <c r="G77" s="9">
        <v>137.05651108000001</v>
      </c>
      <c r="H77" s="9">
        <v>111.14237545</v>
      </c>
      <c r="I77" s="9">
        <v>116.81852564</v>
      </c>
      <c r="J77" s="9">
        <v>68.708047612000001</v>
      </c>
      <c r="K77" s="9">
        <v>71.240007037347993</v>
      </c>
      <c r="L77" s="9">
        <v>2.7173362071999998</v>
      </c>
      <c r="M77" s="9">
        <v>12.593024612000001</v>
      </c>
      <c r="N77" s="9">
        <v>7.1833799298000001</v>
      </c>
      <c r="O77" s="9">
        <v>7.0892393319</v>
      </c>
      <c r="P77" s="9">
        <v>12.448844877000001</v>
      </c>
    </row>
    <row r="78" spans="1:16" ht="13" customHeight="1">
      <c r="A78" s="8" t="s">
        <v>18</v>
      </c>
      <c r="D78" s="3" t="s">
        <v>193</v>
      </c>
      <c r="E78" s="8">
        <v>68574</v>
      </c>
      <c r="F78" s="9">
        <v>98.078289153</v>
      </c>
      <c r="G78" s="9">
        <v>113.85402363</v>
      </c>
      <c r="H78" s="9">
        <v>93.131997713000004</v>
      </c>
      <c r="I78" s="9">
        <v>102.04764886</v>
      </c>
      <c r="J78" s="9">
        <v>87.950419908000001</v>
      </c>
      <c r="K78" s="9">
        <v>81.552477667662998</v>
      </c>
      <c r="L78" s="9">
        <v>7.0429208196999999</v>
      </c>
      <c r="M78" s="9">
        <v>3.8312098804999999</v>
      </c>
      <c r="N78" s="9">
        <v>4.2351565323999996</v>
      </c>
      <c r="O78" s="9">
        <v>6.490676712</v>
      </c>
      <c r="P78" s="9">
        <v>4.1777847838</v>
      </c>
    </row>
    <row r="79" spans="1:16" ht="13" customHeight="1">
      <c r="A79" s="8" t="s">
        <v>18</v>
      </c>
      <c r="D79" s="3" t="s">
        <v>194</v>
      </c>
      <c r="E79" s="8">
        <v>68713</v>
      </c>
      <c r="F79" s="9">
        <v>88.465730406000006</v>
      </c>
      <c r="G79" s="9">
        <v>102.40046515</v>
      </c>
      <c r="H79" s="9">
        <v>95.914585814000006</v>
      </c>
      <c r="I79" s="9">
        <v>104.52443398</v>
      </c>
      <c r="J79" s="9">
        <v>80.464607732000005</v>
      </c>
      <c r="K79" s="9">
        <v>81.292553109370004</v>
      </c>
      <c r="L79" s="9">
        <v>11.176196214999999</v>
      </c>
      <c r="M79" s="9">
        <v>15.254848328</v>
      </c>
      <c r="N79" s="9">
        <v>7.1735161570999999</v>
      </c>
      <c r="O79" s="9">
        <v>7.5641006528999997</v>
      </c>
      <c r="P79" s="9">
        <v>15.2553164</v>
      </c>
    </row>
    <row r="80" spans="1:16" ht="13" customHeight="1">
      <c r="A80" s="8" t="s">
        <v>18</v>
      </c>
      <c r="C80" s="3" t="s">
        <v>195</v>
      </c>
      <c r="D80" s="3" t="s">
        <v>196</v>
      </c>
      <c r="E80" s="8">
        <v>68568</v>
      </c>
      <c r="F80" s="9">
        <v>88.945172701000004</v>
      </c>
      <c r="G80" s="9">
        <v>105.23616531</v>
      </c>
      <c r="H80" s="9">
        <v>100.60101677</v>
      </c>
      <c r="I80" s="9">
        <v>106.80160002</v>
      </c>
      <c r="J80" s="9">
        <v>95.338022600000002</v>
      </c>
      <c r="K80" s="9">
        <v>84.621865332677501</v>
      </c>
      <c r="L80" s="9">
        <v>9.3268165666999998</v>
      </c>
      <c r="M80" s="9">
        <v>6.5338360497999997</v>
      </c>
      <c r="N80" s="9">
        <v>7.6056797415000004</v>
      </c>
      <c r="O80" s="9">
        <v>9.2556371943000002</v>
      </c>
      <c r="P80" s="9">
        <v>4.2447622826</v>
      </c>
    </row>
    <row r="81" spans="1:16" ht="13" customHeight="1">
      <c r="A81" s="8" t="s">
        <v>18</v>
      </c>
      <c r="C81" s="3" t="s">
        <v>198</v>
      </c>
      <c r="D81" s="3" t="s">
        <v>199</v>
      </c>
      <c r="E81" s="8">
        <v>68564</v>
      </c>
      <c r="F81" s="9">
        <v>90.739994987000003</v>
      </c>
      <c r="G81" s="9">
        <v>101.60008313</v>
      </c>
      <c r="H81" s="9">
        <v>91.436956633999998</v>
      </c>
      <c r="I81" s="9">
        <v>94.545268125000007</v>
      </c>
      <c r="J81" s="9">
        <v>89.878839545000005</v>
      </c>
      <c r="K81" s="9">
        <v>89.699979735313292</v>
      </c>
      <c r="L81" s="9">
        <v>2.4474313663</v>
      </c>
      <c r="M81" s="9">
        <v>3.3456838803000002</v>
      </c>
      <c r="N81" s="9">
        <v>2.8253269857999999</v>
      </c>
      <c r="O81" s="9">
        <v>5.7787809057999997</v>
      </c>
      <c r="P81" s="9">
        <v>3.6533297956999999</v>
      </c>
    </row>
    <row r="82" spans="1:16" ht="13" customHeight="1">
      <c r="A82" s="8" t="s">
        <v>18</v>
      </c>
      <c r="C82" s="3" t="s">
        <v>201</v>
      </c>
      <c r="D82" s="3" t="s">
        <v>202</v>
      </c>
      <c r="E82" s="8">
        <v>68624</v>
      </c>
      <c r="F82" s="9">
        <v>100.07579122999999</v>
      </c>
      <c r="G82" s="9">
        <v>115.75557789</v>
      </c>
      <c r="H82" s="9">
        <v>103.82254184</v>
      </c>
      <c r="I82" s="9">
        <v>111.42900938</v>
      </c>
      <c r="J82" s="9">
        <v>72.539261858000003</v>
      </c>
      <c r="K82" s="9">
        <v>75.833757331803994</v>
      </c>
      <c r="L82" s="9">
        <v>2.3965047480999999</v>
      </c>
      <c r="M82" s="9">
        <v>10.680244244000001</v>
      </c>
      <c r="N82" s="9">
        <v>7.9004265158999996</v>
      </c>
      <c r="O82" s="9">
        <v>6.5081652708000002</v>
      </c>
      <c r="P82" s="9">
        <v>13.014469269999999</v>
      </c>
    </row>
    <row r="83" spans="1:16" ht="13" customHeight="1">
      <c r="A83" s="8" t="s">
        <v>204</v>
      </c>
      <c r="B83" s="3" t="s">
        <v>19</v>
      </c>
      <c r="C83" s="3" t="s">
        <v>22</v>
      </c>
      <c r="D83" s="3" t="s">
        <v>205</v>
      </c>
      <c r="E83" s="8">
        <v>68611</v>
      </c>
      <c r="F83" s="9">
        <v>165.68382982</v>
      </c>
      <c r="G83" s="9">
        <v>164.04640087999999</v>
      </c>
      <c r="H83" s="9">
        <v>170.00619458</v>
      </c>
      <c r="I83" s="9">
        <v>183.0756581</v>
      </c>
      <c r="J83" s="9">
        <v>174.25066479</v>
      </c>
      <c r="K83" s="9">
        <v>77.322875181597993</v>
      </c>
      <c r="L83" s="9">
        <v>2.0616393878000001</v>
      </c>
      <c r="M83" s="9">
        <v>12.326059728000001</v>
      </c>
      <c r="N83" s="9">
        <v>7.5508770684000002</v>
      </c>
      <c r="O83" s="9">
        <v>14.703288985</v>
      </c>
      <c r="P83" s="9">
        <v>5.7956578034000001</v>
      </c>
    </row>
    <row r="84" spans="1:16" ht="13" customHeight="1">
      <c r="A84" s="8" t="s">
        <v>204</v>
      </c>
      <c r="B84" s="3" t="s">
        <v>38</v>
      </c>
      <c r="C84" s="3" t="s">
        <v>44</v>
      </c>
      <c r="D84" s="3" t="s">
        <v>207</v>
      </c>
      <c r="E84" s="8">
        <v>68508</v>
      </c>
      <c r="F84" s="9">
        <v>89.836654992000007</v>
      </c>
      <c r="G84" s="9">
        <v>107.62153017999999</v>
      </c>
      <c r="H84" s="9">
        <v>107.98765924999999</v>
      </c>
      <c r="I84" s="9">
        <v>105.45788210000001</v>
      </c>
      <c r="J84" s="9">
        <v>83.734902654999999</v>
      </c>
      <c r="K84" s="9">
        <v>80.411503603591001</v>
      </c>
      <c r="L84" s="9">
        <v>8.5187758816999999</v>
      </c>
      <c r="M84" s="9">
        <v>7.1429030490000001</v>
      </c>
      <c r="N84" s="9">
        <v>5.7142804005999999</v>
      </c>
      <c r="O84" s="9">
        <v>9.7297515733999997</v>
      </c>
      <c r="P84" s="9">
        <v>6.3007326474000003</v>
      </c>
    </row>
    <row r="85" spans="1:16" ht="13" customHeight="1">
      <c r="A85" s="8" t="s">
        <v>222</v>
      </c>
      <c r="D85" s="3" t="s">
        <v>208</v>
      </c>
      <c r="E85" s="8">
        <v>68518</v>
      </c>
      <c r="F85" s="9">
        <v>111.96214381</v>
      </c>
      <c r="G85" s="9">
        <v>206.47903124000001</v>
      </c>
      <c r="H85" s="9">
        <v>133.53733299000001</v>
      </c>
      <c r="I85" s="9">
        <v>238.16023955</v>
      </c>
      <c r="J85" s="9">
        <v>138.05001229999999</v>
      </c>
      <c r="K85" s="9">
        <v>34.954687852187504</v>
      </c>
      <c r="L85" s="9">
        <v>32.425867308000001</v>
      </c>
      <c r="M85" s="9">
        <v>61.199590829000002</v>
      </c>
      <c r="N85" s="9">
        <v>58.684048148000002</v>
      </c>
      <c r="O85" s="9">
        <v>50.744335047</v>
      </c>
      <c r="P85" s="9">
        <v>15.530156233</v>
      </c>
    </row>
    <row r="86" spans="1:16" ht="13" customHeight="1">
      <c r="A86" s="8" t="s">
        <v>204</v>
      </c>
      <c r="B86" s="3" t="s">
        <v>59</v>
      </c>
      <c r="C86" s="3" t="s">
        <v>61</v>
      </c>
      <c r="D86" s="3" t="s">
        <v>209</v>
      </c>
      <c r="E86" s="8">
        <v>68548</v>
      </c>
      <c r="F86" s="9">
        <v>92.586431481000005</v>
      </c>
      <c r="G86" s="9">
        <v>122.05815216000001</v>
      </c>
      <c r="H86" s="9">
        <v>102.60770001</v>
      </c>
      <c r="I86" s="9">
        <v>104.42498019</v>
      </c>
      <c r="J86" s="9">
        <v>96.451470823999998</v>
      </c>
      <c r="K86" s="9">
        <v>87.100214202754302</v>
      </c>
      <c r="L86" s="9">
        <v>3.9879782956000001</v>
      </c>
      <c r="M86" s="9">
        <v>18.454413055</v>
      </c>
      <c r="N86" s="9">
        <v>7.9067528997999998</v>
      </c>
      <c r="O86" s="9">
        <v>6.1667782680999998</v>
      </c>
      <c r="P86" s="9">
        <v>5.0299926794000003</v>
      </c>
    </row>
    <row r="87" spans="1:16" ht="13" customHeight="1">
      <c r="A87" s="8" t="s">
        <v>204</v>
      </c>
      <c r="C87" s="3" t="s">
        <v>68</v>
      </c>
      <c r="D87" s="3" t="s">
        <v>211</v>
      </c>
      <c r="E87" s="8">
        <v>68498</v>
      </c>
      <c r="F87" s="9">
        <v>8.5215948997000002</v>
      </c>
      <c r="G87" s="9">
        <v>0</v>
      </c>
      <c r="H87" s="9">
        <v>44.755172848000001</v>
      </c>
      <c r="I87" s="9">
        <v>34.910459770000003</v>
      </c>
      <c r="J87" s="9">
        <v>27.212983441999999</v>
      </c>
      <c r="K87" s="9">
        <v>72.886519050899494</v>
      </c>
      <c r="L87" s="9">
        <v>36.216861586</v>
      </c>
      <c r="M87" s="9" t="s">
        <v>320</v>
      </c>
      <c r="N87" s="9">
        <v>105.21081468</v>
      </c>
      <c r="O87" s="9">
        <v>21.112089040000001</v>
      </c>
      <c r="P87" s="9">
        <v>14.597892346</v>
      </c>
    </row>
    <row r="88" spans="1:16" ht="13" customHeight="1">
      <c r="A88" s="8" t="s">
        <v>204</v>
      </c>
      <c r="B88" s="3" t="s">
        <v>94</v>
      </c>
      <c r="C88" s="3" t="s">
        <v>100</v>
      </c>
      <c r="D88" s="3" t="s">
        <v>216</v>
      </c>
      <c r="E88" s="8">
        <v>68236</v>
      </c>
      <c r="F88" s="9">
        <v>40.486198496999997</v>
      </c>
      <c r="G88" s="9">
        <v>3.6227397619000001</v>
      </c>
      <c r="H88" s="9">
        <v>0</v>
      </c>
      <c r="I88" s="9">
        <v>0</v>
      </c>
      <c r="J88" s="9">
        <v>0</v>
      </c>
      <c r="K88" s="9">
        <v>87.343641997668101</v>
      </c>
      <c r="L88" s="9">
        <v>34.646081541000001</v>
      </c>
      <c r="M88" s="9">
        <v>45.865812810999998</v>
      </c>
      <c r="N88" s="9" t="s">
        <v>320</v>
      </c>
      <c r="O88" s="9" t="s">
        <v>320</v>
      </c>
      <c r="P88" s="9" t="s">
        <v>320</v>
      </c>
    </row>
    <row r="89" spans="1:16" ht="13" customHeight="1">
      <c r="A89" s="8" t="s">
        <v>302</v>
      </c>
      <c r="B89" s="3" t="s">
        <v>19</v>
      </c>
      <c r="C89" s="3" t="s">
        <v>27</v>
      </c>
      <c r="D89" s="3" t="s">
        <v>220</v>
      </c>
      <c r="E89" s="8" t="s">
        <v>221</v>
      </c>
      <c r="F89" s="9">
        <v>118.82644495</v>
      </c>
      <c r="G89" s="9">
        <v>119.51420168999999</v>
      </c>
      <c r="H89" s="9">
        <v>103.99257081</v>
      </c>
      <c r="I89" s="9">
        <v>102.85434416</v>
      </c>
      <c r="J89" s="9">
        <v>97.886215140999994</v>
      </c>
      <c r="K89" s="9">
        <v>76.037742303998499</v>
      </c>
      <c r="L89" s="9">
        <v>4.4406610428000004</v>
      </c>
      <c r="M89" s="9">
        <v>24.203106952999999</v>
      </c>
      <c r="N89" s="9">
        <v>6.8362520411999999</v>
      </c>
      <c r="O89" s="9">
        <v>17.498405128000002</v>
      </c>
      <c r="P89" s="9">
        <v>12.741164775</v>
      </c>
    </row>
    <row r="90" spans="1:16" ht="13" customHeight="1">
      <c r="A90" s="8" t="s">
        <v>222</v>
      </c>
      <c r="B90" s="3" t="s">
        <v>38</v>
      </c>
      <c r="C90" s="3" t="s">
        <v>44</v>
      </c>
      <c r="D90" s="3" t="s">
        <v>223</v>
      </c>
      <c r="E90" s="8">
        <v>68509</v>
      </c>
      <c r="F90" s="9">
        <v>140.75189526</v>
      </c>
      <c r="G90" s="9">
        <v>130.67567786999999</v>
      </c>
      <c r="H90" s="9">
        <v>185.9096165</v>
      </c>
      <c r="I90" s="9">
        <v>92.109355862000001</v>
      </c>
      <c r="J90" s="9">
        <v>74.255469822999999</v>
      </c>
      <c r="K90" s="9">
        <v>41.567761620334004</v>
      </c>
      <c r="L90" s="9">
        <v>19.118898058999999</v>
      </c>
      <c r="M90" s="9">
        <v>23.740648522000001</v>
      </c>
      <c r="N90" s="9">
        <v>21.719060274</v>
      </c>
      <c r="O90" s="9">
        <v>24.070133004999999</v>
      </c>
      <c r="P90" s="9">
        <v>20.149007418</v>
      </c>
    </row>
    <row r="91" spans="1:16" ht="13" customHeight="1">
      <c r="A91" s="8" t="s">
        <v>222</v>
      </c>
      <c r="B91" s="3" t="s">
        <v>73</v>
      </c>
      <c r="C91" s="3" t="s">
        <v>226</v>
      </c>
      <c r="D91" s="3" t="s">
        <v>227</v>
      </c>
      <c r="E91" s="8">
        <v>68541</v>
      </c>
      <c r="F91" s="9">
        <v>0.98962960899999997</v>
      </c>
      <c r="G91" s="9">
        <v>3.8520316335000002</v>
      </c>
      <c r="H91" s="9">
        <v>2.1560274523</v>
      </c>
      <c r="I91" s="9">
        <v>8.4853543221999992</v>
      </c>
      <c r="J91" s="9">
        <v>16.326879260999998</v>
      </c>
      <c r="K91" s="9">
        <v>48.021480309807998</v>
      </c>
      <c r="L91" s="9">
        <v>32.084226397999998</v>
      </c>
      <c r="M91" s="9">
        <v>20.909077557</v>
      </c>
      <c r="N91" s="9">
        <v>18.967088226000001</v>
      </c>
      <c r="O91" s="9">
        <v>7.790909579</v>
      </c>
      <c r="P91" s="9">
        <v>26.183761351000001</v>
      </c>
    </row>
    <row r="92" spans="1:16" ht="13" customHeight="1">
      <c r="A92" s="10" t="s">
        <v>222</v>
      </c>
      <c r="B92" s="4" t="s">
        <v>94</v>
      </c>
      <c r="C92" s="4" t="s">
        <v>217</v>
      </c>
      <c r="D92" s="4" t="s">
        <v>228</v>
      </c>
      <c r="E92" s="10">
        <v>68674</v>
      </c>
      <c r="F92" s="11">
        <v>297.48732541999999</v>
      </c>
      <c r="G92" s="11">
        <v>283.77001428</v>
      </c>
      <c r="H92" s="11">
        <v>200.14556063000001</v>
      </c>
      <c r="I92" s="11">
        <v>246.97397667999999</v>
      </c>
      <c r="J92" s="11">
        <v>189.68616725999999</v>
      </c>
      <c r="K92" s="11">
        <v>17.564237077046499</v>
      </c>
      <c r="L92" s="11">
        <v>8.9010948282999998</v>
      </c>
      <c r="M92" s="11">
        <v>2.4147087782000001</v>
      </c>
      <c r="N92" s="11">
        <v>5.0964598518999997</v>
      </c>
      <c r="O92" s="11">
        <v>2.1129003735</v>
      </c>
      <c r="P92" s="11">
        <v>6.0071744759000003</v>
      </c>
    </row>
  </sheetData>
  <mergeCells count="3">
    <mergeCell ref="F2:J2"/>
    <mergeCell ref="L2:P2"/>
    <mergeCell ref="A1:P1"/>
  </mergeCells>
  <phoneticPr fontId="6" type="noConversion"/>
  <conditionalFormatting sqref="F5">
    <cfRule type="cellIs" dxfId="22" priority="4" operator="lessThan">
      <formula>$K5</formula>
    </cfRule>
  </conditionalFormatting>
  <conditionalFormatting sqref="G5:J5">
    <cfRule type="cellIs" dxfId="21" priority="3" operator="lessThan">
      <formula>$K5</formula>
    </cfRule>
  </conditionalFormatting>
  <conditionalFormatting sqref="F6:F92">
    <cfRule type="cellIs" dxfId="20" priority="2" operator="lessThan">
      <formula>$K6</formula>
    </cfRule>
  </conditionalFormatting>
  <conditionalFormatting sqref="G6:J92">
    <cfRule type="cellIs" dxfId="19" priority="1" operator="lessThan">
      <formula>$K6</formula>
    </cfRule>
  </conditionalFormatting>
  <pageMargins left="0.75" right="0.75" top="1" bottom="1" header="0.5" footer="0.5"/>
  <pageSetup scale="74"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0"/>
  <sheetViews>
    <sheetView workbookViewId="0">
      <pane ySplit="3860"/>
      <selection sqref="A1:Q1"/>
      <selection pane="bottomLeft" sqref="A1:Q1"/>
    </sheetView>
  </sheetViews>
  <sheetFormatPr baseColWidth="10" defaultRowHeight="11" x14ac:dyDescent="0"/>
  <cols>
    <col min="1" max="1" width="8.1640625" style="3" customWidth="1"/>
    <col min="2" max="2" width="20" style="3" bestFit="1" customWidth="1"/>
    <col min="3" max="3" width="28.33203125" style="3" bestFit="1" customWidth="1"/>
    <col min="4" max="4" width="23.1640625" style="3" bestFit="1" customWidth="1"/>
    <col min="5" max="5" width="8.6640625" style="3" bestFit="1" customWidth="1"/>
    <col min="6" max="10" width="7.5" style="3" bestFit="1" customWidth="1"/>
    <col min="11" max="11" width="7" style="3" bestFit="1" customWidth="1"/>
    <col min="12" max="12" width="2.6640625" style="3" customWidth="1"/>
    <col min="13" max="17" width="3.6640625" style="3" bestFit="1" customWidth="1"/>
    <col min="18" max="16384" width="10.83203125" style="3"/>
  </cols>
  <sheetData>
    <row r="1" spans="1:17" ht="60" customHeight="1">
      <c r="A1" s="35" t="s">
        <v>325</v>
      </c>
      <c r="B1" s="35"/>
      <c r="C1" s="35"/>
      <c r="D1" s="35"/>
      <c r="E1" s="35"/>
      <c r="F1" s="35"/>
      <c r="G1" s="35"/>
      <c r="H1" s="35"/>
      <c r="I1" s="35"/>
      <c r="J1" s="35"/>
      <c r="K1" s="35"/>
      <c r="L1" s="35"/>
      <c r="M1" s="35"/>
      <c r="N1" s="35"/>
      <c r="O1" s="35"/>
      <c r="P1" s="35"/>
      <c r="Q1" s="35"/>
    </row>
    <row r="2" spans="1:17">
      <c r="A2" s="6"/>
      <c r="B2" s="6"/>
      <c r="C2" s="6"/>
      <c r="D2" s="6"/>
      <c r="E2" s="6"/>
      <c r="F2" s="29" t="s">
        <v>278</v>
      </c>
      <c r="G2" s="29"/>
      <c r="H2" s="29"/>
      <c r="I2" s="29"/>
      <c r="J2" s="29"/>
      <c r="K2" s="6"/>
      <c r="L2" s="6"/>
      <c r="M2" s="29" t="s">
        <v>278</v>
      </c>
      <c r="N2" s="29"/>
      <c r="O2" s="29"/>
      <c r="P2" s="29"/>
      <c r="Q2" s="29"/>
    </row>
    <row r="3" spans="1:17">
      <c r="F3" s="7">
        <v>0</v>
      </c>
      <c r="G3" s="7">
        <v>3</v>
      </c>
      <c r="H3" s="7">
        <v>7</v>
      </c>
      <c r="I3" s="7">
        <v>14</v>
      </c>
      <c r="J3" s="7">
        <v>28</v>
      </c>
      <c r="M3" s="7">
        <v>0</v>
      </c>
      <c r="N3" s="7">
        <v>3</v>
      </c>
      <c r="O3" s="7">
        <v>7</v>
      </c>
      <c r="P3" s="7">
        <v>14</v>
      </c>
      <c r="Q3" s="7">
        <v>28</v>
      </c>
    </row>
    <row r="4" spans="1:17" ht="44">
      <c r="A4" s="7" t="s">
        <v>315</v>
      </c>
      <c r="B4" s="7" t="s">
        <v>11</v>
      </c>
      <c r="C4" s="7" t="s">
        <v>286</v>
      </c>
      <c r="D4" s="7" t="s">
        <v>13</v>
      </c>
      <c r="E4" s="7" t="s">
        <v>280</v>
      </c>
      <c r="F4" s="7" t="s">
        <v>281</v>
      </c>
      <c r="G4" s="7" t="s">
        <v>281</v>
      </c>
      <c r="H4" s="7" t="s">
        <v>281</v>
      </c>
      <c r="I4" s="7" t="s">
        <v>281</v>
      </c>
      <c r="J4" s="7" t="s">
        <v>281</v>
      </c>
      <c r="K4" s="7" t="s">
        <v>17</v>
      </c>
      <c r="L4" s="4"/>
      <c r="M4" s="7" t="s">
        <v>282</v>
      </c>
      <c r="N4" s="7" t="s">
        <v>282</v>
      </c>
      <c r="O4" s="7" t="s">
        <v>282</v>
      </c>
      <c r="P4" s="7" t="s">
        <v>282</v>
      </c>
      <c r="Q4" s="7" t="s">
        <v>282</v>
      </c>
    </row>
    <row r="5" spans="1:17" ht="13" customHeight="1">
      <c r="A5" s="3" t="s">
        <v>18</v>
      </c>
      <c r="B5" s="3" t="s">
        <v>19</v>
      </c>
      <c r="C5" s="3" t="s">
        <v>20</v>
      </c>
      <c r="D5" s="3" t="s">
        <v>229</v>
      </c>
      <c r="E5" s="3">
        <v>68522</v>
      </c>
      <c r="F5" s="9">
        <v>94.976795482</v>
      </c>
      <c r="G5" s="9">
        <v>134.78433447</v>
      </c>
      <c r="H5" s="9">
        <v>92.261720171999997</v>
      </c>
      <c r="I5" s="9">
        <v>118.39959743999999</v>
      </c>
      <c r="J5" s="9">
        <v>112.01676014</v>
      </c>
      <c r="K5" s="9">
        <v>81.039472887515501</v>
      </c>
      <c r="M5" s="9">
        <v>35.610822966999997</v>
      </c>
      <c r="N5" s="9">
        <v>10.341443484999999</v>
      </c>
      <c r="O5" s="9">
        <v>12.829657174999999</v>
      </c>
      <c r="P5" s="9">
        <v>9.1082401451999999</v>
      </c>
      <c r="Q5" s="9">
        <v>3.4149492995999999</v>
      </c>
    </row>
    <row r="6" spans="1:17" ht="13" customHeight="1">
      <c r="A6" s="3" t="s">
        <v>18</v>
      </c>
      <c r="D6" s="3" t="s">
        <v>230</v>
      </c>
      <c r="E6" s="3">
        <v>68523</v>
      </c>
      <c r="F6" s="9">
        <v>87.947408256000003</v>
      </c>
      <c r="G6" s="9">
        <v>121.018524</v>
      </c>
      <c r="H6" s="9">
        <v>85.513788830999999</v>
      </c>
      <c r="I6" s="9">
        <v>123.13897156</v>
      </c>
      <c r="J6" s="9">
        <v>107.84562305999999</v>
      </c>
      <c r="K6" s="9">
        <v>85.739873023004506</v>
      </c>
      <c r="M6" s="9">
        <v>24.539277774999999</v>
      </c>
      <c r="N6" s="9">
        <v>10.158902028</v>
      </c>
      <c r="O6" s="9">
        <v>4.4673468501000002</v>
      </c>
      <c r="P6" s="9">
        <v>7.3125479561000004</v>
      </c>
      <c r="Q6" s="9">
        <v>8.1395315776999997</v>
      </c>
    </row>
    <row r="7" spans="1:17" ht="13" customHeight="1">
      <c r="A7" s="3" t="s">
        <v>18</v>
      </c>
      <c r="D7" s="3" t="s">
        <v>231</v>
      </c>
      <c r="E7" s="3">
        <v>68524</v>
      </c>
      <c r="F7" s="9">
        <v>73.088933139999995</v>
      </c>
      <c r="G7" s="9">
        <v>94.947596141999995</v>
      </c>
      <c r="H7" s="9">
        <v>108.35184962</v>
      </c>
      <c r="I7" s="9">
        <v>103.07055097</v>
      </c>
      <c r="J7" s="9">
        <v>101.64834842</v>
      </c>
      <c r="K7" s="9">
        <v>70.321753981094503</v>
      </c>
      <c r="M7" s="9">
        <v>29.526650615000001</v>
      </c>
      <c r="N7" s="9">
        <v>7.8784295861000002</v>
      </c>
      <c r="O7" s="9">
        <v>4.3387025949</v>
      </c>
      <c r="P7" s="9">
        <v>24.141721389000001</v>
      </c>
      <c r="Q7" s="9">
        <v>7.2481625091000002</v>
      </c>
    </row>
    <row r="8" spans="1:17" ht="13" customHeight="1">
      <c r="A8" s="3" t="s">
        <v>18</v>
      </c>
      <c r="C8" s="3" t="s">
        <v>22</v>
      </c>
      <c r="D8" s="3" t="s">
        <v>232</v>
      </c>
      <c r="E8" s="3">
        <v>68684</v>
      </c>
      <c r="F8" s="9">
        <v>100.86673958</v>
      </c>
      <c r="G8" s="9">
        <v>128.35460574000001</v>
      </c>
      <c r="H8" s="9">
        <v>89.280103534999995</v>
      </c>
      <c r="I8" s="9">
        <v>120.53859045</v>
      </c>
      <c r="J8" s="9">
        <v>102.26787203000001</v>
      </c>
      <c r="K8" s="9">
        <v>87.508542800706849</v>
      </c>
      <c r="M8" s="9">
        <v>26.144325271</v>
      </c>
      <c r="N8" s="9">
        <v>4.9237114049999997</v>
      </c>
      <c r="O8" s="9">
        <v>3.1026728712999998</v>
      </c>
      <c r="P8" s="9">
        <v>3.9966060023000001</v>
      </c>
      <c r="Q8" s="9">
        <v>3.6847017824999999</v>
      </c>
    </row>
    <row r="9" spans="1:17" ht="13" customHeight="1">
      <c r="A9" s="3" t="s">
        <v>18</v>
      </c>
      <c r="C9" s="3" t="s">
        <v>24</v>
      </c>
      <c r="D9" s="3" t="s">
        <v>233</v>
      </c>
      <c r="E9" s="3">
        <v>68526</v>
      </c>
      <c r="F9" s="9">
        <v>93.450227311999996</v>
      </c>
      <c r="G9" s="9">
        <v>125.32287257</v>
      </c>
      <c r="H9" s="9">
        <v>91.217550853999995</v>
      </c>
      <c r="I9" s="9">
        <v>120.98228696</v>
      </c>
      <c r="J9" s="9">
        <v>112.30136141</v>
      </c>
      <c r="K9" s="9">
        <v>80.343919007235996</v>
      </c>
      <c r="M9" s="9">
        <v>30.532866278</v>
      </c>
      <c r="N9" s="9">
        <v>9.3416014445000002</v>
      </c>
      <c r="O9" s="9">
        <v>4.4202422031999999</v>
      </c>
      <c r="P9" s="9">
        <v>7.4952724121000003</v>
      </c>
      <c r="Q9" s="9">
        <v>8.9945144420999998</v>
      </c>
    </row>
    <row r="10" spans="1:17" ht="13" customHeight="1">
      <c r="A10" s="3" t="s">
        <v>18</v>
      </c>
      <c r="D10" s="3" t="s">
        <v>234</v>
      </c>
      <c r="E10" s="3">
        <v>68871</v>
      </c>
      <c r="F10" s="9">
        <v>87.900548663999999</v>
      </c>
      <c r="G10" s="9">
        <v>120.95852265000001</v>
      </c>
      <c r="H10" s="9">
        <v>85.514546160999998</v>
      </c>
      <c r="I10" s="9">
        <v>123.13705782</v>
      </c>
      <c r="J10" s="9">
        <v>107.84722083</v>
      </c>
      <c r="K10" s="9">
        <v>85.746421722587499</v>
      </c>
      <c r="M10" s="9">
        <v>24.547385837</v>
      </c>
      <c r="N10" s="9">
        <v>10.162594553</v>
      </c>
      <c r="O10" s="9">
        <v>4.4672840973000003</v>
      </c>
      <c r="P10" s="9">
        <v>7.3127483578000003</v>
      </c>
      <c r="Q10" s="9">
        <v>8.1393366362999995</v>
      </c>
    </row>
    <row r="11" spans="1:17" ht="13" customHeight="1">
      <c r="A11" s="3" t="s">
        <v>18</v>
      </c>
      <c r="D11" s="3" t="s">
        <v>235</v>
      </c>
      <c r="E11" s="3">
        <v>68527</v>
      </c>
      <c r="F11" s="9">
        <v>88.818233917000001</v>
      </c>
      <c r="G11" s="9">
        <v>107.92673564</v>
      </c>
      <c r="H11" s="9">
        <v>102.19233471</v>
      </c>
      <c r="I11" s="9">
        <v>122.4026027</v>
      </c>
      <c r="J11" s="9">
        <v>94.501424256999996</v>
      </c>
      <c r="K11" s="9">
        <v>77.158267050025003</v>
      </c>
      <c r="M11" s="9">
        <v>27.131183674999999</v>
      </c>
      <c r="N11" s="9">
        <v>13.516081808999999</v>
      </c>
      <c r="O11" s="9">
        <v>17.718134575000001</v>
      </c>
      <c r="P11" s="9">
        <v>8.7923268633999996</v>
      </c>
      <c r="Q11" s="9">
        <v>13.19020806</v>
      </c>
    </row>
    <row r="12" spans="1:17" ht="13" customHeight="1">
      <c r="A12" s="3" t="s">
        <v>18</v>
      </c>
      <c r="D12" s="3" t="s">
        <v>236</v>
      </c>
      <c r="E12" s="3">
        <v>68685</v>
      </c>
      <c r="F12" s="9">
        <v>105.07834816</v>
      </c>
      <c r="G12" s="9">
        <v>128.50775558999999</v>
      </c>
      <c r="H12" s="9">
        <v>98.549978792999994</v>
      </c>
      <c r="I12" s="9">
        <v>135.76577091999999</v>
      </c>
      <c r="J12" s="9">
        <v>109.91399086</v>
      </c>
      <c r="K12" s="9">
        <v>81.5145841712215</v>
      </c>
      <c r="M12" s="9">
        <v>24.855033746</v>
      </c>
      <c r="N12" s="9">
        <v>6.1430118342000002</v>
      </c>
      <c r="O12" s="9">
        <v>11.853688243000001</v>
      </c>
      <c r="P12" s="9">
        <v>5.9765357998999997</v>
      </c>
      <c r="Q12" s="9">
        <v>4.1777861871999997</v>
      </c>
    </row>
    <row r="13" spans="1:17" ht="13" customHeight="1">
      <c r="A13" s="3" t="s">
        <v>18</v>
      </c>
      <c r="C13" s="3" t="s">
        <v>27</v>
      </c>
      <c r="D13" s="3" t="s">
        <v>237</v>
      </c>
      <c r="E13" s="3">
        <v>68581</v>
      </c>
      <c r="F13" s="9">
        <v>101.46604769</v>
      </c>
      <c r="G13" s="9">
        <v>131.60098822</v>
      </c>
      <c r="H13" s="9">
        <v>98.22994319</v>
      </c>
      <c r="I13" s="9">
        <v>116.13953502</v>
      </c>
      <c r="J13" s="9">
        <v>93.876735581000005</v>
      </c>
      <c r="K13" s="9">
        <v>82.869550844603495</v>
      </c>
      <c r="M13" s="9">
        <v>25.446209244999999</v>
      </c>
      <c r="N13" s="9">
        <v>4.0600635340000002</v>
      </c>
      <c r="O13" s="9">
        <v>5.4577618551000002</v>
      </c>
      <c r="P13" s="9">
        <v>8.3448974342</v>
      </c>
      <c r="Q13" s="9">
        <v>10.64703428</v>
      </c>
    </row>
    <row r="14" spans="1:17" ht="13" customHeight="1">
      <c r="A14" s="3" t="s">
        <v>18</v>
      </c>
      <c r="D14" s="3" t="s">
        <v>238</v>
      </c>
      <c r="E14" s="3">
        <v>68582</v>
      </c>
      <c r="F14" s="9">
        <v>93.826706315999999</v>
      </c>
      <c r="G14" s="9">
        <v>105.51638333</v>
      </c>
      <c r="H14" s="9">
        <v>90.877033307000005</v>
      </c>
      <c r="I14" s="9">
        <v>127.78909640000001</v>
      </c>
      <c r="J14" s="9">
        <v>125.18051555</v>
      </c>
      <c r="K14" s="9">
        <v>82.380338379028004</v>
      </c>
      <c r="M14" s="9">
        <v>30.366153784000002</v>
      </c>
      <c r="N14" s="9">
        <v>12.405239759000001</v>
      </c>
      <c r="O14" s="9">
        <v>6.4072435122</v>
      </c>
      <c r="P14" s="9">
        <v>11.426142454000001</v>
      </c>
      <c r="Q14" s="9">
        <v>19.367639512</v>
      </c>
    </row>
    <row r="15" spans="1:17" ht="13" customHeight="1">
      <c r="A15" s="3" t="s">
        <v>18</v>
      </c>
      <c r="D15" s="3" t="s">
        <v>220</v>
      </c>
      <c r="E15" s="3">
        <v>68583</v>
      </c>
      <c r="F15" s="9">
        <v>83.665543692</v>
      </c>
      <c r="G15" s="9">
        <v>109.21661401</v>
      </c>
      <c r="H15" s="9">
        <v>97.940012621999998</v>
      </c>
      <c r="I15" s="9">
        <v>131.23734390000001</v>
      </c>
      <c r="J15" s="9">
        <v>115.82591979999999</v>
      </c>
      <c r="K15" s="9">
        <v>70.458143061789997</v>
      </c>
      <c r="M15" s="9">
        <v>29.680424797000001</v>
      </c>
      <c r="N15" s="9">
        <v>17.654905138</v>
      </c>
      <c r="O15" s="9">
        <v>18.340287545999999</v>
      </c>
      <c r="P15" s="9">
        <v>26.821978362999999</v>
      </c>
      <c r="Q15" s="9">
        <v>51.631554702999999</v>
      </c>
    </row>
    <row r="16" spans="1:17" ht="13" customHeight="1">
      <c r="A16" s="3" t="s">
        <v>18</v>
      </c>
      <c r="C16" s="3" t="s">
        <v>28</v>
      </c>
      <c r="D16" s="3" t="s">
        <v>239</v>
      </c>
      <c r="E16" s="3">
        <v>68650</v>
      </c>
      <c r="F16" s="9">
        <v>101.86437524</v>
      </c>
      <c r="G16" s="9">
        <v>108.54890598999999</v>
      </c>
      <c r="H16" s="9">
        <v>111.01759731</v>
      </c>
      <c r="I16" s="9">
        <v>124.0220387</v>
      </c>
      <c r="J16" s="9">
        <v>107.6797983</v>
      </c>
      <c r="K16" s="9">
        <v>82.298660689485999</v>
      </c>
      <c r="M16" s="9">
        <v>30.274032069</v>
      </c>
      <c r="N16" s="9">
        <v>4.5850838003999996</v>
      </c>
      <c r="O16" s="9">
        <v>1.2560686712</v>
      </c>
      <c r="P16" s="9">
        <v>2.1690854125999999</v>
      </c>
      <c r="Q16" s="9">
        <v>11.225302693</v>
      </c>
    </row>
    <row r="17" spans="1:17" ht="13" customHeight="1">
      <c r="A17" s="3" t="s">
        <v>18</v>
      </c>
      <c r="D17" s="3" t="s">
        <v>240</v>
      </c>
      <c r="E17" s="3">
        <v>68651</v>
      </c>
      <c r="F17" s="9">
        <v>88.252115547000002</v>
      </c>
      <c r="G17" s="9">
        <v>110.34920431</v>
      </c>
      <c r="H17" s="9">
        <v>98.090426097000005</v>
      </c>
      <c r="I17" s="9">
        <v>119.21946637000001</v>
      </c>
      <c r="J17" s="9">
        <v>96.317642223999997</v>
      </c>
      <c r="K17" s="9">
        <v>74.314687798040495</v>
      </c>
      <c r="M17" s="9">
        <v>37.156612105999997</v>
      </c>
      <c r="N17" s="9">
        <v>5.8468659711999997</v>
      </c>
      <c r="O17" s="9">
        <v>18.172809473000001</v>
      </c>
      <c r="P17" s="9">
        <v>14.266896993</v>
      </c>
      <c r="Q17" s="9">
        <v>17.118539132999999</v>
      </c>
    </row>
    <row r="18" spans="1:17" ht="13" customHeight="1">
      <c r="A18" s="3" t="s">
        <v>18</v>
      </c>
      <c r="B18" s="3" t="s">
        <v>38</v>
      </c>
      <c r="C18" s="3" t="s">
        <v>58</v>
      </c>
      <c r="D18" s="3" t="s">
        <v>246</v>
      </c>
      <c r="E18" s="3">
        <v>68691</v>
      </c>
      <c r="F18" s="9">
        <v>103.71183245</v>
      </c>
      <c r="G18" s="9">
        <v>144.36440726999999</v>
      </c>
      <c r="H18" s="9">
        <v>100.06617070999999</v>
      </c>
      <c r="I18" s="9">
        <v>106.1382534</v>
      </c>
      <c r="J18" s="9">
        <v>99.530064147999994</v>
      </c>
      <c r="K18" s="9">
        <v>79.575910196027507</v>
      </c>
      <c r="M18" s="9">
        <v>30.613298539999999</v>
      </c>
      <c r="N18" s="9">
        <v>4.9781913677</v>
      </c>
      <c r="O18" s="9">
        <v>9.4296364276000002</v>
      </c>
      <c r="P18" s="9">
        <v>6.6904108549999997</v>
      </c>
      <c r="Q18" s="9">
        <v>8.3761033363999999</v>
      </c>
    </row>
    <row r="19" spans="1:17" ht="13" customHeight="1">
      <c r="A19" s="3" t="s">
        <v>18</v>
      </c>
      <c r="B19" s="3" t="s">
        <v>59</v>
      </c>
      <c r="C19" s="3" t="s">
        <v>247</v>
      </c>
      <c r="D19" s="3" t="s">
        <v>248</v>
      </c>
      <c r="E19" s="3">
        <v>68336</v>
      </c>
      <c r="F19" s="9">
        <v>108.42588679000001</v>
      </c>
      <c r="G19" s="9">
        <v>147.39905558000001</v>
      </c>
      <c r="H19" s="9">
        <v>126.67440299</v>
      </c>
      <c r="I19" s="9">
        <v>124.23188668</v>
      </c>
      <c r="J19" s="9">
        <v>83.589942866000001</v>
      </c>
      <c r="K19" s="9">
        <v>72.159270035031994</v>
      </c>
      <c r="M19" s="9">
        <v>18.824126853999999</v>
      </c>
      <c r="N19" s="9">
        <v>13.367595416</v>
      </c>
      <c r="O19" s="9">
        <v>8.1545302678000002</v>
      </c>
      <c r="P19" s="9">
        <v>16.669523266999999</v>
      </c>
      <c r="Q19" s="9">
        <v>23.885271396</v>
      </c>
    </row>
    <row r="20" spans="1:17" ht="13" customHeight="1">
      <c r="A20" s="3" t="s">
        <v>18</v>
      </c>
      <c r="B20" s="3" t="s">
        <v>73</v>
      </c>
      <c r="C20" s="3" t="s">
        <v>82</v>
      </c>
      <c r="D20" s="3" t="s">
        <v>249</v>
      </c>
      <c r="E20" s="3">
        <v>68578</v>
      </c>
      <c r="F20" s="9">
        <v>117.51774174000001</v>
      </c>
      <c r="G20" s="9">
        <v>150.43808725</v>
      </c>
      <c r="H20" s="9">
        <v>95.626638108999998</v>
      </c>
      <c r="I20" s="9">
        <v>103.60398141</v>
      </c>
      <c r="J20" s="9">
        <v>99.582620113999994</v>
      </c>
      <c r="K20" s="9">
        <v>74.540755256135498</v>
      </c>
      <c r="M20" s="9">
        <v>26.866461112</v>
      </c>
      <c r="N20" s="9">
        <v>7.6824179492000004</v>
      </c>
      <c r="O20" s="9">
        <v>7.6623358215000001</v>
      </c>
      <c r="P20" s="9">
        <v>1.5299571231</v>
      </c>
      <c r="Q20" s="9">
        <v>9.4748092642999993</v>
      </c>
    </row>
    <row r="21" spans="1:17" ht="13" customHeight="1">
      <c r="A21" s="3" t="s">
        <v>18</v>
      </c>
      <c r="D21" s="3" t="s">
        <v>250</v>
      </c>
      <c r="E21" s="3">
        <v>68633</v>
      </c>
      <c r="F21" s="9">
        <v>114.86296077999999</v>
      </c>
      <c r="G21" s="9">
        <v>148.74962441</v>
      </c>
      <c r="H21" s="9">
        <v>89.871275655000005</v>
      </c>
      <c r="I21" s="9">
        <v>110.82001884</v>
      </c>
      <c r="J21" s="9">
        <v>101.63488825</v>
      </c>
      <c r="K21" s="9">
        <v>79.528098795039995</v>
      </c>
      <c r="M21" s="9">
        <v>28.582177136999999</v>
      </c>
      <c r="N21" s="9">
        <v>4.9911679418999997</v>
      </c>
      <c r="O21" s="9">
        <v>3.7027080828000001</v>
      </c>
      <c r="P21" s="9">
        <v>5.9169274549999997</v>
      </c>
      <c r="Q21" s="9">
        <v>3.9256360249000002</v>
      </c>
    </row>
    <row r="22" spans="1:17" ht="13" customHeight="1">
      <c r="A22" s="3" t="s">
        <v>18</v>
      </c>
      <c r="C22" s="3" t="s">
        <v>87</v>
      </c>
      <c r="D22" s="3" t="s">
        <v>252</v>
      </c>
      <c r="E22" s="3">
        <v>68511</v>
      </c>
      <c r="F22" s="9">
        <v>107.79834334</v>
      </c>
      <c r="G22" s="9">
        <v>142.00970699999999</v>
      </c>
      <c r="H22" s="9">
        <v>97.103502485999996</v>
      </c>
      <c r="I22" s="9">
        <v>81.060198314999994</v>
      </c>
      <c r="J22" s="9">
        <v>81.203987526999995</v>
      </c>
      <c r="K22" s="9">
        <v>63.199484557097499</v>
      </c>
      <c r="M22" s="9">
        <v>35.947273787999997</v>
      </c>
      <c r="N22" s="9">
        <v>28.387419839</v>
      </c>
      <c r="O22" s="9">
        <v>17.159257428</v>
      </c>
      <c r="P22" s="9">
        <v>22.896800698</v>
      </c>
      <c r="Q22" s="9">
        <v>35.806835004</v>
      </c>
    </row>
    <row r="23" spans="1:17" ht="13" customHeight="1">
      <c r="A23" s="3" t="s">
        <v>18</v>
      </c>
      <c r="B23" s="3" t="s">
        <v>290</v>
      </c>
      <c r="C23" s="3" t="s">
        <v>253</v>
      </c>
      <c r="D23" s="3" t="s">
        <v>254</v>
      </c>
      <c r="E23" s="3">
        <v>68553</v>
      </c>
      <c r="F23" s="9">
        <v>94.653740794000001</v>
      </c>
      <c r="G23" s="9">
        <v>187.39373835000001</v>
      </c>
      <c r="H23" s="9">
        <v>62.739616452999996</v>
      </c>
      <c r="I23" s="9">
        <v>71.406874526999999</v>
      </c>
      <c r="J23" s="9">
        <v>94.248406923999994</v>
      </c>
      <c r="K23" s="9">
        <v>62.915720463181003</v>
      </c>
      <c r="M23" s="9">
        <v>9.5694171948999998</v>
      </c>
      <c r="N23" s="9">
        <v>27.129518054999998</v>
      </c>
      <c r="O23" s="9">
        <v>46.243187331000001</v>
      </c>
      <c r="P23" s="9">
        <v>16.233311434000001</v>
      </c>
      <c r="Q23" s="9">
        <v>33.468251344999999</v>
      </c>
    </row>
    <row r="24" spans="1:17" ht="13" customHeight="1">
      <c r="A24" s="3" t="s">
        <v>18</v>
      </c>
      <c r="C24" s="3" t="s">
        <v>255</v>
      </c>
      <c r="D24" s="3" t="s">
        <v>256</v>
      </c>
      <c r="E24" s="3">
        <v>68561</v>
      </c>
      <c r="F24" s="9">
        <v>117.27651249</v>
      </c>
      <c r="G24" s="9">
        <v>150.00405763000001</v>
      </c>
      <c r="H24" s="9">
        <v>86.208127431999998</v>
      </c>
      <c r="I24" s="9">
        <v>92.934946209000003</v>
      </c>
      <c r="J24" s="9">
        <v>93.489993795000004</v>
      </c>
      <c r="K24" s="9">
        <v>71.747847108757</v>
      </c>
      <c r="M24" s="9">
        <v>31.208063370000001</v>
      </c>
      <c r="N24" s="9">
        <v>7.1529737139999998</v>
      </c>
      <c r="O24" s="9">
        <v>6.4118830606000001</v>
      </c>
      <c r="P24" s="9">
        <v>5.6625160370999996</v>
      </c>
      <c r="Q24" s="9">
        <v>5.0762648565999999</v>
      </c>
    </row>
    <row r="25" spans="1:17" ht="13" customHeight="1">
      <c r="A25" s="3" t="s">
        <v>18</v>
      </c>
      <c r="D25" s="3" t="s">
        <v>257</v>
      </c>
      <c r="E25" s="3">
        <v>66607</v>
      </c>
      <c r="F25" s="9">
        <v>112.58140505</v>
      </c>
      <c r="G25" s="9">
        <v>137.95259204999999</v>
      </c>
      <c r="H25" s="9">
        <v>93.509371811999998</v>
      </c>
      <c r="I25" s="9">
        <v>105.36449991000001</v>
      </c>
      <c r="J25" s="9">
        <v>99.312540721000005</v>
      </c>
      <c r="K25" s="9">
        <v>80.73780921478</v>
      </c>
      <c r="M25" s="9">
        <v>29.676475829000001</v>
      </c>
      <c r="N25" s="9">
        <v>2.2819465928999998</v>
      </c>
      <c r="O25" s="9">
        <v>4.8012952561000004</v>
      </c>
      <c r="P25" s="9">
        <v>0.98840414060000004</v>
      </c>
      <c r="Q25" s="9">
        <v>2.5383392422000002</v>
      </c>
    </row>
    <row r="26" spans="1:17" ht="13" customHeight="1">
      <c r="A26" s="3" t="s">
        <v>18</v>
      </c>
      <c r="D26" s="3" t="s">
        <v>258</v>
      </c>
      <c r="E26" s="3">
        <v>68570</v>
      </c>
      <c r="F26" s="9">
        <v>118.13080365</v>
      </c>
      <c r="G26" s="9">
        <v>132.21347648</v>
      </c>
      <c r="H26" s="9">
        <v>93.453099359999996</v>
      </c>
      <c r="I26" s="9">
        <v>95.317542869999997</v>
      </c>
      <c r="J26" s="9">
        <v>87.587845170999998</v>
      </c>
      <c r="K26" s="9">
        <v>76.218046787138505</v>
      </c>
      <c r="M26" s="9">
        <v>33.420705140000003</v>
      </c>
      <c r="N26" s="9">
        <v>8.4857379098999992</v>
      </c>
      <c r="O26" s="9">
        <v>15.392734556000001</v>
      </c>
      <c r="P26" s="9">
        <v>7.5688178127999999</v>
      </c>
      <c r="Q26" s="9">
        <v>4.2299017932999998</v>
      </c>
    </row>
    <row r="27" spans="1:17" ht="13" customHeight="1">
      <c r="A27" s="3" t="s">
        <v>18</v>
      </c>
      <c r="D27" s="3" t="s">
        <v>259</v>
      </c>
      <c r="E27" s="3">
        <v>68604</v>
      </c>
      <c r="F27" s="9">
        <v>86.094295603000006</v>
      </c>
      <c r="G27" s="9">
        <v>141.29228620999999</v>
      </c>
      <c r="H27" s="9">
        <v>86.837509554999997</v>
      </c>
      <c r="I27" s="9">
        <v>96.913140093999999</v>
      </c>
      <c r="J27" s="9">
        <v>98.477516604000002</v>
      </c>
      <c r="K27" s="9">
        <v>74.526242261549498</v>
      </c>
      <c r="M27" s="9">
        <v>24.382761938000002</v>
      </c>
      <c r="N27" s="9">
        <v>7.4493407991999998</v>
      </c>
      <c r="O27" s="9">
        <v>18.254249655999999</v>
      </c>
      <c r="P27" s="9">
        <v>9.2017506846000003</v>
      </c>
      <c r="Q27" s="9">
        <v>10.793595452</v>
      </c>
    </row>
    <row r="28" spans="1:17" ht="13" customHeight="1">
      <c r="A28" s="3" t="s">
        <v>18</v>
      </c>
      <c r="D28" s="3" t="s">
        <v>260</v>
      </c>
      <c r="E28" s="3">
        <v>66610</v>
      </c>
      <c r="F28" s="9">
        <v>103.55055448</v>
      </c>
      <c r="G28" s="9">
        <v>128.35758397999999</v>
      </c>
      <c r="H28" s="9">
        <v>86.068473799000003</v>
      </c>
      <c r="I28" s="9">
        <v>96.126266504</v>
      </c>
      <c r="J28" s="9">
        <v>93.834114416999995</v>
      </c>
      <c r="K28" s="9">
        <v>78.981360876689507</v>
      </c>
      <c r="M28" s="9">
        <v>29.840953681999999</v>
      </c>
      <c r="N28" s="9">
        <v>3.7902635803</v>
      </c>
      <c r="O28" s="9">
        <v>5.1894855774000002</v>
      </c>
      <c r="P28" s="9">
        <v>4.0693241861000002</v>
      </c>
      <c r="Q28" s="9">
        <v>4.9355649292999999</v>
      </c>
    </row>
    <row r="29" spans="1:17" ht="13" customHeight="1">
      <c r="A29" s="3" t="s">
        <v>18</v>
      </c>
      <c r="D29" s="3" t="s">
        <v>261</v>
      </c>
      <c r="E29" s="3">
        <v>68605</v>
      </c>
      <c r="F29" s="9">
        <v>90.652320231000004</v>
      </c>
      <c r="G29" s="9">
        <v>131.05307382999999</v>
      </c>
      <c r="H29" s="9">
        <v>100.98449289</v>
      </c>
      <c r="I29" s="9">
        <v>127.69794791</v>
      </c>
      <c r="J29" s="9">
        <v>90.572171671000007</v>
      </c>
      <c r="K29" s="9">
        <v>76.140620009015493</v>
      </c>
      <c r="M29" s="9">
        <v>31.358421926999998</v>
      </c>
      <c r="N29" s="9">
        <v>5.5729377947999996</v>
      </c>
      <c r="O29" s="9">
        <v>5.193185315</v>
      </c>
      <c r="P29" s="9">
        <v>2.5614880733000001</v>
      </c>
      <c r="Q29" s="9">
        <v>13.560853574999999</v>
      </c>
    </row>
    <row r="30" spans="1:17" ht="13" customHeight="1">
      <c r="A30" s="3" t="s">
        <v>18</v>
      </c>
      <c r="D30" s="3" t="s">
        <v>262</v>
      </c>
      <c r="E30" s="3">
        <v>66613</v>
      </c>
      <c r="F30" s="9">
        <v>93.213797521000004</v>
      </c>
      <c r="G30" s="9">
        <v>121.17557816999999</v>
      </c>
      <c r="H30" s="9">
        <v>77.140553480999998</v>
      </c>
      <c r="I30" s="9">
        <v>93.312033260999996</v>
      </c>
      <c r="J30" s="9">
        <v>87.158709246000001</v>
      </c>
      <c r="K30" s="9">
        <v>81.452964122371</v>
      </c>
      <c r="M30" s="9">
        <v>28.468857338999999</v>
      </c>
      <c r="N30" s="9">
        <v>3.8154028608999999</v>
      </c>
      <c r="O30" s="9">
        <v>4.7484014876999998</v>
      </c>
      <c r="P30" s="9">
        <v>3.8328769899999999</v>
      </c>
      <c r="Q30" s="9">
        <v>4.1756137515000002</v>
      </c>
    </row>
    <row r="31" spans="1:17" ht="13" customHeight="1">
      <c r="A31" s="3" t="s">
        <v>18</v>
      </c>
      <c r="C31" s="3" t="s">
        <v>145</v>
      </c>
      <c r="D31" s="3" t="s">
        <v>263</v>
      </c>
      <c r="E31" s="3">
        <v>68873</v>
      </c>
      <c r="F31" s="9">
        <v>91.389576452</v>
      </c>
      <c r="G31" s="9">
        <v>115.29394202</v>
      </c>
      <c r="H31" s="9">
        <v>93.980513944999998</v>
      </c>
      <c r="I31" s="9">
        <v>108.13984766</v>
      </c>
      <c r="J31" s="9">
        <v>105.09214661999999</v>
      </c>
      <c r="K31" s="9">
        <v>80.856189029701</v>
      </c>
      <c r="M31" s="9">
        <v>27.592160546999999</v>
      </c>
      <c r="N31" s="9">
        <v>10.145672031</v>
      </c>
      <c r="O31" s="9">
        <v>8.9104681657999993</v>
      </c>
      <c r="P31" s="9">
        <v>6.6542233416999998</v>
      </c>
      <c r="Q31" s="9">
        <v>3.6203189357999999</v>
      </c>
    </row>
    <row r="32" spans="1:17" ht="13" customHeight="1">
      <c r="A32" s="3" t="s">
        <v>18</v>
      </c>
      <c r="B32" s="3" t="s">
        <v>179</v>
      </c>
      <c r="C32" s="3" t="s">
        <v>189</v>
      </c>
      <c r="D32" s="3" t="s">
        <v>267</v>
      </c>
      <c r="E32" s="3">
        <v>68614</v>
      </c>
      <c r="F32" s="9">
        <v>58.349695201999999</v>
      </c>
      <c r="G32" s="9">
        <v>86.180415252000003</v>
      </c>
      <c r="H32" s="9">
        <v>68.012909845999999</v>
      </c>
      <c r="I32" s="9">
        <v>62.509408706999999</v>
      </c>
      <c r="J32" s="9">
        <v>65.031548147999999</v>
      </c>
      <c r="K32" s="9">
        <v>79.757962891435</v>
      </c>
      <c r="M32" s="9">
        <v>27.217088245999999</v>
      </c>
      <c r="N32" s="9">
        <v>16.430487751000001</v>
      </c>
      <c r="O32" s="9">
        <v>7.1898558041999996</v>
      </c>
      <c r="P32" s="9">
        <v>25.406958427999999</v>
      </c>
      <c r="Q32" s="9">
        <v>7.2566406678000002</v>
      </c>
    </row>
    <row r="33" spans="1:17" ht="13" customHeight="1">
      <c r="A33" s="3" t="s">
        <v>18</v>
      </c>
      <c r="C33" s="3" t="s">
        <v>195</v>
      </c>
      <c r="D33" s="3" t="s">
        <v>268</v>
      </c>
      <c r="E33" s="3">
        <v>68569</v>
      </c>
      <c r="F33" s="9">
        <v>96.276428702000004</v>
      </c>
      <c r="G33" s="9">
        <v>98.884192948999996</v>
      </c>
      <c r="H33" s="9">
        <v>91.976833837000001</v>
      </c>
      <c r="I33" s="9">
        <v>103.70777898</v>
      </c>
      <c r="J33" s="9">
        <v>78.144882027999998</v>
      </c>
      <c r="K33" s="9">
        <v>74.508533929301507</v>
      </c>
      <c r="M33" s="9">
        <v>19.593866350999999</v>
      </c>
      <c r="N33" s="9">
        <v>13.968087068999999</v>
      </c>
      <c r="O33" s="9">
        <v>13.77102957</v>
      </c>
      <c r="P33" s="9">
        <v>26.110492637</v>
      </c>
      <c r="Q33" s="9">
        <v>39.018609945000001</v>
      </c>
    </row>
    <row r="34" spans="1:17" ht="13" customHeight="1">
      <c r="A34" s="3" t="s">
        <v>18</v>
      </c>
      <c r="D34" s="3" t="s">
        <v>269</v>
      </c>
      <c r="E34" s="3">
        <v>68653</v>
      </c>
      <c r="F34" s="9">
        <v>103.59621873</v>
      </c>
      <c r="G34" s="9">
        <v>129.42897839</v>
      </c>
      <c r="H34" s="9">
        <v>96.999943861000006</v>
      </c>
      <c r="I34" s="9">
        <v>124.74963228</v>
      </c>
      <c r="J34" s="9">
        <v>148.44820895000001</v>
      </c>
      <c r="K34" s="9">
        <v>69.360871719618999</v>
      </c>
      <c r="M34" s="9">
        <v>33.737486775000001</v>
      </c>
      <c r="N34" s="9">
        <v>16.013972198000001</v>
      </c>
      <c r="O34" s="9">
        <v>8.5299326677000007</v>
      </c>
      <c r="P34" s="9">
        <v>27.682751904</v>
      </c>
      <c r="Q34" s="9">
        <v>19.827389835999998</v>
      </c>
    </row>
    <row r="35" spans="1:17" ht="13" customHeight="1">
      <c r="A35" s="3" t="s">
        <v>204</v>
      </c>
      <c r="B35" s="3" t="s">
        <v>35</v>
      </c>
      <c r="C35" s="3" t="s">
        <v>270</v>
      </c>
      <c r="D35" s="3" t="s">
        <v>314</v>
      </c>
      <c r="E35" s="3">
        <v>68560</v>
      </c>
      <c r="F35" s="9">
        <v>200.86400684</v>
      </c>
      <c r="G35" s="9">
        <v>365.64498524999999</v>
      </c>
      <c r="H35" s="9">
        <v>255.31218938000001</v>
      </c>
      <c r="I35" s="9">
        <v>347.4200429</v>
      </c>
      <c r="J35" s="9">
        <v>219.68992302999999</v>
      </c>
      <c r="K35" s="9">
        <v>-5.7962134111535022</v>
      </c>
      <c r="M35" s="9">
        <v>33.366443367999999</v>
      </c>
      <c r="N35" s="9">
        <v>30.960210272000001</v>
      </c>
      <c r="O35" s="9">
        <v>11.818114355000001</v>
      </c>
      <c r="P35" s="9">
        <v>46.792263063</v>
      </c>
      <c r="Q35" s="9">
        <v>14.859724257</v>
      </c>
    </row>
    <row r="36" spans="1:17" ht="13" customHeight="1">
      <c r="A36" s="3" t="s">
        <v>204</v>
      </c>
      <c r="B36" s="3" t="s">
        <v>149</v>
      </c>
      <c r="C36" s="3" t="s">
        <v>164</v>
      </c>
      <c r="D36" s="3" t="s">
        <v>272</v>
      </c>
      <c r="E36" s="3">
        <v>68551</v>
      </c>
      <c r="F36" s="9">
        <v>143.43992342999999</v>
      </c>
      <c r="G36" s="9">
        <v>171.45885908</v>
      </c>
      <c r="H36" s="9">
        <v>191.24086174000001</v>
      </c>
      <c r="I36" s="9">
        <v>147.88633067000001</v>
      </c>
      <c r="J36" s="9">
        <v>112.40665288</v>
      </c>
      <c r="K36" s="9">
        <v>42.408486979889503</v>
      </c>
      <c r="M36" s="9">
        <v>25.167418600000001</v>
      </c>
      <c r="N36" s="9">
        <v>13.118009498999999</v>
      </c>
      <c r="O36" s="9">
        <v>17.911837042999998</v>
      </c>
      <c r="P36" s="9">
        <v>11.341106706</v>
      </c>
      <c r="Q36" s="9">
        <v>14.643313135</v>
      </c>
    </row>
    <row r="37" spans="1:17" ht="13" customHeight="1">
      <c r="A37" s="3" t="s">
        <v>204</v>
      </c>
      <c r="B37" s="3" t="s">
        <v>179</v>
      </c>
      <c r="C37" s="3" t="s">
        <v>189</v>
      </c>
      <c r="D37" s="3" t="s">
        <v>274</v>
      </c>
      <c r="E37" s="3">
        <v>68613</v>
      </c>
      <c r="F37" s="9">
        <v>82.601835981999997</v>
      </c>
      <c r="G37" s="9">
        <v>175.56889433000001</v>
      </c>
      <c r="H37" s="9">
        <v>87.369540897999997</v>
      </c>
      <c r="I37" s="9">
        <v>98.275227905999998</v>
      </c>
      <c r="J37" s="9">
        <v>135.19792846999999</v>
      </c>
      <c r="K37" s="9">
        <v>53.571565967945503</v>
      </c>
      <c r="M37" s="9">
        <v>19.810199273999999</v>
      </c>
      <c r="N37" s="9">
        <v>24.892432413000002</v>
      </c>
      <c r="O37" s="9">
        <v>6.3658100391000003</v>
      </c>
      <c r="P37" s="9">
        <v>28.619351610999999</v>
      </c>
      <c r="Q37" s="9">
        <v>22.492030348</v>
      </c>
    </row>
    <row r="38" spans="1:17" ht="13" customHeight="1">
      <c r="A38" s="3" t="s">
        <v>222</v>
      </c>
      <c r="B38" s="3" t="s">
        <v>59</v>
      </c>
      <c r="C38" s="3" t="s">
        <v>275</v>
      </c>
      <c r="D38" s="3" t="s">
        <v>276</v>
      </c>
      <c r="E38" s="8">
        <v>68565</v>
      </c>
      <c r="F38" s="9">
        <v>181.83360178999999</v>
      </c>
      <c r="G38" s="9">
        <v>328.22417399</v>
      </c>
      <c r="H38" s="9">
        <v>127.85635657</v>
      </c>
      <c r="I38" s="9">
        <v>146.32965579</v>
      </c>
      <c r="J38" s="9">
        <v>83.983416997999996</v>
      </c>
      <c r="K38" s="9">
        <v>-55.632455519795002</v>
      </c>
      <c r="M38" s="9">
        <v>68.064289192999993</v>
      </c>
      <c r="N38" s="9">
        <v>11.965428879999999</v>
      </c>
      <c r="O38" s="9">
        <v>12.139789685</v>
      </c>
      <c r="P38" s="9">
        <v>13.315614775</v>
      </c>
      <c r="Q38" s="9">
        <v>21.629429828999999</v>
      </c>
    </row>
    <row r="39" spans="1:17" ht="13" customHeight="1">
      <c r="A39" s="4" t="s">
        <v>222</v>
      </c>
      <c r="B39" s="4" t="s">
        <v>179</v>
      </c>
      <c r="C39" s="4" t="s">
        <v>181</v>
      </c>
      <c r="D39" s="4" t="s">
        <v>277</v>
      </c>
      <c r="E39" s="4">
        <v>68535</v>
      </c>
      <c r="F39" s="11">
        <v>0</v>
      </c>
      <c r="G39" s="11">
        <v>0</v>
      </c>
      <c r="H39" s="11">
        <v>0</v>
      </c>
      <c r="I39" s="11">
        <v>0</v>
      </c>
      <c r="J39" s="11">
        <v>0</v>
      </c>
      <c r="K39" s="11">
        <v>60.586944265027</v>
      </c>
      <c r="L39" s="4"/>
      <c r="M39" s="26" t="s">
        <v>320</v>
      </c>
      <c r="N39" s="26" t="s">
        <v>320</v>
      </c>
      <c r="O39" s="26" t="s">
        <v>320</v>
      </c>
      <c r="P39" s="26" t="s">
        <v>320</v>
      </c>
      <c r="Q39" s="26" t="s">
        <v>320</v>
      </c>
    </row>
    <row r="40" spans="1:17">
      <c r="A40" s="3" t="s">
        <v>317</v>
      </c>
    </row>
  </sheetData>
  <mergeCells count="3">
    <mergeCell ref="A1:Q1"/>
    <mergeCell ref="F2:J2"/>
    <mergeCell ref="M2:Q2"/>
  </mergeCells>
  <phoneticPr fontId="6" type="noConversion"/>
  <conditionalFormatting sqref="F5">
    <cfRule type="cellIs" dxfId="18" priority="7" operator="lessThan">
      <formula>$K5</formula>
    </cfRule>
  </conditionalFormatting>
  <conditionalFormatting sqref="G5:J5">
    <cfRule type="cellIs" dxfId="17" priority="6" operator="lessThan">
      <formula>$K5</formula>
    </cfRule>
  </conditionalFormatting>
  <conditionalFormatting sqref="F6:F39">
    <cfRule type="cellIs" dxfId="16" priority="5" operator="lessThan">
      <formula>$K6</formula>
    </cfRule>
  </conditionalFormatting>
  <conditionalFormatting sqref="G6:J39">
    <cfRule type="cellIs" dxfId="15" priority="4" operator="lessThan">
      <formula>$K6</formula>
    </cfRule>
  </conditionalFormatting>
  <pageMargins left="0.75" right="0.75" top="1" bottom="1" header="0.5" footer="0.5"/>
  <pageSetup scale="73"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1"/>
  <sheetViews>
    <sheetView workbookViewId="0">
      <pane ySplit="4160"/>
      <selection sqref="A1:P1"/>
      <selection pane="bottomLeft" sqref="A1:P1"/>
    </sheetView>
  </sheetViews>
  <sheetFormatPr baseColWidth="10" defaultRowHeight="11" x14ac:dyDescent="0"/>
  <cols>
    <col min="1" max="1" width="8.1640625" style="3" customWidth="1"/>
    <col min="2" max="2" width="20" style="3" bestFit="1" customWidth="1"/>
    <col min="3" max="3" width="15.33203125" style="3" bestFit="1" customWidth="1"/>
    <col min="4" max="4" width="8.6640625" style="3" bestFit="1" customWidth="1"/>
    <col min="5" max="9" width="7.5" style="3" bestFit="1" customWidth="1"/>
    <col min="10" max="10" width="7" style="3" bestFit="1" customWidth="1"/>
    <col min="11" max="11" width="1.6640625" style="3" customWidth="1"/>
    <col min="12" max="16" width="4.33203125" style="3" bestFit="1" customWidth="1"/>
    <col min="17" max="17" width="4.6640625" style="3" customWidth="1"/>
    <col min="18" max="16384" width="10.83203125" style="3"/>
  </cols>
  <sheetData>
    <row r="1" spans="1:16" ht="75" customHeight="1">
      <c r="A1" s="28" t="s">
        <v>326</v>
      </c>
      <c r="B1" s="28"/>
      <c r="C1" s="28"/>
      <c r="D1" s="28"/>
      <c r="E1" s="28"/>
      <c r="F1" s="28"/>
      <c r="G1" s="28"/>
      <c r="H1" s="28"/>
      <c r="I1" s="28"/>
      <c r="J1" s="28"/>
      <c r="K1" s="28"/>
      <c r="L1" s="28"/>
      <c r="M1" s="28"/>
      <c r="N1" s="28"/>
      <c r="O1" s="28"/>
      <c r="P1" s="28"/>
    </row>
    <row r="2" spans="1:16">
      <c r="E2" s="29" t="s">
        <v>278</v>
      </c>
      <c r="F2" s="29"/>
      <c r="G2" s="29"/>
      <c r="H2" s="29"/>
      <c r="I2" s="29"/>
      <c r="J2" s="6"/>
      <c r="K2" s="6"/>
      <c r="L2" s="29" t="s">
        <v>278</v>
      </c>
      <c r="M2" s="29"/>
      <c r="N2" s="29"/>
      <c r="O2" s="29"/>
      <c r="P2" s="29"/>
    </row>
    <row r="3" spans="1:16">
      <c r="E3" s="7">
        <v>0</v>
      </c>
      <c r="F3" s="7">
        <v>3</v>
      </c>
      <c r="G3" s="7">
        <v>7</v>
      </c>
      <c r="H3" s="7">
        <v>14</v>
      </c>
      <c r="I3" s="7">
        <v>28</v>
      </c>
      <c r="L3" s="7">
        <v>0</v>
      </c>
      <c r="M3" s="7">
        <v>3</v>
      </c>
      <c r="N3" s="7">
        <v>7</v>
      </c>
      <c r="O3" s="7">
        <v>14</v>
      </c>
      <c r="P3" s="7">
        <v>28</v>
      </c>
    </row>
    <row r="4" spans="1:16" ht="44">
      <c r="A4" s="7" t="s">
        <v>315</v>
      </c>
      <c r="B4" s="7" t="s">
        <v>11</v>
      </c>
      <c r="C4" s="7" t="s">
        <v>279</v>
      </c>
      <c r="D4" s="7" t="s">
        <v>280</v>
      </c>
      <c r="E4" s="7" t="s">
        <v>281</v>
      </c>
      <c r="F4" s="7" t="s">
        <v>281</v>
      </c>
      <c r="G4" s="7" t="s">
        <v>281</v>
      </c>
      <c r="H4" s="7" t="s">
        <v>281</v>
      </c>
      <c r="I4" s="7" t="s">
        <v>281</v>
      </c>
      <c r="J4" s="7" t="s">
        <v>17</v>
      </c>
      <c r="L4" s="7" t="s">
        <v>282</v>
      </c>
      <c r="M4" s="7" t="s">
        <v>282</v>
      </c>
      <c r="N4" s="7" t="s">
        <v>282</v>
      </c>
      <c r="O4" s="7" t="s">
        <v>282</v>
      </c>
      <c r="P4" s="7" t="s">
        <v>282</v>
      </c>
    </row>
    <row r="5" spans="1:16" ht="13" customHeight="1">
      <c r="A5" s="8" t="s">
        <v>18</v>
      </c>
      <c r="B5" s="3" t="s">
        <v>19</v>
      </c>
      <c r="C5" s="3" t="s">
        <v>20</v>
      </c>
      <c r="D5" s="3">
        <v>68520</v>
      </c>
      <c r="E5" s="9">
        <v>99.834558616999999</v>
      </c>
      <c r="F5" s="9">
        <v>124.64196594000001</v>
      </c>
      <c r="G5" s="9">
        <v>125.246679</v>
      </c>
      <c r="H5" s="9">
        <v>121.66751834</v>
      </c>
      <c r="I5" s="9">
        <v>102.67176283000001</v>
      </c>
      <c r="J5" s="9">
        <v>79.598585993351506</v>
      </c>
      <c r="K5" s="9"/>
      <c r="L5" s="9">
        <v>14.225262012</v>
      </c>
      <c r="M5" s="9">
        <v>9.8029045902000007</v>
      </c>
      <c r="N5" s="9">
        <v>17.462889701999998</v>
      </c>
      <c r="O5" s="9">
        <v>9.9107692601000004</v>
      </c>
      <c r="P5" s="9">
        <v>6.6975697491000004</v>
      </c>
    </row>
    <row r="6" spans="1:16" ht="13" customHeight="1">
      <c r="A6" s="8" t="s">
        <v>18</v>
      </c>
      <c r="C6" s="3" t="s">
        <v>24</v>
      </c>
      <c r="D6" s="3">
        <v>65064</v>
      </c>
      <c r="E6" s="9">
        <v>114.51666784</v>
      </c>
      <c r="F6" s="9">
        <v>137.85031538999999</v>
      </c>
      <c r="G6" s="9">
        <v>111.28173871</v>
      </c>
      <c r="H6" s="9">
        <v>144.57394783000001</v>
      </c>
      <c r="I6" s="9">
        <v>118.30983784999999</v>
      </c>
      <c r="J6" s="9">
        <v>87.771481745995899</v>
      </c>
      <c r="K6" s="9"/>
      <c r="L6" s="9">
        <v>6.7815737445000002</v>
      </c>
      <c r="M6" s="9">
        <v>5.4289170639000002</v>
      </c>
      <c r="N6" s="9">
        <v>3.3528775919</v>
      </c>
      <c r="O6" s="9">
        <v>2.9052675563000001</v>
      </c>
      <c r="P6" s="9">
        <v>5.3278662025000001</v>
      </c>
    </row>
    <row r="7" spans="1:16" ht="13" customHeight="1">
      <c r="A7" s="8" t="s">
        <v>18</v>
      </c>
      <c r="C7" s="3" t="s">
        <v>27</v>
      </c>
      <c r="D7" s="3">
        <v>68580</v>
      </c>
      <c r="E7" s="9">
        <v>95.573769960000007</v>
      </c>
      <c r="F7" s="9">
        <v>126.46761214</v>
      </c>
      <c r="G7" s="9">
        <v>133.03920588</v>
      </c>
      <c r="H7" s="9">
        <v>121.89942696</v>
      </c>
      <c r="I7" s="9">
        <v>114.76960007</v>
      </c>
      <c r="J7" s="9">
        <v>81.6811472275255</v>
      </c>
      <c r="K7" s="9"/>
      <c r="L7" s="9">
        <v>5.4349816437999996</v>
      </c>
      <c r="M7" s="9">
        <v>7.6750318239000004</v>
      </c>
      <c r="N7" s="9">
        <v>16.24177439</v>
      </c>
      <c r="O7" s="9">
        <v>9.6034667738999993</v>
      </c>
      <c r="P7" s="9">
        <v>4.0824925463000001</v>
      </c>
    </row>
    <row r="8" spans="1:16" ht="13" customHeight="1">
      <c r="A8" s="8" t="s">
        <v>18</v>
      </c>
      <c r="C8" s="3" t="s">
        <v>28</v>
      </c>
      <c r="D8" s="3">
        <v>65090</v>
      </c>
      <c r="E8" s="9">
        <v>119.0125706</v>
      </c>
      <c r="F8" s="9">
        <v>136.23494883000001</v>
      </c>
      <c r="G8" s="9">
        <v>120.63566333999999</v>
      </c>
      <c r="H8" s="9">
        <v>131.15519556000001</v>
      </c>
      <c r="I8" s="9">
        <v>116.67905973000001</v>
      </c>
      <c r="J8" s="9">
        <v>89.75835529286995</v>
      </c>
      <c r="K8" s="9"/>
      <c r="L8" s="9">
        <v>5.0959785140999996</v>
      </c>
      <c r="M8" s="9">
        <v>4.6740894165000002</v>
      </c>
      <c r="N8" s="9">
        <v>1.5512060157000001</v>
      </c>
      <c r="O8" s="9">
        <v>3.9358534533</v>
      </c>
      <c r="P8" s="9">
        <v>1.526327261</v>
      </c>
    </row>
    <row r="9" spans="1:16" ht="13" customHeight="1">
      <c r="A9" s="8" t="s">
        <v>18</v>
      </c>
      <c r="C9" s="3" t="s">
        <v>33</v>
      </c>
      <c r="D9" s="3">
        <v>67706</v>
      </c>
      <c r="E9" s="9">
        <v>101.5270325</v>
      </c>
      <c r="F9" s="9">
        <v>122.55377577</v>
      </c>
      <c r="G9" s="9">
        <v>125.20929894</v>
      </c>
      <c r="H9" s="9">
        <v>120.27098906000001</v>
      </c>
      <c r="I9" s="9">
        <v>104.51382934999999</v>
      </c>
      <c r="J9" s="9">
        <v>80.4173767510555</v>
      </c>
      <c r="K9" s="9"/>
      <c r="L9" s="9">
        <v>6.8486455961999999</v>
      </c>
      <c r="M9" s="9">
        <v>8.1008921259999997</v>
      </c>
      <c r="N9" s="9">
        <v>14.547933616</v>
      </c>
      <c r="O9" s="9">
        <v>9.7528544455000006</v>
      </c>
      <c r="P9" s="9">
        <v>8.0007256388000005</v>
      </c>
    </row>
    <row r="10" spans="1:16" ht="13" customHeight="1">
      <c r="A10" s="8" t="s">
        <v>18</v>
      </c>
      <c r="C10" s="3" t="s">
        <v>34</v>
      </c>
      <c r="D10" s="3">
        <v>66641</v>
      </c>
      <c r="E10" s="9">
        <v>107.47546075</v>
      </c>
      <c r="F10" s="9">
        <v>129.37523010000001</v>
      </c>
      <c r="G10" s="9">
        <v>128.48719048999999</v>
      </c>
      <c r="H10" s="9">
        <v>129.78183955</v>
      </c>
      <c r="I10" s="9">
        <v>104.201093</v>
      </c>
      <c r="J10" s="9">
        <v>79.139552870512006</v>
      </c>
      <c r="K10" s="9"/>
      <c r="L10" s="9">
        <v>3.5542116627000002</v>
      </c>
      <c r="M10" s="9">
        <v>8.5182829577000003</v>
      </c>
      <c r="N10" s="9">
        <v>14.797043439999999</v>
      </c>
      <c r="O10" s="9">
        <v>9.8286926705000006</v>
      </c>
      <c r="P10" s="9">
        <v>10.445029744999999</v>
      </c>
    </row>
    <row r="11" spans="1:16" ht="13" customHeight="1">
      <c r="A11" s="8" t="s">
        <v>18</v>
      </c>
      <c r="B11" s="3" t="s">
        <v>38</v>
      </c>
      <c r="C11" s="3" t="s">
        <v>39</v>
      </c>
      <c r="D11" s="3">
        <v>68528</v>
      </c>
      <c r="E11" s="9">
        <v>92.165533263</v>
      </c>
      <c r="F11" s="9">
        <v>97.72540635</v>
      </c>
      <c r="G11" s="9">
        <v>101.29354558999999</v>
      </c>
      <c r="H11" s="9">
        <v>105.44406904</v>
      </c>
      <c r="I11" s="9">
        <v>83.976906554999999</v>
      </c>
      <c r="J11" s="9">
        <v>83.208684411343</v>
      </c>
      <c r="K11" s="9"/>
      <c r="L11" s="9">
        <v>10.766457189</v>
      </c>
      <c r="M11" s="9">
        <v>10.616406325</v>
      </c>
      <c r="N11" s="9">
        <v>4.8201427437</v>
      </c>
      <c r="O11" s="9">
        <v>2.5201961988999999</v>
      </c>
      <c r="P11" s="9">
        <v>4.0453925613999999</v>
      </c>
    </row>
    <row r="12" spans="1:16" ht="13" customHeight="1">
      <c r="A12" s="8" t="s">
        <v>18</v>
      </c>
      <c r="C12" s="3" t="s">
        <v>42</v>
      </c>
      <c r="D12" s="3">
        <v>65068</v>
      </c>
      <c r="E12" s="9">
        <v>80.604333238999999</v>
      </c>
      <c r="F12" s="9">
        <v>114.56941356999999</v>
      </c>
      <c r="G12" s="9">
        <v>97.620018504000001</v>
      </c>
      <c r="H12" s="9">
        <v>112.66206966</v>
      </c>
      <c r="I12" s="9">
        <v>92.961083314999996</v>
      </c>
      <c r="J12" s="9">
        <v>82.221785853769006</v>
      </c>
      <c r="K12" s="9"/>
      <c r="L12" s="9">
        <v>7.5121607753999999</v>
      </c>
      <c r="M12" s="9">
        <v>3.5036210529999998</v>
      </c>
      <c r="N12" s="9">
        <v>6.3708022935999997</v>
      </c>
      <c r="O12" s="9">
        <v>3.3319824589000002</v>
      </c>
      <c r="P12" s="9">
        <v>2.8003581150999999</v>
      </c>
    </row>
    <row r="13" spans="1:16" ht="13" customHeight="1">
      <c r="A13" s="8" t="s">
        <v>18</v>
      </c>
      <c r="C13" s="3" t="s">
        <v>43</v>
      </c>
      <c r="D13" s="3">
        <v>65069</v>
      </c>
      <c r="E13" s="9">
        <v>100.15047027999999</v>
      </c>
      <c r="F13" s="9">
        <v>120.3408099</v>
      </c>
      <c r="G13" s="9">
        <v>100.1249138</v>
      </c>
      <c r="H13" s="9">
        <v>119.70595960999999</v>
      </c>
      <c r="I13" s="9">
        <v>110.8957626</v>
      </c>
      <c r="J13" s="9">
        <v>87.056461556482603</v>
      </c>
      <c r="K13" s="9"/>
      <c r="L13" s="9">
        <v>10.291262535</v>
      </c>
      <c r="M13" s="9">
        <v>7.8191731653999996</v>
      </c>
      <c r="N13" s="9">
        <v>4.9364969825999996</v>
      </c>
      <c r="O13" s="9">
        <v>13.259003074000001</v>
      </c>
      <c r="P13" s="9">
        <v>3.9064826462000002</v>
      </c>
    </row>
    <row r="14" spans="1:16" ht="13" customHeight="1">
      <c r="A14" s="8" t="s">
        <v>18</v>
      </c>
      <c r="C14" s="3" t="s">
        <v>44</v>
      </c>
      <c r="D14" s="3">
        <v>65070</v>
      </c>
      <c r="E14" s="9">
        <v>96.583198874999994</v>
      </c>
      <c r="F14" s="9">
        <v>114.97929632</v>
      </c>
      <c r="G14" s="9">
        <v>104.43437443000001</v>
      </c>
      <c r="H14" s="9">
        <v>120.35299168</v>
      </c>
      <c r="I14" s="9">
        <v>103.37592047</v>
      </c>
      <c r="J14" s="9">
        <v>86.006790775742502</v>
      </c>
      <c r="K14" s="9"/>
      <c r="L14" s="9">
        <v>6.4145268215</v>
      </c>
      <c r="M14" s="9">
        <v>8.5938905479999992</v>
      </c>
      <c r="N14" s="9">
        <v>3.9459116152</v>
      </c>
      <c r="O14" s="9">
        <v>4.5197274586000002</v>
      </c>
      <c r="P14" s="9">
        <v>3.5663965217000002</v>
      </c>
    </row>
    <row r="15" spans="1:16" ht="13" customHeight="1">
      <c r="A15" s="8" t="s">
        <v>18</v>
      </c>
      <c r="C15" s="3" t="s">
        <v>45</v>
      </c>
      <c r="D15" s="3">
        <v>65080</v>
      </c>
      <c r="E15" s="9">
        <v>90.445630242999997</v>
      </c>
      <c r="F15" s="9">
        <v>124.92630737</v>
      </c>
      <c r="G15" s="9">
        <v>103.89676987</v>
      </c>
      <c r="H15" s="9">
        <v>117.64287837000001</v>
      </c>
      <c r="I15" s="9">
        <v>101.74168394</v>
      </c>
      <c r="J15" s="9">
        <v>78.75691137199</v>
      </c>
      <c r="K15" s="9"/>
      <c r="L15" s="9">
        <v>9.0724465345999992</v>
      </c>
      <c r="M15" s="9">
        <v>15.513508721999999</v>
      </c>
      <c r="N15" s="9">
        <v>22.377341518000001</v>
      </c>
      <c r="O15" s="9">
        <v>4.9403170091000002</v>
      </c>
      <c r="P15" s="9">
        <v>11.685360604</v>
      </c>
    </row>
    <row r="16" spans="1:16" ht="13" customHeight="1">
      <c r="A16" s="8" t="s">
        <v>18</v>
      </c>
      <c r="C16" s="3" t="s">
        <v>47</v>
      </c>
      <c r="D16" s="3">
        <v>68645</v>
      </c>
      <c r="E16" s="9">
        <v>79.673470976999994</v>
      </c>
      <c r="F16" s="9">
        <v>99.783503577999994</v>
      </c>
      <c r="G16" s="9">
        <v>106.75064591</v>
      </c>
      <c r="H16" s="9">
        <v>100.37108151</v>
      </c>
      <c r="I16" s="9">
        <v>99.959353977999996</v>
      </c>
      <c r="J16" s="9">
        <v>77.792389295950002</v>
      </c>
      <c r="K16" s="9"/>
      <c r="L16" s="9">
        <v>5.1636763846999996</v>
      </c>
      <c r="M16" s="9">
        <v>11.088039523999999</v>
      </c>
      <c r="N16" s="9">
        <v>2.2358165024000001</v>
      </c>
      <c r="O16" s="9">
        <v>3.1735129211999999</v>
      </c>
      <c r="P16" s="9">
        <v>2.59884227</v>
      </c>
    </row>
    <row r="17" spans="1:16" ht="13" customHeight="1">
      <c r="A17" s="8" t="s">
        <v>18</v>
      </c>
      <c r="C17" s="3" t="s">
        <v>49</v>
      </c>
      <c r="D17" s="3">
        <v>65091</v>
      </c>
      <c r="E17" s="9">
        <v>82.827277203999998</v>
      </c>
      <c r="F17" s="9">
        <v>122.04183046999999</v>
      </c>
      <c r="G17" s="9">
        <v>98.556740321999996</v>
      </c>
      <c r="H17" s="9">
        <v>104.73446914</v>
      </c>
      <c r="I17" s="9">
        <v>92.042991213999997</v>
      </c>
      <c r="J17" s="9">
        <v>79.220550408922009</v>
      </c>
      <c r="K17" s="9"/>
      <c r="L17" s="9">
        <v>13.907140294</v>
      </c>
      <c r="M17" s="9">
        <v>1.5209830688999999</v>
      </c>
      <c r="N17" s="9">
        <v>9.4833654890000005</v>
      </c>
      <c r="O17" s="9">
        <v>11.733291575000001</v>
      </c>
      <c r="P17" s="9">
        <v>5.1750963341</v>
      </c>
    </row>
    <row r="18" spans="1:16" ht="13" customHeight="1">
      <c r="A18" s="8" t="s">
        <v>18</v>
      </c>
      <c r="C18" s="3" t="s">
        <v>52</v>
      </c>
      <c r="D18" s="3">
        <v>68664</v>
      </c>
      <c r="E18" s="9">
        <v>85.095246212999996</v>
      </c>
      <c r="F18" s="9">
        <v>102.53114356</v>
      </c>
      <c r="G18" s="9">
        <v>118.76164498999999</v>
      </c>
      <c r="H18" s="9">
        <v>104.11040441</v>
      </c>
      <c r="I18" s="9">
        <v>101.09010275</v>
      </c>
      <c r="J18" s="9">
        <v>87.153268069378896</v>
      </c>
      <c r="K18" s="9"/>
      <c r="L18" s="9">
        <v>9.9792387311000006</v>
      </c>
      <c r="M18" s="9">
        <v>9.4818138925</v>
      </c>
      <c r="N18" s="9">
        <v>2.0970279778999998</v>
      </c>
      <c r="O18" s="9">
        <v>2.5923316336000002</v>
      </c>
      <c r="P18" s="9">
        <v>3.5796536457000001</v>
      </c>
    </row>
    <row r="19" spans="1:16" ht="13" customHeight="1">
      <c r="A19" s="8" t="s">
        <v>18</v>
      </c>
      <c r="C19" s="3" t="s">
        <v>54</v>
      </c>
      <c r="D19" s="3">
        <v>68679</v>
      </c>
      <c r="E19" s="9">
        <v>93.384854771999997</v>
      </c>
      <c r="F19" s="9">
        <v>109.13483574</v>
      </c>
      <c r="G19" s="9">
        <v>97.845235619999997</v>
      </c>
      <c r="H19" s="9">
        <v>115.48485436999999</v>
      </c>
      <c r="I19" s="9">
        <v>98.904776283999993</v>
      </c>
      <c r="J19" s="9">
        <v>82.5289764990805</v>
      </c>
      <c r="K19" s="9"/>
      <c r="L19" s="9">
        <v>8.7255095873999995</v>
      </c>
      <c r="M19" s="9">
        <v>6.9262074136000003</v>
      </c>
      <c r="N19" s="9">
        <v>3.5597352783999998</v>
      </c>
      <c r="O19" s="9">
        <v>7.5152792657000003</v>
      </c>
      <c r="P19" s="9">
        <v>5.1069986081999996</v>
      </c>
    </row>
    <row r="20" spans="1:16" ht="13" customHeight="1">
      <c r="A20" s="8" t="s">
        <v>18</v>
      </c>
      <c r="C20" s="3" t="s">
        <v>57</v>
      </c>
      <c r="D20" s="3">
        <v>65107</v>
      </c>
      <c r="E20" s="9">
        <v>91.525474950000003</v>
      </c>
      <c r="F20" s="9">
        <v>123.10801886</v>
      </c>
      <c r="G20" s="9">
        <v>99.316928558000001</v>
      </c>
      <c r="H20" s="9">
        <v>112.40333662</v>
      </c>
      <c r="I20" s="9">
        <v>96.956018501000003</v>
      </c>
      <c r="J20" s="9">
        <v>87.201673331212447</v>
      </c>
      <c r="K20" s="9"/>
      <c r="L20" s="9">
        <v>6.9511265541</v>
      </c>
      <c r="M20" s="9">
        <v>3.2841154448999998</v>
      </c>
      <c r="N20" s="9">
        <v>2.7220161971999999</v>
      </c>
      <c r="O20" s="9">
        <v>2.6479408010999999</v>
      </c>
      <c r="P20" s="9">
        <v>3.3945213075999998</v>
      </c>
    </row>
    <row r="21" spans="1:16" ht="13" customHeight="1">
      <c r="A21" s="8" t="s">
        <v>18</v>
      </c>
      <c r="C21" s="3" t="s">
        <v>58</v>
      </c>
      <c r="D21" s="3">
        <v>68710</v>
      </c>
      <c r="E21" s="9">
        <v>77.950135513000006</v>
      </c>
      <c r="F21" s="9">
        <v>111.40431178999999</v>
      </c>
      <c r="G21" s="9">
        <v>88.018448769000003</v>
      </c>
      <c r="H21" s="9">
        <v>101.49726287999999</v>
      </c>
      <c r="I21" s="9">
        <v>85.448642391999996</v>
      </c>
      <c r="J21" s="9">
        <v>84.404667365685995</v>
      </c>
      <c r="K21" s="9"/>
      <c r="L21" s="9">
        <v>5.2611919799000004</v>
      </c>
      <c r="M21" s="9">
        <v>3.9759928376999998</v>
      </c>
      <c r="N21" s="9">
        <v>9.3366661572999998</v>
      </c>
      <c r="O21" s="9">
        <v>7.7038513281999998</v>
      </c>
      <c r="P21" s="9">
        <v>6.1627403843000002</v>
      </c>
    </row>
    <row r="22" spans="1:16" ht="13" customHeight="1">
      <c r="A22" s="8" t="s">
        <v>18</v>
      </c>
      <c r="B22" s="3" t="s">
        <v>59</v>
      </c>
      <c r="C22" s="3" t="s">
        <v>60</v>
      </c>
      <c r="D22" s="3">
        <v>66589</v>
      </c>
      <c r="E22" s="9">
        <v>100.15288995</v>
      </c>
      <c r="F22" s="9">
        <v>115.61293216</v>
      </c>
      <c r="G22" s="9">
        <v>104.19043664</v>
      </c>
      <c r="H22" s="9">
        <v>115.54835982</v>
      </c>
      <c r="I22" s="9">
        <v>96.496497077000001</v>
      </c>
      <c r="J22" s="9">
        <v>81.880861617122505</v>
      </c>
      <c r="K22" s="9"/>
      <c r="L22" s="9">
        <v>7.5039370978999997</v>
      </c>
      <c r="M22" s="9">
        <v>4.6804228049000001</v>
      </c>
      <c r="N22" s="9">
        <v>3.7017997899999999</v>
      </c>
      <c r="O22" s="9">
        <v>2.3580141853000001</v>
      </c>
      <c r="P22" s="9">
        <v>2.3334191774000002</v>
      </c>
    </row>
    <row r="23" spans="1:16" ht="13" customHeight="1">
      <c r="A23" s="8" t="s">
        <v>18</v>
      </c>
      <c r="C23" s="3" t="s">
        <v>63</v>
      </c>
      <c r="D23" s="3">
        <v>68603</v>
      </c>
      <c r="E23" s="9">
        <v>106.2279722</v>
      </c>
      <c r="F23" s="9">
        <v>118.19124678</v>
      </c>
      <c r="G23" s="9">
        <v>98.436694754000001</v>
      </c>
      <c r="H23" s="9">
        <v>105.00243467999999</v>
      </c>
      <c r="I23" s="9">
        <v>81.549208763999999</v>
      </c>
      <c r="J23" s="9">
        <v>79.669217913458496</v>
      </c>
      <c r="K23" s="9"/>
      <c r="L23" s="9">
        <v>9.4977321855000003</v>
      </c>
      <c r="M23" s="9">
        <v>5.0958111363</v>
      </c>
      <c r="N23" s="9">
        <v>5.9053694677999999</v>
      </c>
      <c r="O23" s="9">
        <v>5.9840017369999998</v>
      </c>
      <c r="P23" s="9">
        <v>4.2269671446999997</v>
      </c>
    </row>
    <row r="24" spans="1:16" ht="13" customHeight="1">
      <c r="A24" s="8" t="s">
        <v>18</v>
      </c>
      <c r="C24" s="3" t="s">
        <v>64</v>
      </c>
      <c r="D24" s="3">
        <v>67670</v>
      </c>
      <c r="E24" s="9">
        <v>104.18903640000001</v>
      </c>
      <c r="F24" s="9">
        <v>111.10312867</v>
      </c>
      <c r="G24" s="9">
        <v>103.44390639</v>
      </c>
      <c r="H24" s="9">
        <v>108.42800708999999</v>
      </c>
      <c r="I24" s="9">
        <v>93.963711855</v>
      </c>
      <c r="J24" s="9">
        <v>83.970276642721004</v>
      </c>
      <c r="K24" s="9"/>
      <c r="L24" s="9">
        <v>7.6155464586999999</v>
      </c>
      <c r="M24" s="9">
        <v>7.8997367450000002</v>
      </c>
      <c r="N24" s="9">
        <v>4.7094550075999999</v>
      </c>
      <c r="O24" s="9">
        <v>2.4298814487999998</v>
      </c>
      <c r="P24" s="9">
        <v>1.9263557068999999</v>
      </c>
    </row>
    <row r="25" spans="1:16" ht="13" customHeight="1">
      <c r="A25" s="8" t="s">
        <v>18</v>
      </c>
      <c r="C25" s="3" t="s">
        <v>65</v>
      </c>
      <c r="D25" s="3">
        <v>68437</v>
      </c>
      <c r="E25" s="9">
        <v>108.09905682999999</v>
      </c>
      <c r="F25" s="9">
        <v>120.54711352</v>
      </c>
      <c r="G25" s="9">
        <v>106.91869316</v>
      </c>
      <c r="H25" s="9">
        <v>118.56344333</v>
      </c>
      <c r="I25" s="9">
        <v>99.088024090000005</v>
      </c>
      <c r="J25" s="9">
        <v>81.770732064941498</v>
      </c>
      <c r="K25" s="9"/>
      <c r="L25" s="9">
        <v>11.721599635</v>
      </c>
      <c r="M25" s="9">
        <v>7.3280859868999997</v>
      </c>
      <c r="N25" s="9">
        <v>5.0723820356999996</v>
      </c>
      <c r="O25" s="9">
        <v>1.1396246824</v>
      </c>
      <c r="P25" s="9">
        <v>4.5299325472999996</v>
      </c>
    </row>
    <row r="26" spans="1:16" ht="13" customHeight="1">
      <c r="A26" s="8" t="s">
        <v>18</v>
      </c>
      <c r="C26" s="3" t="s">
        <v>66</v>
      </c>
      <c r="D26" s="3">
        <v>66620</v>
      </c>
      <c r="E26" s="9">
        <v>101.84400072</v>
      </c>
      <c r="F26" s="9">
        <v>111.67573363</v>
      </c>
      <c r="G26" s="9">
        <v>103.33144831</v>
      </c>
      <c r="H26" s="9">
        <v>106.55701080999999</v>
      </c>
      <c r="I26" s="9">
        <v>96.891588525000003</v>
      </c>
      <c r="J26" s="9">
        <v>82.020343333388496</v>
      </c>
      <c r="K26" s="9"/>
      <c r="L26" s="9">
        <v>10.503889580999999</v>
      </c>
      <c r="M26" s="9">
        <v>4.8581822245000001</v>
      </c>
      <c r="N26" s="9">
        <v>4.2729746068000001</v>
      </c>
      <c r="O26" s="9">
        <v>2.8104189372000001</v>
      </c>
      <c r="P26" s="9">
        <v>1.1215931683</v>
      </c>
    </row>
    <row r="27" spans="1:16" ht="13" customHeight="1">
      <c r="A27" s="8" t="s">
        <v>18</v>
      </c>
      <c r="C27" s="3" t="s">
        <v>67</v>
      </c>
      <c r="D27" s="3">
        <v>66632</v>
      </c>
      <c r="E27" s="9">
        <v>104.05619123</v>
      </c>
      <c r="F27" s="9">
        <v>109.79036277</v>
      </c>
      <c r="G27" s="9">
        <v>106.80343262</v>
      </c>
      <c r="H27" s="9">
        <v>116.18780258</v>
      </c>
      <c r="I27" s="9">
        <v>97.278815116999994</v>
      </c>
      <c r="J27" s="9">
        <v>80.306021891264507</v>
      </c>
      <c r="K27" s="9"/>
      <c r="L27" s="9">
        <v>12.31346478</v>
      </c>
      <c r="M27" s="9">
        <v>5.8873572353999997</v>
      </c>
      <c r="N27" s="9">
        <v>4.5220655965000001</v>
      </c>
      <c r="O27" s="9">
        <v>3.5680880508000001</v>
      </c>
      <c r="P27" s="9">
        <v>9.1452971929999993</v>
      </c>
    </row>
    <row r="28" spans="1:16" ht="13" customHeight="1">
      <c r="A28" s="8" t="s">
        <v>18</v>
      </c>
      <c r="C28" s="3" t="s">
        <v>68</v>
      </c>
      <c r="D28" s="3">
        <v>66643</v>
      </c>
      <c r="E28" s="9">
        <v>97.845229935999996</v>
      </c>
      <c r="F28" s="9">
        <v>113.55320522</v>
      </c>
      <c r="G28" s="9">
        <v>100.27581135</v>
      </c>
      <c r="H28" s="9">
        <v>113.75569444</v>
      </c>
      <c r="I28" s="9">
        <v>91.882005824999993</v>
      </c>
      <c r="J28" s="9">
        <v>80.792520176286999</v>
      </c>
      <c r="K28" s="9"/>
      <c r="L28" s="9">
        <v>8.8036560696000006</v>
      </c>
      <c r="M28" s="9">
        <v>4.5320139166000004</v>
      </c>
      <c r="N28" s="9">
        <v>7.3080807647999997</v>
      </c>
      <c r="O28" s="9">
        <v>3.9662047051</v>
      </c>
      <c r="P28" s="9">
        <v>6.7912923975000004</v>
      </c>
    </row>
    <row r="29" spans="1:16" ht="13" customHeight="1">
      <c r="A29" s="8" t="s">
        <v>18</v>
      </c>
      <c r="C29" s="3" t="s">
        <v>69</v>
      </c>
      <c r="D29" s="3">
        <v>66646</v>
      </c>
      <c r="E29" s="9">
        <v>91.999868113000005</v>
      </c>
      <c r="F29" s="9">
        <v>119.34441394</v>
      </c>
      <c r="G29" s="9">
        <v>98.435895079999995</v>
      </c>
      <c r="H29" s="9">
        <v>107.75700091</v>
      </c>
      <c r="I29" s="9">
        <v>92.307899309000007</v>
      </c>
      <c r="J29" s="9">
        <v>83.477598053050002</v>
      </c>
      <c r="K29" s="9"/>
      <c r="L29" s="9">
        <v>9.3942941337000008</v>
      </c>
      <c r="M29" s="9">
        <v>15.20752036</v>
      </c>
      <c r="N29" s="9">
        <v>4.2385459485999997</v>
      </c>
      <c r="O29" s="9">
        <v>2.3617813369</v>
      </c>
      <c r="P29" s="9">
        <v>4.0970800197999999</v>
      </c>
    </row>
    <row r="30" spans="1:16" ht="13" customHeight="1">
      <c r="A30" s="8" t="s">
        <v>18</v>
      </c>
      <c r="C30" s="3" t="s">
        <v>70</v>
      </c>
      <c r="D30" s="3">
        <v>66649</v>
      </c>
      <c r="E30" s="9">
        <v>101.71571458</v>
      </c>
      <c r="F30" s="9">
        <v>114.66486866</v>
      </c>
      <c r="G30" s="9">
        <v>104.52832316999999</v>
      </c>
      <c r="H30" s="9">
        <v>110.14994957</v>
      </c>
      <c r="I30" s="9">
        <v>97.586264321000002</v>
      </c>
      <c r="J30" s="9">
        <v>85.506457993610496</v>
      </c>
      <c r="K30" s="9"/>
      <c r="L30" s="9">
        <v>11.104504126</v>
      </c>
      <c r="M30" s="9">
        <v>6.2397513090999999</v>
      </c>
      <c r="N30" s="9">
        <v>2.9875462785</v>
      </c>
      <c r="O30" s="9">
        <v>2.7600586590999998</v>
      </c>
      <c r="P30" s="9">
        <v>3.4407590467000002</v>
      </c>
    </row>
    <row r="31" spans="1:16" ht="13" customHeight="1">
      <c r="A31" s="8" t="s">
        <v>18</v>
      </c>
      <c r="C31" s="3" t="s">
        <v>71</v>
      </c>
      <c r="D31" s="3">
        <v>66654</v>
      </c>
      <c r="E31" s="9">
        <v>91.086481566000003</v>
      </c>
      <c r="F31" s="9">
        <v>106.47789532</v>
      </c>
      <c r="G31" s="9">
        <v>98.881633077000004</v>
      </c>
      <c r="H31" s="9">
        <v>111.57160716</v>
      </c>
      <c r="I31" s="9">
        <v>84.516171513000003</v>
      </c>
      <c r="J31" s="9">
        <v>77.2941851331625</v>
      </c>
      <c r="K31" s="9"/>
      <c r="L31" s="9">
        <v>10.444937995</v>
      </c>
      <c r="M31" s="9">
        <v>5.9099796014999999</v>
      </c>
      <c r="N31" s="9">
        <v>4.0310147673000003</v>
      </c>
      <c r="O31" s="9">
        <v>4.7079754458999998</v>
      </c>
      <c r="P31" s="9">
        <v>7.0889638898999996</v>
      </c>
    </row>
    <row r="32" spans="1:16" ht="13" customHeight="1">
      <c r="A32" s="8" t="s">
        <v>18</v>
      </c>
      <c r="C32" s="3" t="s">
        <v>72</v>
      </c>
      <c r="D32" s="3">
        <v>66660</v>
      </c>
      <c r="E32" s="9">
        <v>69.820482333000001</v>
      </c>
      <c r="F32" s="9">
        <v>102.37618298</v>
      </c>
      <c r="G32" s="9">
        <v>92.140580662000005</v>
      </c>
      <c r="H32" s="9">
        <v>96.903883422999996</v>
      </c>
      <c r="I32" s="9">
        <v>87.695863298000006</v>
      </c>
      <c r="J32" s="9">
        <v>83.709497938897002</v>
      </c>
      <c r="K32" s="9"/>
      <c r="L32" s="9">
        <v>15.823277318000001</v>
      </c>
      <c r="M32" s="9">
        <v>4.4445557771999997</v>
      </c>
      <c r="N32" s="9">
        <v>5.3183418720000004</v>
      </c>
      <c r="O32" s="9">
        <v>3.2892682498000001</v>
      </c>
      <c r="P32" s="9">
        <v>3.0654891287999999</v>
      </c>
    </row>
    <row r="33" spans="1:16" ht="13" customHeight="1">
      <c r="A33" s="8" t="s">
        <v>18</v>
      </c>
      <c r="B33" s="3" t="s">
        <v>73</v>
      </c>
      <c r="C33" s="3" t="s">
        <v>74</v>
      </c>
      <c r="D33" s="3">
        <v>68542</v>
      </c>
      <c r="E33" s="9">
        <v>100.77332507</v>
      </c>
      <c r="F33" s="9">
        <v>106.44801545</v>
      </c>
      <c r="G33" s="9">
        <v>98.147896414000002</v>
      </c>
      <c r="H33" s="9">
        <v>113.92857216</v>
      </c>
      <c r="I33" s="9">
        <v>99.541069871000005</v>
      </c>
      <c r="J33" s="9">
        <v>84.999507881738495</v>
      </c>
      <c r="K33" s="9"/>
      <c r="L33" s="9">
        <v>12.17738273</v>
      </c>
      <c r="M33" s="9">
        <v>7.2900828616000002</v>
      </c>
      <c r="N33" s="9">
        <v>5.0464146142999997</v>
      </c>
      <c r="O33" s="9">
        <v>3.9253142418999998</v>
      </c>
      <c r="P33" s="9">
        <v>6.2728510240000004</v>
      </c>
    </row>
    <row r="34" spans="1:16" ht="13" customHeight="1">
      <c r="A34" s="8" t="s">
        <v>18</v>
      </c>
      <c r="C34" s="3" t="s">
        <v>75</v>
      </c>
      <c r="D34" s="3">
        <v>68598</v>
      </c>
      <c r="E34" s="9">
        <v>31.942648206000001</v>
      </c>
      <c r="F34" s="9">
        <v>39.108744479999999</v>
      </c>
      <c r="G34" s="9">
        <v>9.5191407884999997</v>
      </c>
      <c r="H34" s="9">
        <v>1.8359890619999999</v>
      </c>
      <c r="I34" s="9">
        <v>0.34205309909999998</v>
      </c>
      <c r="J34" s="9">
        <v>82.852065229496503</v>
      </c>
      <c r="K34" s="9"/>
      <c r="L34" s="9">
        <v>22.148797012999999</v>
      </c>
      <c r="M34" s="9">
        <v>19.126695816000002</v>
      </c>
      <c r="N34" s="9">
        <v>15.291852188</v>
      </c>
      <c r="O34" s="9">
        <v>17.628566997</v>
      </c>
      <c r="P34" s="9">
        <v>29.999103437999999</v>
      </c>
    </row>
    <row r="35" spans="1:16" ht="13" customHeight="1">
      <c r="A35" s="8" t="s">
        <v>18</v>
      </c>
      <c r="C35" s="3" t="s">
        <v>77</v>
      </c>
      <c r="D35" s="3">
        <v>68625</v>
      </c>
      <c r="E35" s="9">
        <v>116.98415867999999</v>
      </c>
      <c r="F35" s="9">
        <v>122.58866433999999</v>
      </c>
      <c r="G35" s="9">
        <v>101.53738461</v>
      </c>
      <c r="H35" s="9">
        <v>138.63285149000001</v>
      </c>
      <c r="I35" s="9">
        <v>95.875425999000001</v>
      </c>
      <c r="J35" s="9">
        <v>79.746634074753999</v>
      </c>
      <c r="K35" s="9"/>
      <c r="L35" s="9">
        <v>1.8972336270000001</v>
      </c>
      <c r="M35" s="9">
        <v>9.3771080716000004</v>
      </c>
      <c r="N35" s="9">
        <v>6.4989845272000002</v>
      </c>
      <c r="O35" s="9">
        <v>5.7496065675999999</v>
      </c>
      <c r="P35" s="9">
        <v>3.3927726074</v>
      </c>
    </row>
    <row r="36" spans="1:16" ht="13" customHeight="1">
      <c r="A36" s="8" t="s">
        <v>18</v>
      </c>
      <c r="C36" s="3" t="s">
        <v>78</v>
      </c>
      <c r="D36" s="3">
        <v>61682</v>
      </c>
      <c r="E36" s="9">
        <v>89.274446949999998</v>
      </c>
      <c r="F36" s="9">
        <v>110.25656268</v>
      </c>
      <c r="G36" s="9">
        <v>90.122092757000004</v>
      </c>
      <c r="H36" s="9">
        <v>116.09148816</v>
      </c>
      <c r="I36" s="9">
        <v>91.587566065000004</v>
      </c>
      <c r="J36" s="9">
        <v>83.658308237150493</v>
      </c>
      <c r="K36" s="9"/>
      <c r="L36" s="9">
        <v>6.6893170503999997</v>
      </c>
      <c r="M36" s="9">
        <v>11.587149935999999</v>
      </c>
      <c r="N36" s="9">
        <v>4.7938593913999998</v>
      </c>
      <c r="O36" s="9">
        <v>4.1834203608999996</v>
      </c>
      <c r="P36" s="9">
        <v>5.6861454004</v>
      </c>
    </row>
    <row r="37" spans="1:16" ht="13" customHeight="1">
      <c r="A37" s="8" t="s">
        <v>18</v>
      </c>
      <c r="C37" s="3" t="s">
        <v>79</v>
      </c>
      <c r="D37" s="3">
        <v>61683</v>
      </c>
      <c r="E37" s="9">
        <v>114.19286996</v>
      </c>
      <c r="F37" s="9">
        <v>120.88431366</v>
      </c>
      <c r="G37" s="9">
        <v>104.14953331</v>
      </c>
      <c r="H37" s="9">
        <v>117.23787865</v>
      </c>
      <c r="I37" s="9">
        <v>82.971778330000006</v>
      </c>
      <c r="J37" s="9">
        <v>78.729675578870498</v>
      </c>
      <c r="K37" s="9"/>
      <c r="L37" s="9">
        <v>9.2668211177999993</v>
      </c>
      <c r="M37" s="9">
        <v>7.0686996717000001</v>
      </c>
      <c r="N37" s="9">
        <v>8.9970582198999995</v>
      </c>
      <c r="O37" s="9">
        <v>8.5368610422</v>
      </c>
      <c r="P37" s="9">
        <v>8.7315225276999993</v>
      </c>
    </row>
    <row r="38" spans="1:16" ht="13" customHeight="1">
      <c r="A38" s="8" t="s">
        <v>18</v>
      </c>
      <c r="C38" s="3" t="s">
        <v>80</v>
      </c>
      <c r="D38" s="3">
        <v>68426</v>
      </c>
      <c r="E38" s="9">
        <v>83.186754522000001</v>
      </c>
      <c r="F38" s="9">
        <v>121.58288038000001</v>
      </c>
      <c r="G38" s="9">
        <v>102.60847047999999</v>
      </c>
      <c r="H38" s="9">
        <v>121.62063102</v>
      </c>
      <c r="I38" s="9">
        <v>101.64838551</v>
      </c>
      <c r="J38" s="9">
        <v>84.883844825249497</v>
      </c>
      <c r="K38" s="9"/>
      <c r="L38" s="9">
        <v>13.222357370999999</v>
      </c>
      <c r="M38" s="9">
        <v>12.991136558999999</v>
      </c>
      <c r="N38" s="9">
        <v>4.5667133702999996</v>
      </c>
      <c r="O38" s="9">
        <v>3.4736929581</v>
      </c>
      <c r="P38" s="9">
        <v>12.382382881</v>
      </c>
    </row>
    <row r="39" spans="1:16" ht="13" customHeight="1">
      <c r="A39" s="8" t="s">
        <v>18</v>
      </c>
      <c r="C39" s="3" t="s">
        <v>81</v>
      </c>
      <c r="D39" s="3">
        <v>68627</v>
      </c>
      <c r="E39" s="9">
        <v>42.651167594</v>
      </c>
      <c r="F39" s="9">
        <v>99.196969842000001</v>
      </c>
      <c r="G39" s="9">
        <v>74.980641364999997</v>
      </c>
      <c r="H39" s="9">
        <v>84.842488696000004</v>
      </c>
      <c r="I39" s="9">
        <v>63.365997284000002</v>
      </c>
      <c r="J39" s="9">
        <v>76.860495821233002</v>
      </c>
      <c r="K39" s="9"/>
      <c r="L39" s="9">
        <v>12.295753878999999</v>
      </c>
      <c r="M39" s="9">
        <v>24.248717771999999</v>
      </c>
      <c r="N39" s="9">
        <v>13.763490533000001</v>
      </c>
      <c r="O39" s="9">
        <v>7.2211981603000002</v>
      </c>
      <c r="P39" s="9">
        <v>10.460077008000001</v>
      </c>
    </row>
    <row r="40" spans="1:16" ht="13" customHeight="1">
      <c r="A40" s="8" t="s">
        <v>18</v>
      </c>
      <c r="C40" s="3" t="s">
        <v>82</v>
      </c>
      <c r="D40" s="3">
        <v>68632</v>
      </c>
      <c r="E40" s="9">
        <v>109.72865169000001</v>
      </c>
      <c r="F40" s="9">
        <v>117.52137123</v>
      </c>
      <c r="G40" s="9">
        <v>97.154801526</v>
      </c>
      <c r="H40" s="9">
        <v>121.29093297</v>
      </c>
      <c r="I40" s="9">
        <v>83.701623638000001</v>
      </c>
      <c r="J40" s="9">
        <v>73.090261772924492</v>
      </c>
      <c r="K40" s="9"/>
      <c r="L40" s="9">
        <v>11.034061942999999</v>
      </c>
      <c r="M40" s="9">
        <v>8.8800308667000003</v>
      </c>
      <c r="N40" s="9">
        <v>6.4457986611000004</v>
      </c>
      <c r="O40" s="9">
        <v>8.9495319362999997</v>
      </c>
      <c r="P40" s="9">
        <v>9.4411357726999992</v>
      </c>
    </row>
    <row r="41" spans="1:16" ht="13" customHeight="1">
      <c r="A41" s="8" t="s">
        <v>18</v>
      </c>
      <c r="C41" s="3" t="s">
        <v>83</v>
      </c>
      <c r="D41" s="3">
        <v>68638</v>
      </c>
      <c r="E41" s="9">
        <v>38.173666994999998</v>
      </c>
      <c r="F41" s="9">
        <v>98.894231097000002</v>
      </c>
      <c r="G41" s="9">
        <v>71.477720012999995</v>
      </c>
      <c r="H41" s="9">
        <v>76.035603425000005</v>
      </c>
      <c r="I41" s="9">
        <v>61.827293976999997</v>
      </c>
      <c r="J41" s="9">
        <v>78.035251074841</v>
      </c>
      <c r="K41" s="9"/>
      <c r="L41" s="9">
        <v>26.905988410999999</v>
      </c>
      <c r="M41" s="9">
        <v>19.65399026</v>
      </c>
      <c r="N41" s="9">
        <v>11.168032382</v>
      </c>
      <c r="O41" s="9">
        <v>10.870407016</v>
      </c>
      <c r="P41" s="9">
        <v>14.261709622</v>
      </c>
    </row>
    <row r="42" spans="1:16" ht="13" customHeight="1">
      <c r="A42" s="8" t="s">
        <v>18</v>
      </c>
      <c r="C42" s="3" t="s">
        <v>84</v>
      </c>
      <c r="D42" s="3">
        <v>68647</v>
      </c>
      <c r="E42" s="9">
        <v>83.786316219</v>
      </c>
      <c r="F42" s="9">
        <v>110.28910080999999</v>
      </c>
      <c r="G42" s="9">
        <v>110.94622733999999</v>
      </c>
      <c r="H42" s="9">
        <v>106.27709935999999</v>
      </c>
      <c r="I42" s="9">
        <v>92.785131156999995</v>
      </c>
      <c r="J42" s="9">
        <v>79.843242427777</v>
      </c>
      <c r="K42" s="9"/>
      <c r="L42" s="9">
        <v>8.4473738828999991</v>
      </c>
      <c r="M42" s="9">
        <v>7.5987516365000003</v>
      </c>
      <c r="N42" s="9">
        <v>14.917988331</v>
      </c>
      <c r="O42" s="9">
        <v>10.136754207999999</v>
      </c>
      <c r="P42" s="9">
        <v>4.7606372298000004</v>
      </c>
    </row>
    <row r="43" spans="1:16" ht="13" customHeight="1">
      <c r="A43" s="8" t="s">
        <v>18</v>
      </c>
      <c r="C43" s="3" t="s">
        <v>85</v>
      </c>
      <c r="D43" s="3">
        <v>67685</v>
      </c>
      <c r="E43" s="9">
        <v>102.14955187</v>
      </c>
      <c r="F43" s="9">
        <v>116.65002976</v>
      </c>
      <c r="G43" s="9">
        <v>100.27656854</v>
      </c>
      <c r="H43" s="9">
        <v>111.86291592000001</v>
      </c>
      <c r="I43" s="9">
        <v>111.24905462</v>
      </c>
      <c r="J43" s="9">
        <v>87.671870504201351</v>
      </c>
      <c r="K43" s="9"/>
      <c r="L43" s="9">
        <v>3.3440096571</v>
      </c>
      <c r="M43" s="9">
        <v>5.4422226432</v>
      </c>
      <c r="N43" s="9">
        <v>0.92900713180000005</v>
      </c>
      <c r="O43" s="9">
        <v>2.7542804050999998</v>
      </c>
      <c r="P43" s="9">
        <v>5.5159416519000004</v>
      </c>
    </row>
    <row r="44" spans="1:16" ht="13" customHeight="1">
      <c r="A44" s="8" t="s">
        <v>18</v>
      </c>
      <c r="C44" s="3" t="s">
        <v>87</v>
      </c>
      <c r="D44" s="3">
        <v>65098</v>
      </c>
      <c r="E44" s="9">
        <v>74.241786204999997</v>
      </c>
      <c r="F44" s="9">
        <v>105.64968944</v>
      </c>
      <c r="G44" s="9">
        <v>86.323793131000002</v>
      </c>
      <c r="H44" s="9">
        <v>94.005758034999999</v>
      </c>
      <c r="I44" s="9">
        <v>77.212450086999993</v>
      </c>
      <c r="J44" s="9">
        <v>81.66789721958051</v>
      </c>
      <c r="K44" s="9"/>
      <c r="L44" s="9">
        <v>10.998576009000001</v>
      </c>
      <c r="M44" s="9">
        <v>12.257064886</v>
      </c>
      <c r="N44" s="9">
        <v>7.6604617773000001</v>
      </c>
      <c r="O44" s="9">
        <v>0.85987640489999995</v>
      </c>
      <c r="P44" s="9">
        <v>4.4530396192000001</v>
      </c>
    </row>
    <row r="45" spans="1:16" ht="13" customHeight="1">
      <c r="A45" s="8" t="s">
        <v>18</v>
      </c>
      <c r="C45" s="3" t="s">
        <v>88</v>
      </c>
      <c r="D45" s="3">
        <v>68677</v>
      </c>
      <c r="E45" s="9">
        <v>45.432020541</v>
      </c>
      <c r="F45" s="9">
        <v>107.8444001</v>
      </c>
      <c r="G45" s="9">
        <v>80.002776972000007</v>
      </c>
      <c r="H45" s="9">
        <v>87.250934518999998</v>
      </c>
      <c r="I45" s="9">
        <v>77.629105584000001</v>
      </c>
      <c r="J45" s="9">
        <v>82.566316182565004</v>
      </c>
      <c r="K45" s="9"/>
      <c r="L45" s="9">
        <v>19.828809275000001</v>
      </c>
      <c r="M45" s="9">
        <v>15.094140133</v>
      </c>
      <c r="N45" s="9">
        <v>8.4938897275999992</v>
      </c>
      <c r="O45" s="9">
        <v>6.3367779050999999</v>
      </c>
      <c r="P45" s="9">
        <v>7.2412177495999996</v>
      </c>
    </row>
    <row r="46" spans="1:16" ht="13" customHeight="1">
      <c r="A46" s="8" t="s">
        <v>18</v>
      </c>
      <c r="C46" s="3" t="s">
        <v>89</v>
      </c>
      <c r="D46" s="3">
        <v>68680</v>
      </c>
      <c r="E46" s="9">
        <v>122.02032320000001</v>
      </c>
      <c r="F46" s="9">
        <v>131.99506227000001</v>
      </c>
      <c r="G46" s="9">
        <v>95.135830859999999</v>
      </c>
      <c r="H46" s="9">
        <v>76.369853782999996</v>
      </c>
      <c r="I46" s="9">
        <v>26.910241642999999</v>
      </c>
      <c r="J46" s="9">
        <v>79.591253806436498</v>
      </c>
      <c r="K46" s="9"/>
      <c r="L46" s="9">
        <v>8.1648324043000002</v>
      </c>
      <c r="M46" s="9">
        <v>3.4638457790000001</v>
      </c>
      <c r="N46" s="9">
        <v>0.63590267970000003</v>
      </c>
      <c r="O46" s="9">
        <v>3.0168417923000002</v>
      </c>
      <c r="P46" s="9">
        <v>4.0375504920000003</v>
      </c>
    </row>
    <row r="47" spans="1:16" ht="13" customHeight="1">
      <c r="A47" s="8" t="s">
        <v>18</v>
      </c>
      <c r="C47" s="3" t="s">
        <v>90</v>
      </c>
      <c r="D47" s="3">
        <v>68682</v>
      </c>
      <c r="E47" s="9">
        <v>37.941041573</v>
      </c>
      <c r="F47" s="9">
        <v>99.526085713000001</v>
      </c>
      <c r="G47" s="9">
        <v>70.420674504999994</v>
      </c>
      <c r="H47" s="9">
        <v>77.658753723000004</v>
      </c>
      <c r="I47" s="9">
        <v>63.784310978000001</v>
      </c>
      <c r="J47" s="9">
        <v>81.699754156448506</v>
      </c>
      <c r="K47" s="9"/>
      <c r="L47" s="9">
        <v>22.997057377000001</v>
      </c>
      <c r="M47" s="9">
        <v>23.390314678999999</v>
      </c>
      <c r="N47" s="9">
        <v>11.558440753999999</v>
      </c>
      <c r="O47" s="9">
        <v>11.591627396</v>
      </c>
      <c r="P47" s="9">
        <v>9.8281007676000005</v>
      </c>
    </row>
    <row r="48" spans="1:16" ht="13" customHeight="1">
      <c r="A48" s="8" t="s">
        <v>18</v>
      </c>
      <c r="C48" s="3" t="s">
        <v>91</v>
      </c>
      <c r="D48" s="3">
        <v>68683</v>
      </c>
      <c r="E48" s="9">
        <v>71.899739331000006</v>
      </c>
      <c r="F48" s="9">
        <v>121.5903052</v>
      </c>
      <c r="G48" s="9">
        <v>90.255779192000006</v>
      </c>
      <c r="H48" s="9">
        <v>98.359778297000005</v>
      </c>
      <c r="I48" s="9">
        <v>89.568324774000004</v>
      </c>
      <c r="J48" s="9">
        <v>85.237250310680508</v>
      </c>
      <c r="K48" s="9"/>
      <c r="L48" s="9">
        <v>10.977616625</v>
      </c>
      <c r="M48" s="9">
        <v>15.943805199</v>
      </c>
      <c r="N48" s="9">
        <v>5.3068291305999997</v>
      </c>
      <c r="O48" s="9">
        <v>3.7639425211000002</v>
      </c>
      <c r="P48" s="9">
        <v>4.4803147212000001</v>
      </c>
    </row>
    <row r="49" spans="1:16" ht="13" customHeight="1">
      <c r="A49" s="8" t="s">
        <v>18</v>
      </c>
      <c r="C49" s="3" t="s">
        <v>92</v>
      </c>
      <c r="D49" s="3">
        <v>68692</v>
      </c>
      <c r="E49" s="9">
        <v>99.204949800999998</v>
      </c>
      <c r="F49" s="9">
        <v>114.84460257000001</v>
      </c>
      <c r="G49" s="9">
        <v>104.07101274999999</v>
      </c>
      <c r="H49" s="9">
        <v>113.8371922</v>
      </c>
      <c r="I49" s="9">
        <v>99.010479623999998</v>
      </c>
      <c r="J49" s="9">
        <v>85.054480359813994</v>
      </c>
      <c r="K49" s="9"/>
      <c r="L49" s="9">
        <v>7.5068481212</v>
      </c>
      <c r="M49" s="9">
        <v>4.8415133153000003</v>
      </c>
      <c r="N49" s="9">
        <v>3.3119960846000001</v>
      </c>
      <c r="O49" s="9">
        <v>1.0529794430999999</v>
      </c>
      <c r="P49" s="9">
        <v>2.5162715424000002</v>
      </c>
    </row>
    <row r="50" spans="1:16" ht="13" customHeight="1">
      <c r="A50" s="8" t="s">
        <v>18</v>
      </c>
      <c r="C50" s="3" t="s">
        <v>93</v>
      </c>
      <c r="D50" s="3">
        <v>68698</v>
      </c>
      <c r="E50" s="9">
        <v>79.353799279</v>
      </c>
      <c r="F50" s="9">
        <v>93.645726339999996</v>
      </c>
      <c r="G50" s="9">
        <v>88.271123939000006</v>
      </c>
      <c r="H50" s="9">
        <v>108.72171485</v>
      </c>
      <c r="I50" s="9">
        <v>95.351030221000002</v>
      </c>
      <c r="J50" s="9">
        <v>72.406653315602497</v>
      </c>
      <c r="K50" s="9"/>
      <c r="L50" s="9">
        <v>11.427200722</v>
      </c>
      <c r="M50" s="9">
        <v>14.139562535</v>
      </c>
      <c r="N50" s="9">
        <v>4.5081957958999999</v>
      </c>
      <c r="O50" s="9">
        <v>7.4744408582000004</v>
      </c>
      <c r="P50" s="9">
        <v>3.0109938068000002</v>
      </c>
    </row>
    <row r="51" spans="1:16" ht="13" customHeight="1">
      <c r="A51" s="8" t="s">
        <v>18</v>
      </c>
      <c r="B51" s="3" t="s">
        <v>94</v>
      </c>
      <c r="C51" s="3" t="s">
        <v>95</v>
      </c>
      <c r="D51" s="3">
        <v>68519</v>
      </c>
      <c r="E51" s="9">
        <v>57.454171324000001</v>
      </c>
      <c r="F51" s="9">
        <v>65.078003271</v>
      </c>
      <c r="G51" s="9">
        <v>69.136502426999996</v>
      </c>
      <c r="H51" s="9">
        <v>56.002009028000003</v>
      </c>
      <c r="I51" s="9">
        <v>69.696582452000001</v>
      </c>
      <c r="J51" s="9">
        <v>85.753102657968995</v>
      </c>
      <c r="K51" s="9"/>
      <c r="L51" s="9">
        <v>9.0504787467999996</v>
      </c>
      <c r="M51" s="9">
        <v>5.0301279448000003</v>
      </c>
      <c r="N51" s="9">
        <v>3.3603110900000002</v>
      </c>
      <c r="O51" s="9">
        <v>8.5323222277999999</v>
      </c>
      <c r="P51" s="9">
        <v>2.0970352507999999</v>
      </c>
    </row>
    <row r="52" spans="1:16" ht="13" customHeight="1">
      <c r="A52" s="8" t="s">
        <v>18</v>
      </c>
      <c r="C52" s="3" t="s">
        <v>96</v>
      </c>
      <c r="D52" s="3">
        <v>65066</v>
      </c>
      <c r="E52" s="9">
        <v>95.760489918999994</v>
      </c>
      <c r="F52" s="9">
        <v>109.83219932999999</v>
      </c>
      <c r="G52" s="9">
        <v>92.441286574000003</v>
      </c>
      <c r="H52" s="9">
        <v>93.327907273999998</v>
      </c>
      <c r="I52" s="9">
        <v>105.30118091</v>
      </c>
      <c r="J52" s="9">
        <v>88.730062825514494</v>
      </c>
      <c r="K52" s="9"/>
      <c r="L52" s="9">
        <v>6.1394637759000004</v>
      </c>
      <c r="M52" s="9">
        <v>5.7855741413999997</v>
      </c>
      <c r="N52" s="9">
        <v>5.7021536582000003</v>
      </c>
      <c r="O52" s="9">
        <v>7.3575886868999998</v>
      </c>
      <c r="P52" s="9">
        <v>5.4296707554000001</v>
      </c>
    </row>
    <row r="53" spans="1:16" ht="13" customHeight="1">
      <c r="A53" s="8" t="s">
        <v>18</v>
      </c>
      <c r="C53" s="3" t="s">
        <v>98</v>
      </c>
      <c r="D53" s="3">
        <v>65072</v>
      </c>
      <c r="E53" s="9">
        <v>78.508172371000001</v>
      </c>
      <c r="F53" s="9">
        <v>95.490128905000006</v>
      </c>
      <c r="G53" s="9">
        <v>79.152634243999998</v>
      </c>
      <c r="H53" s="9">
        <v>88.484217735000001</v>
      </c>
      <c r="I53" s="9">
        <v>85.835362610000004</v>
      </c>
      <c r="J53" s="9">
        <v>88.346812682576797</v>
      </c>
      <c r="K53" s="9"/>
      <c r="L53" s="9">
        <v>7.7662719390000001</v>
      </c>
      <c r="M53" s="9">
        <v>16.613551757</v>
      </c>
      <c r="N53" s="9">
        <v>5.8796021368</v>
      </c>
      <c r="O53" s="9">
        <v>6.0832332638000004</v>
      </c>
      <c r="P53" s="9">
        <v>4.5608660139000001</v>
      </c>
    </row>
    <row r="54" spans="1:16" ht="13" customHeight="1">
      <c r="A54" s="8" t="s">
        <v>18</v>
      </c>
      <c r="C54" s="3" t="s">
        <v>100</v>
      </c>
      <c r="D54" s="3">
        <v>65078</v>
      </c>
      <c r="E54" s="9">
        <v>79.592099039999994</v>
      </c>
      <c r="F54" s="9">
        <v>55.427589417999997</v>
      </c>
      <c r="G54" s="9">
        <v>22.518842058000001</v>
      </c>
      <c r="H54" s="9">
        <v>7.3115548025999999</v>
      </c>
      <c r="I54" s="9">
        <v>0.19442752229999999</v>
      </c>
      <c r="J54" s="9">
        <v>86.922272867924804</v>
      </c>
      <c r="K54" s="9"/>
      <c r="L54" s="9">
        <v>9.7684827234</v>
      </c>
      <c r="M54" s="9">
        <v>9.0359736090999991</v>
      </c>
      <c r="N54" s="9">
        <v>5.4285594376999997</v>
      </c>
      <c r="O54" s="9">
        <v>5.9041274129000003</v>
      </c>
      <c r="P54" s="9">
        <v>200</v>
      </c>
    </row>
    <row r="55" spans="1:16" ht="13" customHeight="1">
      <c r="A55" s="8" t="s">
        <v>18</v>
      </c>
      <c r="C55" s="3" t="s">
        <v>103</v>
      </c>
      <c r="D55" s="3">
        <v>68573</v>
      </c>
      <c r="E55" s="9">
        <v>90.960310047999997</v>
      </c>
      <c r="F55" s="9">
        <v>109.18451256</v>
      </c>
      <c r="G55" s="9">
        <v>98.103199070000002</v>
      </c>
      <c r="H55" s="9">
        <v>104.30419216999999</v>
      </c>
      <c r="I55" s="9">
        <v>106.32849148</v>
      </c>
      <c r="J55" s="9">
        <v>87.996266937374045</v>
      </c>
      <c r="K55" s="9"/>
      <c r="L55" s="9">
        <v>4.9921269293000003</v>
      </c>
      <c r="M55" s="9">
        <v>4.6383511675999998</v>
      </c>
      <c r="N55" s="9">
        <v>1.2647196832000001</v>
      </c>
      <c r="O55" s="9">
        <v>4.3574518686000001</v>
      </c>
      <c r="P55" s="9">
        <v>1.8921076479000001</v>
      </c>
    </row>
    <row r="56" spans="1:16" ht="13" customHeight="1">
      <c r="A56" s="8" t="s">
        <v>18</v>
      </c>
      <c r="C56" s="3" t="s">
        <v>104</v>
      </c>
      <c r="D56" s="3">
        <v>66596</v>
      </c>
      <c r="E56" s="9">
        <v>94.674815394999996</v>
      </c>
      <c r="F56" s="9">
        <v>106.55105387</v>
      </c>
      <c r="G56" s="9">
        <v>95.025174778999997</v>
      </c>
      <c r="H56" s="9">
        <v>103.64741755</v>
      </c>
      <c r="I56" s="9">
        <v>106.96639917</v>
      </c>
      <c r="J56" s="9">
        <v>87.812247532902404</v>
      </c>
      <c r="K56" s="9"/>
      <c r="L56" s="9">
        <v>4.4592369096000004</v>
      </c>
      <c r="M56" s="9">
        <v>6.7000962773000001</v>
      </c>
      <c r="N56" s="9">
        <v>3.1095000437000002</v>
      </c>
      <c r="O56" s="9">
        <v>3.0722253410999998</v>
      </c>
      <c r="P56" s="9">
        <v>3.7978135427000002</v>
      </c>
    </row>
    <row r="57" spans="1:16" ht="13" customHeight="1">
      <c r="A57" s="8" t="s">
        <v>18</v>
      </c>
      <c r="C57" s="3" t="s">
        <v>106</v>
      </c>
      <c r="D57" s="3">
        <v>67595</v>
      </c>
      <c r="E57" s="9">
        <v>82.020367703000005</v>
      </c>
      <c r="F57" s="9">
        <v>82.965589762999997</v>
      </c>
      <c r="G57" s="9">
        <v>72.423256952000003</v>
      </c>
      <c r="H57" s="9">
        <v>86.029999907000004</v>
      </c>
      <c r="I57" s="9">
        <v>74.763909048000002</v>
      </c>
      <c r="J57" s="9">
        <v>83.605291555532503</v>
      </c>
      <c r="K57" s="9"/>
      <c r="L57" s="9">
        <v>5.7099098424000001</v>
      </c>
      <c r="M57" s="9">
        <v>9.8627924878000002</v>
      </c>
      <c r="N57" s="9">
        <v>15.424335281999999</v>
      </c>
      <c r="O57" s="9">
        <v>6.7086862488000003</v>
      </c>
      <c r="P57" s="9">
        <v>3.3406800964999999</v>
      </c>
    </row>
    <row r="58" spans="1:16" ht="13" customHeight="1">
      <c r="A58" s="8" t="s">
        <v>18</v>
      </c>
      <c r="C58" s="3" t="s">
        <v>112</v>
      </c>
      <c r="D58" s="3">
        <v>68596</v>
      </c>
      <c r="E58" s="9">
        <v>96.887231393999997</v>
      </c>
      <c r="F58" s="9">
        <v>100.49525309000001</v>
      </c>
      <c r="G58" s="9">
        <v>95.336431184999995</v>
      </c>
      <c r="H58" s="9">
        <v>112.27435882</v>
      </c>
      <c r="I58" s="9">
        <v>105.68960804</v>
      </c>
      <c r="J58" s="9">
        <v>89.067026391458498</v>
      </c>
      <c r="K58" s="9"/>
      <c r="L58" s="9">
        <v>7.1490383233000001</v>
      </c>
      <c r="M58" s="9">
        <v>4.6018555430000001</v>
      </c>
      <c r="N58" s="9">
        <v>3.6773556028000001</v>
      </c>
      <c r="O58" s="9">
        <v>5.3076942457999996</v>
      </c>
      <c r="P58" s="9">
        <v>1.2760037168</v>
      </c>
    </row>
    <row r="59" spans="1:16" ht="13" customHeight="1">
      <c r="A59" s="8" t="s">
        <v>18</v>
      </c>
      <c r="C59" s="3" t="s">
        <v>116</v>
      </c>
      <c r="D59" s="3">
        <v>68599</v>
      </c>
      <c r="E59" s="9">
        <v>86.424769286</v>
      </c>
      <c r="F59" s="9">
        <v>100.81838664</v>
      </c>
      <c r="G59" s="9">
        <v>87.535783948000002</v>
      </c>
      <c r="H59" s="9">
        <v>100.71981114</v>
      </c>
      <c r="I59" s="9">
        <v>91.249609759999998</v>
      </c>
      <c r="J59" s="9">
        <v>89.222457932352555</v>
      </c>
      <c r="K59" s="9"/>
      <c r="L59" s="9">
        <v>4.0524303787999996</v>
      </c>
      <c r="M59" s="9">
        <v>7.4294439469000002</v>
      </c>
      <c r="N59" s="9">
        <v>3.9017133026000002</v>
      </c>
      <c r="O59" s="9">
        <v>2.1523415606</v>
      </c>
      <c r="P59" s="9">
        <v>3.9724814653</v>
      </c>
    </row>
    <row r="60" spans="1:16" ht="13" customHeight="1">
      <c r="A60" s="8" t="s">
        <v>18</v>
      </c>
      <c r="C60" s="3" t="s">
        <v>119</v>
      </c>
      <c r="D60" s="3">
        <v>65084</v>
      </c>
      <c r="E60" s="9">
        <v>94.697008748000002</v>
      </c>
      <c r="F60" s="9">
        <v>101.10110154</v>
      </c>
      <c r="G60" s="9">
        <v>92.852288497000004</v>
      </c>
      <c r="H60" s="9">
        <v>101.61433382</v>
      </c>
      <c r="I60" s="9">
        <v>92.032177908999998</v>
      </c>
      <c r="J60" s="9">
        <v>87.631136197535355</v>
      </c>
      <c r="K60" s="9"/>
      <c r="L60" s="9">
        <v>7.9495267216999999</v>
      </c>
      <c r="M60" s="9">
        <v>6.5033811176</v>
      </c>
      <c r="N60" s="9">
        <v>4.0929582997000002</v>
      </c>
      <c r="O60" s="9">
        <v>3.6789095217000001</v>
      </c>
      <c r="P60" s="9">
        <v>9.9028246013000008</v>
      </c>
    </row>
    <row r="61" spans="1:16" ht="13" customHeight="1">
      <c r="A61" s="8" t="s">
        <v>18</v>
      </c>
      <c r="C61" s="3" t="s">
        <v>120</v>
      </c>
      <c r="D61" s="3">
        <v>65087</v>
      </c>
      <c r="E61" s="9">
        <v>99.750065047999996</v>
      </c>
      <c r="F61" s="9">
        <v>108.56679222</v>
      </c>
      <c r="G61" s="9">
        <v>94.090477535999995</v>
      </c>
      <c r="H61" s="9">
        <v>103.32035145</v>
      </c>
      <c r="I61" s="9">
        <v>109.00075019000001</v>
      </c>
      <c r="J61" s="9">
        <v>88.725593040978254</v>
      </c>
      <c r="K61" s="9"/>
      <c r="L61" s="9">
        <v>5.6463986239999997</v>
      </c>
      <c r="M61" s="9">
        <v>9.6726083920000008</v>
      </c>
      <c r="N61" s="9">
        <v>1.8774665652</v>
      </c>
      <c r="O61" s="9">
        <v>6.1380717234000004</v>
      </c>
      <c r="P61" s="9">
        <v>3.222000553</v>
      </c>
    </row>
    <row r="62" spans="1:16" ht="13" customHeight="1">
      <c r="A62" s="8" t="s">
        <v>18</v>
      </c>
      <c r="C62" s="3" t="s">
        <v>122</v>
      </c>
      <c r="D62" s="3">
        <v>68644</v>
      </c>
      <c r="E62" s="9">
        <v>66.524866974999995</v>
      </c>
      <c r="F62" s="9">
        <v>81.949206758000003</v>
      </c>
      <c r="G62" s="9">
        <v>71.561491090000004</v>
      </c>
      <c r="H62" s="9">
        <v>67.586569616999995</v>
      </c>
      <c r="I62" s="9">
        <v>71.421092408000007</v>
      </c>
      <c r="J62" s="9">
        <v>84.107500871940999</v>
      </c>
      <c r="K62" s="9"/>
      <c r="L62" s="9">
        <v>4.1172336825000002</v>
      </c>
      <c r="M62" s="9">
        <v>7.2047316678</v>
      </c>
      <c r="N62" s="9">
        <v>5.7807476605000003</v>
      </c>
      <c r="O62" s="9">
        <v>4.7780837050000002</v>
      </c>
      <c r="P62" s="9">
        <v>1.2434161151000001</v>
      </c>
    </row>
    <row r="63" spans="1:16" ht="13" customHeight="1">
      <c r="A63" s="8" t="s">
        <v>18</v>
      </c>
      <c r="C63" s="3" t="s">
        <v>123</v>
      </c>
      <c r="D63" s="3">
        <v>65088</v>
      </c>
      <c r="E63" s="9">
        <v>96.999047402000002</v>
      </c>
      <c r="F63" s="9">
        <v>107.99076488</v>
      </c>
      <c r="G63" s="9">
        <v>94.650860901000001</v>
      </c>
      <c r="H63" s="9">
        <v>102.83651295</v>
      </c>
      <c r="I63" s="9">
        <v>101.51872883999999</v>
      </c>
      <c r="J63" s="9">
        <v>88.545952842028299</v>
      </c>
      <c r="K63" s="9"/>
      <c r="L63" s="9">
        <v>1.2965446824</v>
      </c>
      <c r="M63" s="9">
        <v>5.6742797917000001</v>
      </c>
      <c r="N63" s="9">
        <v>2.5591427799000002</v>
      </c>
      <c r="O63" s="9">
        <v>5.6340618835000003</v>
      </c>
      <c r="P63" s="9">
        <v>2.5963429268999998</v>
      </c>
    </row>
    <row r="64" spans="1:16" ht="13" customHeight="1">
      <c r="A64" s="8" t="s">
        <v>18</v>
      </c>
      <c r="C64" s="3" t="s">
        <v>130</v>
      </c>
      <c r="D64" s="3">
        <v>68668</v>
      </c>
      <c r="E64" s="9">
        <v>82.702534424999996</v>
      </c>
      <c r="F64" s="9">
        <v>99.936525735000004</v>
      </c>
      <c r="G64" s="9">
        <v>82.959822275999997</v>
      </c>
      <c r="H64" s="9">
        <v>102.66165995999999</v>
      </c>
      <c r="I64" s="9">
        <v>69.695839332000006</v>
      </c>
      <c r="J64" s="9">
        <v>81.081605754324997</v>
      </c>
      <c r="K64" s="9"/>
      <c r="L64" s="9">
        <v>7.1150613000999998</v>
      </c>
      <c r="M64" s="9">
        <v>3.5172731401999999</v>
      </c>
      <c r="N64" s="9">
        <v>8.2166411993999997</v>
      </c>
      <c r="O64" s="9">
        <v>3.9255971683999999</v>
      </c>
      <c r="P64" s="9">
        <v>1.802287011</v>
      </c>
    </row>
    <row r="65" spans="1:16" ht="13" customHeight="1">
      <c r="A65" s="8" t="s">
        <v>18</v>
      </c>
      <c r="C65" s="3" t="s">
        <v>136</v>
      </c>
      <c r="D65" s="3">
        <v>68676</v>
      </c>
      <c r="E65" s="9">
        <v>83.707227936999999</v>
      </c>
      <c r="F65" s="9">
        <v>97.467411373000004</v>
      </c>
      <c r="G65" s="9">
        <v>85.418752472999998</v>
      </c>
      <c r="H65" s="9">
        <v>94.606265312999994</v>
      </c>
      <c r="I65" s="9">
        <v>93.640196238000001</v>
      </c>
      <c r="J65" s="9">
        <v>88.509708303572353</v>
      </c>
      <c r="K65" s="9"/>
      <c r="L65" s="9">
        <v>9.3775590368999993</v>
      </c>
      <c r="M65" s="9">
        <v>8.1192358039000005</v>
      </c>
      <c r="N65" s="9">
        <v>2.0665545252999999</v>
      </c>
      <c r="O65" s="9">
        <v>5.2616873333000003</v>
      </c>
      <c r="P65" s="9">
        <v>3.9299085642999998</v>
      </c>
    </row>
    <row r="66" spans="1:16" ht="13" customHeight="1">
      <c r="A66" s="8" t="s">
        <v>18</v>
      </c>
      <c r="C66" s="3" t="s">
        <v>137</v>
      </c>
      <c r="D66" s="3">
        <v>68693</v>
      </c>
      <c r="E66" s="9">
        <v>66.505835433000001</v>
      </c>
      <c r="F66" s="9">
        <v>92.217518161000001</v>
      </c>
      <c r="G66" s="9">
        <v>84.902344467999995</v>
      </c>
      <c r="H66" s="9">
        <v>93.058135574000005</v>
      </c>
      <c r="I66" s="9">
        <v>91.022629433000006</v>
      </c>
      <c r="J66" s="9">
        <v>91.325321684447943</v>
      </c>
      <c r="K66" s="9"/>
      <c r="L66" s="9">
        <v>10.697912885999999</v>
      </c>
      <c r="M66" s="9">
        <v>6.5047794130999996</v>
      </c>
      <c r="N66" s="9">
        <v>2.1647892843999998</v>
      </c>
      <c r="O66" s="9">
        <v>3.6568935537999998</v>
      </c>
      <c r="P66" s="9">
        <v>3.6758881309000002</v>
      </c>
    </row>
    <row r="67" spans="1:16" ht="13" customHeight="1">
      <c r="A67" s="8" t="s">
        <v>18</v>
      </c>
      <c r="C67" s="3" t="s">
        <v>139</v>
      </c>
      <c r="D67" s="3">
        <v>68699</v>
      </c>
      <c r="E67" s="9">
        <v>70.938649866999995</v>
      </c>
      <c r="F67" s="9">
        <v>86.243790799999999</v>
      </c>
      <c r="G67" s="9">
        <v>68.339069753000004</v>
      </c>
      <c r="H67" s="9">
        <v>74.782461068000003</v>
      </c>
      <c r="I67" s="9">
        <v>59.259557327000003</v>
      </c>
      <c r="J67" s="9">
        <v>89.007254610565596</v>
      </c>
      <c r="K67" s="9"/>
      <c r="L67" s="9">
        <v>5.0981867656000004</v>
      </c>
      <c r="M67" s="9">
        <v>6.6628002378</v>
      </c>
      <c r="N67" s="9">
        <v>6.1683895773000001</v>
      </c>
      <c r="O67" s="9">
        <v>4.4965421766000002</v>
      </c>
      <c r="P67" s="9">
        <v>5.1072554476000001</v>
      </c>
    </row>
    <row r="68" spans="1:16" ht="13" customHeight="1">
      <c r="A68" s="8" t="s">
        <v>18</v>
      </c>
      <c r="C68" s="3" t="s">
        <v>312</v>
      </c>
      <c r="D68" s="3">
        <v>68711</v>
      </c>
      <c r="E68" s="9">
        <v>41.547228232000002</v>
      </c>
      <c r="F68" s="9">
        <v>85.481924667000001</v>
      </c>
      <c r="G68" s="9">
        <v>74.114770792000002</v>
      </c>
      <c r="H68" s="9">
        <v>78.613796847000003</v>
      </c>
      <c r="I68" s="9">
        <v>68.784509428999996</v>
      </c>
      <c r="J68" s="9">
        <v>84.927895676861496</v>
      </c>
      <c r="K68" s="9"/>
      <c r="L68" s="9">
        <v>18.994664578999998</v>
      </c>
      <c r="M68" s="9">
        <v>15.598613094999999</v>
      </c>
      <c r="N68" s="9">
        <v>6.0774372594999999</v>
      </c>
      <c r="O68" s="9">
        <v>9.6727338314000004</v>
      </c>
      <c r="P68" s="9">
        <v>9.5674875012000005</v>
      </c>
    </row>
    <row r="69" spans="1:16" ht="13" customHeight="1">
      <c r="A69" s="8" t="s">
        <v>18</v>
      </c>
      <c r="B69" s="3" t="s">
        <v>290</v>
      </c>
      <c r="C69" s="3" t="s">
        <v>146</v>
      </c>
      <c r="D69" s="3">
        <v>68769</v>
      </c>
      <c r="E69" s="9">
        <v>34.845977544999997</v>
      </c>
      <c r="F69" s="9">
        <v>78.352926288000006</v>
      </c>
      <c r="G69" s="9">
        <v>60.319897793000003</v>
      </c>
      <c r="H69" s="9">
        <v>65.044623576999996</v>
      </c>
      <c r="I69" s="9">
        <v>47.327585824000003</v>
      </c>
      <c r="J69" s="9">
        <v>71.360747302509992</v>
      </c>
      <c r="K69" s="9"/>
      <c r="L69" s="9">
        <v>25.513401254000001</v>
      </c>
      <c r="M69" s="9">
        <v>8.7177211859000003</v>
      </c>
      <c r="N69" s="9">
        <v>12.451875790000001</v>
      </c>
      <c r="O69" s="9">
        <v>20.785081823999999</v>
      </c>
      <c r="P69" s="9">
        <v>8.6770036875999992</v>
      </c>
    </row>
    <row r="70" spans="1:16" ht="13" customHeight="1">
      <c r="A70" s="8" t="s">
        <v>18</v>
      </c>
      <c r="C70" s="3" t="s">
        <v>147</v>
      </c>
      <c r="D70" s="3">
        <v>68708</v>
      </c>
      <c r="E70" s="9">
        <v>35.173554039999999</v>
      </c>
      <c r="F70" s="9">
        <v>81.246905894999998</v>
      </c>
      <c r="G70" s="9">
        <v>60.152078867999997</v>
      </c>
      <c r="H70" s="9">
        <v>68.918537716000003</v>
      </c>
      <c r="I70" s="9">
        <v>44.957172495000002</v>
      </c>
      <c r="J70" s="9">
        <v>71.145719891677004</v>
      </c>
      <c r="K70" s="9"/>
      <c r="L70" s="9">
        <v>26.917042623</v>
      </c>
      <c r="M70" s="9">
        <v>9.8054482781000001</v>
      </c>
      <c r="N70" s="9">
        <v>13.273985245</v>
      </c>
      <c r="O70" s="9">
        <v>20.955259321</v>
      </c>
      <c r="P70" s="9">
        <v>8.6975710918000004</v>
      </c>
    </row>
    <row r="71" spans="1:16" ht="13" customHeight="1">
      <c r="A71" s="8" t="s">
        <v>18</v>
      </c>
      <c r="C71" s="3" t="s">
        <v>148</v>
      </c>
      <c r="D71" s="3">
        <v>65102</v>
      </c>
      <c r="E71" s="9">
        <v>66.792702340000005</v>
      </c>
      <c r="F71" s="9">
        <v>114.34577425000001</v>
      </c>
      <c r="G71" s="9">
        <v>92.277364985999995</v>
      </c>
      <c r="H71" s="9">
        <v>101.84910429999999</v>
      </c>
      <c r="I71" s="9">
        <v>88.116984787999996</v>
      </c>
      <c r="J71" s="9">
        <v>86.625561076530857</v>
      </c>
      <c r="K71" s="9"/>
      <c r="L71" s="9">
        <v>12.955012760000001</v>
      </c>
      <c r="M71" s="9">
        <v>3.0950975966000001</v>
      </c>
      <c r="N71" s="9">
        <v>3.3142058966999999</v>
      </c>
      <c r="O71" s="9">
        <v>5.2955731575999998</v>
      </c>
      <c r="P71" s="9">
        <v>3.0683463585999999</v>
      </c>
    </row>
    <row r="72" spans="1:16" ht="13" customHeight="1">
      <c r="A72" s="8" t="s">
        <v>18</v>
      </c>
      <c r="B72" s="3" t="s">
        <v>149</v>
      </c>
      <c r="C72" s="3" t="s">
        <v>150</v>
      </c>
      <c r="D72" s="3">
        <v>68872</v>
      </c>
      <c r="E72" s="9">
        <v>111.10883157000001</v>
      </c>
      <c r="F72" s="9">
        <v>128.48361657000001</v>
      </c>
      <c r="G72" s="9">
        <v>97.815726092999995</v>
      </c>
      <c r="H72" s="9">
        <v>108.11101331</v>
      </c>
      <c r="I72" s="9">
        <v>73.073805927999999</v>
      </c>
      <c r="J72" s="9">
        <v>82.333815320732498</v>
      </c>
      <c r="K72" s="9"/>
      <c r="L72" s="9">
        <v>6.3285128687999999</v>
      </c>
      <c r="M72" s="9">
        <v>4.8759164928000001</v>
      </c>
      <c r="N72" s="9">
        <v>3.7711866675999999</v>
      </c>
      <c r="O72" s="9">
        <v>8.2546189247000008</v>
      </c>
      <c r="P72" s="9">
        <v>6.9302537061000002</v>
      </c>
    </row>
    <row r="73" spans="1:16" ht="13" customHeight="1">
      <c r="A73" s="8" t="s">
        <v>18</v>
      </c>
      <c r="C73" s="3" t="s">
        <v>151</v>
      </c>
      <c r="D73" s="3">
        <v>61678</v>
      </c>
      <c r="E73" s="9">
        <v>104.63513957000001</v>
      </c>
      <c r="F73" s="9">
        <v>112.25379601</v>
      </c>
      <c r="G73" s="9">
        <v>90.253550179000001</v>
      </c>
      <c r="H73" s="9">
        <v>81.397570207000001</v>
      </c>
      <c r="I73" s="9">
        <v>38.311868593</v>
      </c>
      <c r="J73" s="9">
        <v>78.807831005682999</v>
      </c>
      <c r="K73" s="9"/>
      <c r="L73" s="9">
        <v>10.723445206999999</v>
      </c>
      <c r="M73" s="9">
        <v>11.864658922</v>
      </c>
      <c r="N73" s="9">
        <v>11.998583194</v>
      </c>
      <c r="O73" s="9">
        <v>19.604228488</v>
      </c>
      <c r="P73" s="9">
        <v>14.730625937999999</v>
      </c>
    </row>
    <row r="74" spans="1:16" ht="13" customHeight="1">
      <c r="A74" s="8" t="s">
        <v>18</v>
      </c>
      <c r="C74" s="3" t="s">
        <v>152</v>
      </c>
      <c r="D74" s="3">
        <v>68576</v>
      </c>
      <c r="E74" s="9">
        <v>108.3628705</v>
      </c>
      <c r="F74" s="9">
        <v>110.07921985999999</v>
      </c>
      <c r="G74" s="9">
        <v>99.101576706000003</v>
      </c>
      <c r="H74" s="9">
        <v>111.57637105000001</v>
      </c>
      <c r="I74" s="9">
        <v>98.639921125000001</v>
      </c>
      <c r="J74" s="9">
        <v>88.210148282331858</v>
      </c>
      <c r="K74" s="9"/>
      <c r="L74" s="9">
        <v>4.0208715057999997</v>
      </c>
      <c r="M74" s="9">
        <v>4.6713719715000002</v>
      </c>
      <c r="N74" s="9">
        <v>2.5919426837000001</v>
      </c>
      <c r="O74" s="9">
        <v>4.4359198657999999</v>
      </c>
      <c r="P74" s="9">
        <v>5.8017135440000001</v>
      </c>
    </row>
    <row r="75" spans="1:16" ht="13" customHeight="1">
      <c r="A75" s="8" t="s">
        <v>18</v>
      </c>
      <c r="C75" s="3" t="s">
        <v>156</v>
      </c>
      <c r="D75" s="3">
        <v>66598</v>
      </c>
      <c r="E75" s="9">
        <v>105.01833319000001</v>
      </c>
      <c r="F75" s="9">
        <v>112.11066038</v>
      </c>
      <c r="G75" s="9">
        <v>188.11061194999999</v>
      </c>
      <c r="H75" s="9">
        <v>122.43931367</v>
      </c>
      <c r="I75" s="9">
        <v>94.557321134999995</v>
      </c>
      <c r="J75" s="9">
        <v>84.11595430636001</v>
      </c>
      <c r="K75" s="9"/>
      <c r="L75" s="9">
        <v>5.4151631503999997</v>
      </c>
      <c r="M75" s="9">
        <v>7.1261776631</v>
      </c>
      <c r="N75" s="9">
        <v>4.7665177287000002</v>
      </c>
      <c r="O75" s="9">
        <v>7.0904832123999997</v>
      </c>
      <c r="P75" s="9">
        <v>6.6554815859999996</v>
      </c>
    </row>
    <row r="76" spans="1:16" ht="13" customHeight="1">
      <c r="A76" s="8" t="s">
        <v>18</v>
      </c>
      <c r="C76" s="3" t="s">
        <v>159</v>
      </c>
      <c r="D76" s="3">
        <v>68608</v>
      </c>
      <c r="E76" s="9">
        <v>112.67392565</v>
      </c>
      <c r="F76" s="9">
        <v>110.54453263000001</v>
      </c>
      <c r="G76" s="9">
        <v>185.46430552999999</v>
      </c>
      <c r="H76" s="9">
        <v>122.15633020999999</v>
      </c>
      <c r="I76" s="9">
        <v>100.26662026</v>
      </c>
      <c r="J76" s="9">
        <v>85.665020507114505</v>
      </c>
      <c r="K76" s="9"/>
      <c r="L76" s="9">
        <v>5.8696785587000004</v>
      </c>
      <c r="M76" s="9">
        <v>5.9049357566999996</v>
      </c>
      <c r="N76" s="9">
        <v>5.1746902460999999</v>
      </c>
      <c r="O76" s="9">
        <v>3.5571633546000001</v>
      </c>
      <c r="P76" s="9">
        <v>3.9660632879</v>
      </c>
    </row>
    <row r="77" spans="1:16" ht="13" customHeight="1">
      <c r="A77" s="8" t="s">
        <v>18</v>
      </c>
      <c r="C77" s="3" t="s">
        <v>164</v>
      </c>
      <c r="D77" s="3">
        <v>61680</v>
      </c>
      <c r="E77" s="9">
        <v>104.99041996</v>
      </c>
      <c r="F77" s="9">
        <v>101.45125161</v>
      </c>
      <c r="G77" s="9">
        <v>90.127456257999995</v>
      </c>
      <c r="H77" s="9">
        <v>122.90095436999999</v>
      </c>
      <c r="I77" s="9">
        <v>86.354360650999993</v>
      </c>
      <c r="J77" s="9">
        <v>82.003506903090994</v>
      </c>
      <c r="K77" s="9"/>
      <c r="L77" s="9">
        <v>4.6388053571999999</v>
      </c>
      <c r="M77" s="9">
        <v>2.0169358204000001</v>
      </c>
      <c r="N77" s="9">
        <v>2.6686833272000001</v>
      </c>
      <c r="O77" s="9">
        <v>7.8030753233999999</v>
      </c>
      <c r="P77" s="9">
        <v>3.8755149612999999</v>
      </c>
    </row>
    <row r="78" spans="1:16" ht="13" customHeight="1">
      <c r="A78" s="8" t="s">
        <v>18</v>
      </c>
      <c r="C78" s="3" t="s">
        <v>165</v>
      </c>
      <c r="D78" s="3">
        <v>68639</v>
      </c>
      <c r="E78" s="9">
        <v>102.95095938</v>
      </c>
      <c r="F78" s="9">
        <v>114.34496505</v>
      </c>
      <c r="G78" s="9">
        <v>130.18748558999999</v>
      </c>
      <c r="H78" s="9">
        <v>111.18375072000001</v>
      </c>
      <c r="I78" s="9">
        <v>94.682524512000001</v>
      </c>
      <c r="J78" s="9">
        <v>88.591860701795795</v>
      </c>
      <c r="K78" s="9"/>
      <c r="L78" s="9">
        <v>13.241725903000001</v>
      </c>
      <c r="M78" s="9">
        <v>7.2195110911000002</v>
      </c>
      <c r="N78" s="9">
        <v>3.1286428986999999</v>
      </c>
      <c r="O78" s="9">
        <v>8.0716973846000002</v>
      </c>
      <c r="P78" s="9">
        <v>3.5353934468000001</v>
      </c>
    </row>
    <row r="79" spans="1:16" ht="13" customHeight="1">
      <c r="A79" s="8" t="s">
        <v>18</v>
      </c>
      <c r="C79" s="3" t="s">
        <v>166</v>
      </c>
      <c r="D79" s="3">
        <v>61685</v>
      </c>
      <c r="E79" s="9">
        <v>106.38809304999999</v>
      </c>
      <c r="F79" s="9">
        <v>109.49741177999999</v>
      </c>
      <c r="G79" s="9">
        <v>95.885953931000003</v>
      </c>
      <c r="H79" s="9">
        <v>124.73162655</v>
      </c>
      <c r="I79" s="9">
        <v>95.555444328999997</v>
      </c>
      <c r="J79" s="9">
        <v>85.518367813931505</v>
      </c>
      <c r="K79" s="9"/>
      <c r="L79" s="9">
        <v>5.4015459874999996</v>
      </c>
      <c r="M79" s="9">
        <v>9.7235098282999992</v>
      </c>
      <c r="N79" s="9">
        <v>6.3204582838999999</v>
      </c>
      <c r="O79" s="9">
        <v>2.5235001019999999</v>
      </c>
      <c r="P79" s="9">
        <v>4.2936014889000003</v>
      </c>
    </row>
    <row r="80" spans="1:16" ht="13" customHeight="1">
      <c r="A80" s="8" t="s">
        <v>18</v>
      </c>
      <c r="C80" s="3" t="s">
        <v>167</v>
      </c>
      <c r="D80" s="3">
        <v>68662</v>
      </c>
      <c r="E80" s="9">
        <v>92.140789186000006</v>
      </c>
      <c r="F80" s="9">
        <v>100.39217403000001</v>
      </c>
      <c r="G80" s="9">
        <v>72.031769295999993</v>
      </c>
      <c r="H80" s="9">
        <v>42.607664767999999</v>
      </c>
      <c r="I80" s="9">
        <v>12.671107428999999</v>
      </c>
      <c r="J80" s="9">
        <v>84.4144849719505</v>
      </c>
      <c r="K80" s="9"/>
      <c r="L80" s="9">
        <v>12.048960011</v>
      </c>
      <c r="M80" s="9">
        <v>4.4336558687999998</v>
      </c>
      <c r="N80" s="9">
        <v>3.7690437245999999</v>
      </c>
      <c r="O80" s="9">
        <v>10.177625553</v>
      </c>
      <c r="P80" s="9">
        <v>3.5666408489000001</v>
      </c>
    </row>
    <row r="81" spans="1:16" ht="13" customHeight="1">
      <c r="A81" s="8" t="s">
        <v>303</v>
      </c>
      <c r="C81" s="3" t="s">
        <v>168</v>
      </c>
      <c r="D81" s="3">
        <v>61687</v>
      </c>
      <c r="E81" s="9">
        <v>101.30940624999999</v>
      </c>
      <c r="F81" s="9">
        <v>115.62402175</v>
      </c>
      <c r="G81" s="9">
        <v>86.020807516000005</v>
      </c>
      <c r="H81" s="9">
        <v>69.404900733000005</v>
      </c>
      <c r="I81" s="9">
        <v>43.608522856</v>
      </c>
      <c r="J81" s="9">
        <v>88.466014756903604</v>
      </c>
      <c r="K81" s="9"/>
      <c r="L81" s="9">
        <v>6.9422057883999999</v>
      </c>
      <c r="M81" s="9">
        <v>6.1872241023000001</v>
      </c>
      <c r="N81" s="9">
        <v>2.8003646838999998</v>
      </c>
      <c r="O81" s="9">
        <v>4.5922758010000004</v>
      </c>
      <c r="P81" s="9">
        <v>11.334848055</v>
      </c>
    </row>
    <row r="82" spans="1:16" ht="13" customHeight="1">
      <c r="A82" s="8" t="s">
        <v>18</v>
      </c>
      <c r="C82" s="3" t="s">
        <v>169</v>
      </c>
      <c r="D82" s="3">
        <v>68686</v>
      </c>
      <c r="E82" s="9">
        <v>100.98690102</v>
      </c>
      <c r="F82" s="9">
        <v>114.36289703</v>
      </c>
      <c r="G82" s="9">
        <v>110.25091626</v>
      </c>
      <c r="H82" s="9">
        <v>114.75652961999999</v>
      </c>
      <c r="I82" s="9">
        <v>94.441296496999996</v>
      </c>
      <c r="J82" s="9">
        <v>87.843852947801793</v>
      </c>
      <c r="K82" s="9"/>
      <c r="L82" s="9">
        <v>7.576775531</v>
      </c>
      <c r="M82" s="9">
        <v>4.1459651641999997</v>
      </c>
      <c r="N82" s="9">
        <v>2.3904785960999999</v>
      </c>
      <c r="O82" s="9">
        <v>4.7681191065000004</v>
      </c>
      <c r="P82" s="9">
        <v>3.6686169637999999</v>
      </c>
    </row>
    <row r="83" spans="1:16" ht="13" customHeight="1">
      <c r="A83" s="8" t="s">
        <v>18</v>
      </c>
      <c r="C83" s="3" t="s">
        <v>170</v>
      </c>
      <c r="D83" s="3">
        <v>68688</v>
      </c>
      <c r="E83" s="9">
        <v>105.88553994999999</v>
      </c>
      <c r="F83" s="9">
        <v>120.44769088</v>
      </c>
      <c r="G83" s="9">
        <v>115.12245149</v>
      </c>
      <c r="H83" s="9">
        <v>126.06191318</v>
      </c>
      <c r="I83" s="9">
        <v>92.754969696000003</v>
      </c>
      <c r="J83" s="9">
        <v>83.771535359620003</v>
      </c>
      <c r="K83" s="9"/>
      <c r="L83" s="9">
        <v>5.3220532979000001</v>
      </c>
      <c r="M83" s="9">
        <v>4.1120192159000002</v>
      </c>
      <c r="N83" s="9">
        <v>5.1376978581000001</v>
      </c>
      <c r="O83" s="9">
        <v>3.7770843515000001</v>
      </c>
      <c r="P83" s="9">
        <v>4.2048112185999997</v>
      </c>
    </row>
    <row r="84" spans="1:16" ht="13" customHeight="1">
      <c r="A84" s="8" t="s">
        <v>18</v>
      </c>
      <c r="C84" s="3" t="s">
        <v>171</v>
      </c>
      <c r="D84" s="3">
        <v>68689</v>
      </c>
      <c r="E84" s="9">
        <v>101.45733505</v>
      </c>
      <c r="F84" s="9">
        <v>120.04660951</v>
      </c>
      <c r="G84" s="9">
        <v>95.924328639999999</v>
      </c>
      <c r="H84" s="9">
        <v>113.34876926</v>
      </c>
      <c r="I84" s="9">
        <v>82.871631773999994</v>
      </c>
      <c r="J84" s="9">
        <v>84.015719443999004</v>
      </c>
      <c r="K84" s="9"/>
      <c r="L84" s="9">
        <v>8.6173947241000004</v>
      </c>
      <c r="M84" s="9">
        <v>3.7469974898</v>
      </c>
      <c r="N84" s="9">
        <v>4.8878019588999999</v>
      </c>
      <c r="O84" s="9">
        <v>3.6774370955000002</v>
      </c>
      <c r="P84" s="9">
        <v>2.6755852208999999</v>
      </c>
    </row>
    <row r="85" spans="1:16" ht="13" customHeight="1">
      <c r="A85" s="8" t="s">
        <v>18</v>
      </c>
      <c r="C85" s="3" t="s">
        <v>173</v>
      </c>
      <c r="D85" s="3">
        <v>68695</v>
      </c>
      <c r="E85" s="9">
        <v>101.63593493</v>
      </c>
      <c r="F85" s="9">
        <v>112.66602498</v>
      </c>
      <c r="G85" s="9">
        <v>109.81116082</v>
      </c>
      <c r="H85" s="9">
        <v>123.96862469</v>
      </c>
      <c r="I85" s="9">
        <v>98.654897013999999</v>
      </c>
      <c r="J85" s="9">
        <v>85.244061721829496</v>
      </c>
      <c r="K85" s="9"/>
      <c r="L85" s="9">
        <v>4.8037319574000001</v>
      </c>
      <c r="M85" s="9">
        <v>5.8085263326999996</v>
      </c>
      <c r="N85" s="9">
        <v>6.9309719095000002</v>
      </c>
      <c r="O85" s="9">
        <v>1.8959280527</v>
      </c>
      <c r="P85" s="9">
        <v>3.0373404687000001</v>
      </c>
    </row>
    <row r="86" spans="1:16" ht="13" customHeight="1">
      <c r="A86" s="8" t="s">
        <v>18</v>
      </c>
      <c r="B86" s="3" t="s">
        <v>179</v>
      </c>
      <c r="C86" s="3" t="s">
        <v>180</v>
      </c>
      <c r="D86" s="3">
        <v>68533</v>
      </c>
      <c r="E86" s="9">
        <v>100.32497970999999</v>
      </c>
      <c r="F86" s="9">
        <v>119.75257947999999</v>
      </c>
      <c r="G86" s="9">
        <v>107.3943407</v>
      </c>
      <c r="H86" s="9">
        <v>122.28605921</v>
      </c>
      <c r="I86" s="9">
        <v>100.2282288</v>
      </c>
      <c r="J86" s="9">
        <v>85.186663669603007</v>
      </c>
      <c r="K86" s="9"/>
      <c r="L86" s="9">
        <v>6.1625810308000002</v>
      </c>
      <c r="M86" s="9">
        <v>2.2258958665000002</v>
      </c>
      <c r="N86" s="9">
        <v>2.1119068205999998</v>
      </c>
      <c r="O86" s="9">
        <v>4.3416571118</v>
      </c>
      <c r="P86" s="9">
        <v>8.5189649235000005</v>
      </c>
    </row>
    <row r="87" spans="1:16" ht="13" customHeight="1">
      <c r="A87" s="8" t="s">
        <v>18</v>
      </c>
      <c r="C87" s="3" t="s">
        <v>181</v>
      </c>
      <c r="D87" s="3">
        <v>65065</v>
      </c>
      <c r="E87" s="9">
        <v>97.217297392000006</v>
      </c>
      <c r="F87" s="9">
        <v>111.27760899</v>
      </c>
      <c r="G87" s="9">
        <v>103.00824926999999</v>
      </c>
      <c r="H87" s="9">
        <v>115.48805833</v>
      </c>
      <c r="I87" s="9">
        <v>95.012256926999996</v>
      </c>
      <c r="J87" s="9">
        <v>86.587358308381454</v>
      </c>
      <c r="K87" s="9"/>
      <c r="L87" s="9">
        <v>5.3861006430999998</v>
      </c>
      <c r="M87" s="9">
        <v>8.2907657484000001</v>
      </c>
      <c r="N87" s="9">
        <v>6.1906930317000004</v>
      </c>
      <c r="O87" s="9">
        <v>2.5787325125999998</v>
      </c>
      <c r="P87" s="9">
        <v>7.2719061342</v>
      </c>
    </row>
    <row r="88" spans="1:16" ht="13" customHeight="1">
      <c r="A88" s="8" t="s">
        <v>18</v>
      </c>
      <c r="C88" s="3" t="s">
        <v>188</v>
      </c>
      <c r="D88" s="3">
        <v>66592</v>
      </c>
      <c r="E88" s="9">
        <v>112.50978754</v>
      </c>
      <c r="F88" s="9">
        <v>125.29722852</v>
      </c>
      <c r="G88" s="9">
        <v>85.003926574000005</v>
      </c>
      <c r="H88" s="9">
        <v>97.298492659999994</v>
      </c>
      <c r="I88" s="9">
        <v>45.101603922999999</v>
      </c>
      <c r="J88" s="9">
        <v>78.840001578970003</v>
      </c>
      <c r="K88" s="9"/>
      <c r="L88" s="9">
        <v>12.016023245</v>
      </c>
      <c r="M88" s="9">
        <v>9.7245482147000004</v>
      </c>
      <c r="N88" s="9">
        <v>15.714207152</v>
      </c>
      <c r="O88" s="9">
        <v>17.680355382999998</v>
      </c>
      <c r="P88" s="9">
        <v>12.103745225999999</v>
      </c>
    </row>
    <row r="89" spans="1:16" ht="13" customHeight="1">
      <c r="A89" s="8" t="s">
        <v>18</v>
      </c>
      <c r="C89" s="3" t="s">
        <v>189</v>
      </c>
      <c r="D89" s="3">
        <v>65085</v>
      </c>
      <c r="E89" s="9">
        <v>102.67838113000001</v>
      </c>
      <c r="F89" s="9">
        <v>112.64825986</v>
      </c>
      <c r="G89" s="9">
        <v>107.08803872999999</v>
      </c>
      <c r="H89" s="9">
        <v>117.52930474999999</v>
      </c>
      <c r="I89" s="9">
        <v>106.26231900000001</v>
      </c>
      <c r="J89" s="9">
        <v>89.081007358928048</v>
      </c>
      <c r="K89" s="9"/>
      <c r="L89" s="9">
        <v>4.4935236530999996</v>
      </c>
      <c r="M89" s="9">
        <v>5.8720228405999997</v>
      </c>
      <c r="N89" s="9">
        <v>4.6773743326000004</v>
      </c>
      <c r="O89" s="9">
        <v>3.3913420698999999</v>
      </c>
      <c r="P89" s="9">
        <v>1.4408001718000001</v>
      </c>
    </row>
    <row r="90" spans="1:16" ht="13" customHeight="1">
      <c r="A90" s="8" t="s">
        <v>18</v>
      </c>
      <c r="C90" s="3" t="s">
        <v>195</v>
      </c>
      <c r="D90" s="3">
        <v>68652</v>
      </c>
      <c r="E90" s="9">
        <v>103.66503774</v>
      </c>
      <c r="F90" s="9">
        <v>114.44920033</v>
      </c>
      <c r="G90" s="9">
        <v>100.58905631</v>
      </c>
      <c r="H90" s="9">
        <v>115.73075231999999</v>
      </c>
      <c r="I90" s="9">
        <v>98.485641602000001</v>
      </c>
      <c r="J90" s="9">
        <v>82.124200983326503</v>
      </c>
      <c r="K90" s="9"/>
      <c r="L90" s="9">
        <v>10.941464589000001</v>
      </c>
      <c r="M90" s="9">
        <v>5.8477740388999999</v>
      </c>
      <c r="N90" s="9">
        <v>3.4870147069000001</v>
      </c>
      <c r="O90" s="9">
        <v>3.2581034730999998</v>
      </c>
      <c r="P90" s="9">
        <v>5.8583712633999996</v>
      </c>
    </row>
    <row r="91" spans="1:16" ht="13" customHeight="1">
      <c r="A91" s="8" t="s">
        <v>18</v>
      </c>
      <c r="C91" s="3" t="s">
        <v>197</v>
      </c>
      <c r="D91" s="3">
        <v>67702</v>
      </c>
      <c r="E91" s="9">
        <v>99.652892467000001</v>
      </c>
      <c r="F91" s="9">
        <v>118.06409240000001</v>
      </c>
      <c r="G91" s="9">
        <v>106.26678087000001</v>
      </c>
      <c r="H91" s="9">
        <v>124.1322584</v>
      </c>
      <c r="I91" s="9">
        <v>97.351546600999995</v>
      </c>
      <c r="J91" s="9">
        <v>83.653555784589997</v>
      </c>
      <c r="K91" s="9"/>
      <c r="L91" s="9">
        <v>3.3326366542999999</v>
      </c>
      <c r="M91" s="9">
        <v>3.0831112663</v>
      </c>
      <c r="N91" s="9">
        <v>1.1804362977</v>
      </c>
      <c r="O91" s="9">
        <v>4.3561627009999997</v>
      </c>
      <c r="P91" s="9">
        <v>9.4500906857999993</v>
      </c>
    </row>
    <row r="92" spans="1:16" ht="13" customHeight="1">
      <c r="A92" s="8" t="s">
        <v>18</v>
      </c>
      <c r="C92" s="3" t="s">
        <v>198</v>
      </c>
      <c r="D92" s="3">
        <v>65103</v>
      </c>
      <c r="E92" s="9">
        <v>94.397015750999998</v>
      </c>
      <c r="F92" s="9">
        <v>118.05063301</v>
      </c>
      <c r="G92" s="9">
        <v>102.62824587999999</v>
      </c>
      <c r="H92" s="9">
        <v>119.66663302000001</v>
      </c>
      <c r="I92" s="9">
        <v>100.65439456</v>
      </c>
      <c r="J92" s="9">
        <v>84.974943819821505</v>
      </c>
      <c r="K92" s="9"/>
      <c r="L92" s="9">
        <v>5.2632863704000004</v>
      </c>
      <c r="M92" s="9">
        <v>1.5721758636000001</v>
      </c>
      <c r="N92" s="9">
        <v>2.9907112343</v>
      </c>
      <c r="O92" s="9">
        <v>3.1105674947000002</v>
      </c>
      <c r="P92" s="9">
        <v>7.7269444144000001</v>
      </c>
    </row>
    <row r="93" spans="1:16" ht="13" customHeight="1">
      <c r="A93" s="8" t="s">
        <v>18</v>
      </c>
      <c r="C93" s="3" t="s">
        <v>200</v>
      </c>
      <c r="D93" s="3">
        <v>68678</v>
      </c>
      <c r="E93" s="9">
        <v>95.237174167999996</v>
      </c>
      <c r="F93" s="9">
        <v>115.5693593</v>
      </c>
      <c r="G93" s="9">
        <v>100.62918198</v>
      </c>
      <c r="H93" s="9">
        <v>110.63977281</v>
      </c>
      <c r="I93" s="9">
        <v>91.274638585000005</v>
      </c>
      <c r="J93" s="9">
        <v>83.559386121678997</v>
      </c>
      <c r="K93" s="9"/>
      <c r="L93" s="9">
        <v>6.9083724693999997</v>
      </c>
      <c r="M93" s="9">
        <v>2.6908578715</v>
      </c>
      <c r="N93" s="9">
        <v>3.3868323655000001</v>
      </c>
      <c r="O93" s="9">
        <v>5.9599981741999999</v>
      </c>
      <c r="P93" s="9">
        <v>8.2343252926999995</v>
      </c>
    </row>
    <row r="94" spans="1:16" ht="13" customHeight="1">
      <c r="A94" s="8" t="s">
        <v>18</v>
      </c>
      <c r="C94" s="3" t="s">
        <v>201</v>
      </c>
      <c r="D94" s="3">
        <v>65105</v>
      </c>
      <c r="E94" s="9">
        <v>91.009498750000006</v>
      </c>
      <c r="F94" s="9">
        <v>106.35724041</v>
      </c>
      <c r="G94" s="9">
        <v>98.271864221000001</v>
      </c>
      <c r="H94" s="9">
        <v>115.19233180000001</v>
      </c>
      <c r="I94" s="9">
        <v>91.349994248000002</v>
      </c>
      <c r="J94" s="9">
        <v>84.922316665943498</v>
      </c>
      <c r="K94" s="9"/>
      <c r="L94" s="9">
        <v>5.4306454005000004</v>
      </c>
      <c r="M94" s="9">
        <v>7.8579529245000002</v>
      </c>
      <c r="N94" s="9">
        <v>5.0460779804999998</v>
      </c>
      <c r="O94" s="9">
        <v>5.9342565176999997</v>
      </c>
      <c r="P94" s="9">
        <v>5.2278345974000002</v>
      </c>
    </row>
    <row r="95" spans="1:16" ht="13" customHeight="1">
      <c r="A95" s="8" t="s">
        <v>18</v>
      </c>
      <c r="C95" s="3" t="s">
        <v>203</v>
      </c>
      <c r="D95" s="3">
        <v>66651</v>
      </c>
      <c r="E95" s="9">
        <v>95.282749022999994</v>
      </c>
      <c r="F95" s="9">
        <v>115.21624636</v>
      </c>
      <c r="G95" s="9">
        <v>103.85937271</v>
      </c>
      <c r="H95" s="9">
        <v>112.28702564</v>
      </c>
      <c r="I95" s="9">
        <v>99.607900263000005</v>
      </c>
      <c r="J95" s="9">
        <v>87.452952217427352</v>
      </c>
      <c r="K95" s="9"/>
      <c r="L95" s="9">
        <v>4.8481905131999996</v>
      </c>
      <c r="M95" s="9">
        <v>3.6411744889</v>
      </c>
      <c r="N95" s="9">
        <v>1.1468186963</v>
      </c>
      <c r="O95" s="9">
        <v>3.4686434091999998</v>
      </c>
      <c r="P95" s="9">
        <v>8.5782067566000002</v>
      </c>
    </row>
    <row r="96" spans="1:16" ht="13" customHeight="1">
      <c r="A96" s="8" t="s">
        <v>204</v>
      </c>
      <c r="B96" s="3" t="s">
        <v>38</v>
      </c>
      <c r="C96" s="3" t="s">
        <v>206</v>
      </c>
      <c r="D96" s="3">
        <v>68536</v>
      </c>
      <c r="E96" s="9">
        <v>130.31478379999999</v>
      </c>
      <c r="F96" s="9">
        <v>163.55643054999999</v>
      </c>
      <c r="G96" s="9">
        <v>122.55724662999999</v>
      </c>
      <c r="H96" s="9">
        <v>125.05947698</v>
      </c>
      <c r="I96" s="9">
        <v>107.17383064000001</v>
      </c>
      <c r="J96" s="9">
        <v>70.679781207082002</v>
      </c>
      <c r="K96" s="9"/>
      <c r="L96" s="9">
        <v>6.7000414915000004</v>
      </c>
      <c r="M96" s="9">
        <v>8.4172546051000001</v>
      </c>
      <c r="N96" s="9">
        <v>3.9520541526000001</v>
      </c>
      <c r="O96" s="9">
        <v>4.0816800218999996</v>
      </c>
      <c r="P96" s="9">
        <v>10.305916952</v>
      </c>
    </row>
    <row r="97" spans="1:16" ht="13" customHeight="1">
      <c r="A97" s="8" t="s">
        <v>204</v>
      </c>
      <c r="B97" s="3" t="s">
        <v>59</v>
      </c>
      <c r="C97" s="3" t="s">
        <v>210</v>
      </c>
      <c r="D97" s="3">
        <v>67609</v>
      </c>
      <c r="E97" s="9">
        <v>79.761686037000004</v>
      </c>
      <c r="F97" s="9">
        <v>126.96532307</v>
      </c>
      <c r="G97" s="9">
        <v>97.938911697999998</v>
      </c>
      <c r="H97" s="9">
        <v>114.89835687999999</v>
      </c>
      <c r="I97" s="9">
        <v>95.156206534999995</v>
      </c>
      <c r="J97" s="9">
        <v>64.20849989630949</v>
      </c>
      <c r="K97" s="9"/>
      <c r="L97" s="9">
        <v>14.422026249</v>
      </c>
      <c r="M97" s="9">
        <v>15.566386716</v>
      </c>
      <c r="N97" s="9">
        <v>10.479836155999999</v>
      </c>
      <c r="O97" s="9">
        <v>13.222597919</v>
      </c>
      <c r="P97" s="9">
        <v>3.8911233735000001</v>
      </c>
    </row>
    <row r="98" spans="1:16" ht="13" customHeight="1">
      <c r="A98" s="8" t="s">
        <v>204</v>
      </c>
      <c r="B98" s="3" t="s">
        <v>73</v>
      </c>
      <c r="C98" s="3" t="s">
        <v>212</v>
      </c>
      <c r="D98" s="3">
        <v>68545</v>
      </c>
      <c r="E98" s="9">
        <v>66.568463012999999</v>
      </c>
      <c r="F98" s="9">
        <v>112.93649057</v>
      </c>
      <c r="G98" s="9">
        <v>84.441802128000006</v>
      </c>
      <c r="H98" s="9">
        <v>97.828603928999996</v>
      </c>
      <c r="I98" s="9">
        <v>81.635999498000004</v>
      </c>
      <c r="J98" s="9">
        <v>85.559032975141008</v>
      </c>
      <c r="K98" s="9"/>
      <c r="L98" s="9">
        <v>11.389164535999999</v>
      </c>
      <c r="M98" s="9">
        <v>7.0890226448</v>
      </c>
      <c r="N98" s="9">
        <v>6.0420469623999997</v>
      </c>
      <c r="O98" s="9">
        <v>4.7663021736999998</v>
      </c>
      <c r="P98" s="9">
        <v>4.7243784905000004</v>
      </c>
    </row>
    <row r="99" spans="1:16" ht="13" customHeight="1">
      <c r="A99" s="8" t="s">
        <v>204</v>
      </c>
      <c r="C99" s="3" t="s">
        <v>213</v>
      </c>
      <c r="D99" s="3">
        <v>68602</v>
      </c>
      <c r="E99" s="9">
        <v>73.944421761000001</v>
      </c>
      <c r="F99" s="9">
        <v>196.78174565</v>
      </c>
      <c r="G99" s="9">
        <v>77.381983661000007</v>
      </c>
      <c r="H99" s="9">
        <v>82.670079958000002</v>
      </c>
      <c r="I99" s="9">
        <v>69.534139388</v>
      </c>
      <c r="J99" s="9">
        <v>69.421953911837505</v>
      </c>
      <c r="K99" s="9"/>
      <c r="L99" s="9">
        <v>16.509569068000001</v>
      </c>
      <c r="M99" s="9">
        <v>11.667722566</v>
      </c>
      <c r="N99" s="9">
        <v>19.951733718</v>
      </c>
      <c r="O99" s="9">
        <v>38.092366597999998</v>
      </c>
      <c r="P99" s="9">
        <v>17.314492337000001</v>
      </c>
    </row>
    <row r="100" spans="1:16" ht="13" customHeight="1">
      <c r="A100" s="8" t="s">
        <v>204</v>
      </c>
      <c r="C100" s="3" t="s">
        <v>214</v>
      </c>
      <c r="D100" s="3">
        <v>61679</v>
      </c>
      <c r="E100" s="9">
        <v>105.34763115</v>
      </c>
      <c r="F100" s="9">
        <v>131.61679669</v>
      </c>
      <c r="G100" s="9">
        <v>104.60306618</v>
      </c>
      <c r="H100" s="9">
        <v>122.12948012</v>
      </c>
      <c r="I100" s="9">
        <v>95.937145548000004</v>
      </c>
      <c r="J100" s="9">
        <v>81.502574310959503</v>
      </c>
      <c r="K100" s="9"/>
      <c r="L100" s="9">
        <v>7.0179270087000001</v>
      </c>
      <c r="M100" s="9">
        <v>13.443496386</v>
      </c>
      <c r="N100" s="9">
        <v>7.7027053662</v>
      </c>
      <c r="O100" s="9">
        <v>7.987740134</v>
      </c>
      <c r="P100" s="9">
        <v>5.7375695997999996</v>
      </c>
    </row>
    <row r="101" spans="1:16" ht="13" customHeight="1">
      <c r="A101" s="8" t="s">
        <v>204</v>
      </c>
      <c r="C101" s="3" t="s">
        <v>215</v>
      </c>
      <c r="D101" s="3">
        <v>65093</v>
      </c>
      <c r="E101" s="9">
        <v>79.280163383000001</v>
      </c>
      <c r="F101" s="9">
        <v>114.34438419999999</v>
      </c>
      <c r="G101" s="9">
        <v>95.930647551000007</v>
      </c>
      <c r="H101" s="9">
        <v>91.191345256999995</v>
      </c>
      <c r="I101" s="9">
        <v>69.936660376000006</v>
      </c>
      <c r="J101" s="9">
        <v>59.977018870030001</v>
      </c>
      <c r="K101" s="9"/>
      <c r="L101" s="9">
        <v>68.305430861999994</v>
      </c>
      <c r="M101" s="9">
        <v>25.830433022000001</v>
      </c>
      <c r="N101" s="9">
        <v>34.703406229999999</v>
      </c>
      <c r="O101" s="9">
        <v>41.236467214999998</v>
      </c>
      <c r="P101" s="9">
        <v>33.532625216</v>
      </c>
    </row>
    <row r="102" spans="1:16" ht="13" customHeight="1">
      <c r="A102" s="8" t="s">
        <v>204</v>
      </c>
      <c r="B102" s="3" t="s">
        <v>94</v>
      </c>
      <c r="C102" s="3" t="s">
        <v>124</v>
      </c>
      <c r="D102" s="3">
        <v>68654</v>
      </c>
      <c r="E102" s="9">
        <v>95.010406462000006</v>
      </c>
      <c r="F102" s="9">
        <v>102.73450357</v>
      </c>
      <c r="G102" s="9">
        <v>89.594794554000003</v>
      </c>
      <c r="H102" s="9">
        <v>80.768397261000004</v>
      </c>
      <c r="I102" s="9">
        <v>62.785232815000001</v>
      </c>
      <c r="J102" s="9">
        <v>79.758597944881004</v>
      </c>
      <c r="K102" s="9"/>
      <c r="L102" s="9">
        <v>4.7411963421000003</v>
      </c>
      <c r="M102" s="9">
        <v>3.9636711594</v>
      </c>
      <c r="N102" s="9">
        <v>8.9806098252000002</v>
      </c>
      <c r="O102" s="9">
        <v>12.086967894000001</v>
      </c>
      <c r="P102" s="9">
        <v>4.6666207566000004</v>
      </c>
    </row>
    <row r="103" spans="1:16" ht="13" customHeight="1">
      <c r="A103" s="8" t="s">
        <v>204</v>
      </c>
      <c r="C103" s="3" t="s">
        <v>128</v>
      </c>
      <c r="D103" s="3">
        <v>65089</v>
      </c>
      <c r="E103" s="9">
        <v>139.03565244000001</v>
      </c>
      <c r="F103" s="9">
        <v>62.702627368000002</v>
      </c>
      <c r="G103" s="9">
        <v>85.966324889999996</v>
      </c>
      <c r="H103" s="9">
        <v>42.882124355000002</v>
      </c>
      <c r="I103" s="9">
        <v>147.54770289999999</v>
      </c>
      <c r="J103" s="9">
        <v>22.475909131664494</v>
      </c>
      <c r="K103" s="9"/>
      <c r="L103" s="9">
        <v>42.426922982999997</v>
      </c>
      <c r="M103" s="9">
        <v>82.406210205999997</v>
      </c>
      <c r="N103" s="9">
        <v>17.829189765999999</v>
      </c>
      <c r="O103" s="9">
        <v>59.09023062</v>
      </c>
      <c r="P103" s="9">
        <v>37.418254572999999</v>
      </c>
    </row>
    <row r="104" spans="1:16" ht="13" customHeight="1">
      <c r="A104" s="8" t="s">
        <v>204</v>
      </c>
      <c r="C104" s="3" t="s">
        <v>217</v>
      </c>
      <c r="D104" s="3">
        <v>65101</v>
      </c>
      <c r="E104" s="9">
        <v>232.69209939000001</v>
      </c>
      <c r="F104" s="9">
        <v>258.93830415999997</v>
      </c>
      <c r="G104" s="9">
        <v>155.73859314000001</v>
      </c>
      <c r="H104" s="9">
        <v>210.77625193</v>
      </c>
      <c r="I104" s="9">
        <v>155.23193237999999</v>
      </c>
      <c r="J104" s="9">
        <v>33.465184153587998</v>
      </c>
      <c r="K104" s="9"/>
      <c r="L104" s="9">
        <v>3.0172690895000001</v>
      </c>
      <c r="M104" s="9">
        <v>5.6291957899999998</v>
      </c>
      <c r="N104" s="9">
        <v>4.4023880404</v>
      </c>
      <c r="O104" s="9">
        <v>4.2563885702000004</v>
      </c>
      <c r="P104" s="9">
        <v>3.0385947096999999</v>
      </c>
    </row>
    <row r="105" spans="1:16" ht="13" customHeight="1">
      <c r="A105" s="8" t="s">
        <v>204</v>
      </c>
      <c r="B105" s="3" t="s">
        <v>290</v>
      </c>
      <c r="C105" s="3" t="s">
        <v>218</v>
      </c>
      <c r="D105" s="3">
        <v>65067</v>
      </c>
      <c r="E105" s="9">
        <v>66.708075172999997</v>
      </c>
      <c r="F105" s="9">
        <v>161.12319267999999</v>
      </c>
      <c r="G105" s="9">
        <v>93.223316339999997</v>
      </c>
      <c r="H105" s="9">
        <v>96.223628646999998</v>
      </c>
      <c r="I105" s="9">
        <v>81.184987844000005</v>
      </c>
      <c r="J105" s="9">
        <v>65.830268102360492</v>
      </c>
      <c r="K105" s="9"/>
      <c r="L105" s="9">
        <v>18.509821833</v>
      </c>
      <c r="M105" s="9">
        <v>30.613603161</v>
      </c>
      <c r="N105" s="9">
        <v>15.684108995000001</v>
      </c>
      <c r="O105" s="9">
        <v>34.512824633000001</v>
      </c>
      <c r="P105" s="9">
        <v>10.381490768999999</v>
      </c>
    </row>
    <row r="106" spans="1:16" ht="13" customHeight="1">
      <c r="A106" s="8" t="s">
        <v>204</v>
      </c>
      <c r="B106" s="3" t="s">
        <v>149</v>
      </c>
      <c r="C106" s="3" t="s">
        <v>219</v>
      </c>
      <c r="D106" s="3">
        <v>68655</v>
      </c>
      <c r="E106" s="9">
        <v>67.830274309000004</v>
      </c>
      <c r="F106" s="9">
        <v>151.87559841999999</v>
      </c>
      <c r="G106" s="9">
        <v>114.77606303</v>
      </c>
      <c r="H106" s="9">
        <v>128.16238127</v>
      </c>
      <c r="I106" s="9">
        <v>98.755363181000007</v>
      </c>
      <c r="J106" s="9">
        <v>69.048424806656499</v>
      </c>
      <c r="K106" s="9"/>
      <c r="L106" s="9">
        <v>27.111098341000002</v>
      </c>
      <c r="M106" s="9">
        <v>21.624631625999999</v>
      </c>
      <c r="N106" s="9">
        <v>15.509970604999999</v>
      </c>
      <c r="O106" s="9">
        <v>29.461668913</v>
      </c>
      <c r="P106" s="9">
        <v>18.898277767</v>
      </c>
    </row>
    <row r="107" spans="1:16" ht="13" customHeight="1">
      <c r="A107" s="8" t="s">
        <v>222</v>
      </c>
      <c r="B107" s="3" t="s">
        <v>38</v>
      </c>
      <c r="C107" s="3" t="s">
        <v>224</v>
      </c>
      <c r="D107" s="3">
        <v>68609</v>
      </c>
      <c r="E107" s="9">
        <v>186.41279247</v>
      </c>
      <c r="F107" s="9">
        <v>220.95009759999999</v>
      </c>
      <c r="G107" s="9">
        <v>187.80985129999999</v>
      </c>
      <c r="H107" s="9">
        <v>223.50846177</v>
      </c>
      <c r="I107" s="9">
        <v>168.13133127</v>
      </c>
      <c r="J107" s="9">
        <v>65.765272967501502</v>
      </c>
      <c r="K107" s="9"/>
      <c r="L107" s="9">
        <v>9.2560985259000006</v>
      </c>
      <c r="M107" s="9">
        <v>12.140546826</v>
      </c>
      <c r="N107" s="9">
        <v>2.4600954110000002</v>
      </c>
      <c r="O107" s="9">
        <v>1.6645181184</v>
      </c>
      <c r="P107" s="9">
        <v>2.9370305592000001</v>
      </c>
    </row>
    <row r="108" spans="1:16" ht="13" customHeight="1">
      <c r="A108" s="8" t="s">
        <v>222</v>
      </c>
      <c r="B108" s="3" t="s">
        <v>73</v>
      </c>
      <c r="C108" s="3" t="s">
        <v>225</v>
      </c>
      <c r="D108" s="3">
        <v>68534</v>
      </c>
      <c r="E108" s="9">
        <v>302.50743582000001</v>
      </c>
      <c r="F108" s="9">
        <v>696.33190850999995</v>
      </c>
      <c r="G108" s="9">
        <v>360.59758945999999</v>
      </c>
      <c r="H108" s="9">
        <v>226.34051681</v>
      </c>
      <c r="I108" s="9">
        <v>339.87965978</v>
      </c>
      <c r="J108" s="9">
        <v>15.070991629514509</v>
      </c>
      <c r="K108" s="9"/>
      <c r="L108" s="9">
        <v>12.391830411000001</v>
      </c>
      <c r="M108" s="9">
        <v>16.868359476999998</v>
      </c>
      <c r="N108" s="9">
        <v>4.7978866142000003</v>
      </c>
      <c r="O108" s="9">
        <v>8.2002599665999991</v>
      </c>
      <c r="P108" s="9">
        <v>14.271544242999999</v>
      </c>
    </row>
    <row r="109" spans="1:16" ht="13" customHeight="1">
      <c r="A109" s="8" t="s">
        <v>222</v>
      </c>
      <c r="C109" s="3" t="s">
        <v>226</v>
      </c>
      <c r="D109" s="3">
        <v>68540</v>
      </c>
      <c r="E109" s="9">
        <v>44.410746009999997</v>
      </c>
      <c r="F109" s="9">
        <v>94.771009436</v>
      </c>
      <c r="G109" s="9">
        <v>96.653069138000006</v>
      </c>
      <c r="H109" s="9">
        <v>61.756196666000001</v>
      </c>
      <c r="I109" s="9">
        <v>23.923359545</v>
      </c>
      <c r="J109" s="9">
        <v>78.7031173880155</v>
      </c>
      <c r="K109" s="9"/>
      <c r="L109" s="9">
        <v>12.405426970000001</v>
      </c>
      <c r="M109" s="9">
        <v>14.823409338999999</v>
      </c>
      <c r="N109" s="9">
        <v>15.478001495999999</v>
      </c>
      <c r="O109" s="9">
        <v>15.697005847</v>
      </c>
      <c r="P109" s="9">
        <v>73.482247096999998</v>
      </c>
    </row>
    <row r="110" spans="1:16" ht="13" customHeight="1">
      <c r="A110" s="10" t="s">
        <v>222</v>
      </c>
      <c r="B110" s="4"/>
      <c r="C110" s="4" t="s">
        <v>297</v>
      </c>
      <c r="D110" s="4">
        <v>68607</v>
      </c>
      <c r="E110" s="11">
        <v>51.220063131000003</v>
      </c>
      <c r="F110" s="11">
        <v>96.374881517999995</v>
      </c>
      <c r="G110" s="11">
        <v>59.928089692</v>
      </c>
      <c r="H110" s="11">
        <v>48.579216828</v>
      </c>
      <c r="I110" s="11">
        <v>23.877783144999999</v>
      </c>
      <c r="J110" s="11">
        <v>49.604601690230503</v>
      </c>
      <c r="K110" s="11"/>
      <c r="L110" s="11">
        <v>22.808953625000001</v>
      </c>
      <c r="M110" s="11">
        <v>17.792129603999999</v>
      </c>
      <c r="N110" s="11">
        <v>4.5556074818000001</v>
      </c>
      <c r="O110" s="11">
        <v>7.1667615624999996</v>
      </c>
      <c r="P110" s="11">
        <v>6.6537140159000003</v>
      </c>
    </row>
    <row r="111" spans="1:16">
      <c r="A111" s="3" t="s">
        <v>316</v>
      </c>
    </row>
  </sheetData>
  <mergeCells count="3">
    <mergeCell ref="E2:I2"/>
    <mergeCell ref="L2:P2"/>
    <mergeCell ref="A1:P1"/>
  </mergeCells>
  <phoneticPr fontId="6" type="noConversion"/>
  <conditionalFormatting sqref="E5">
    <cfRule type="cellIs" dxfId="14" priority="4" operator="lessThan">
      <formula>$J5</formula>
    </cfRule>
  </conditionalFormatting>
  <conditionalFormatting sqref="F5:I5">
    <cfRule type="cellIs" dxfId="13" priority="3" operator="lessThan">
      <formula>$J5</formula>
    </cfRule>
  </conditionalFormatting>
  <conditionalFormatting sqref="E6:E110">
    <cfRule type="cellIs" dxfId="12" priority="2" operator="lessThan">
      <formula>$J6</formula>
    </cfRule>
  </conditionalFormatting>
  <conditionalFormatting sqref="F6:I110">
    <cfRule type="cellIs" dxfId="11" priority="1" operator="lessThan">
      <formula>$J6</formula>
    </cfRule>
  </conditionalFormatting>
  <pageMargins left="0.75" right="0.75" top="1" bottom="1" header="0.5" footer="0.5"/>
  <pageSetup scale="94"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2"/>
  <sheetViews>
    <sheetView workbookViewId="0">
      <selection sqref="A1:P1"/>
    </sheetView>
  </sheetViews>
  <sheetFormatPr baseColWidth="10" defaultRowHeight="11" x14ac:dyDescent="0"/>
  <cols>
    <col min="1" max="1" width="8.33203125" style="3" customWidth="1"/>
    <col min="2" max="2" width="20" style="3" bestFit="1" customWidth="1"/>
    <col min="3" max="3" width="13.1640625" style="3" bestFit="1" customWidth="1"/>
    <col min="4" max="4" width="8.6640625" style="3" bestFit="1" customWidth="1"/>
    <col min="5" max="9" width="7.5" style="3" bestFit="1" customWidth="1"/>
    <col min="10" max="10" width="7" style="3" bestFit="1" customWidth="1"/>
    <col min="11" max="11" width="2" style="3" customWidth="1"/>
    <col min="12" max="16" width="4.5" style="3" customWidth="1"/>
    <col min="17" max="16384" width="10.83203125" style="3"/>
  </cols>
  <sheetData>
    <row r="1" spans="1:16" ht="77" customHeight="1">
      <c r="A1" s="36" t="s">
        <v>327</v>
      </c>
      <c r="B1" s="36"/>
      <c r="C1" s="36"/>
      <c r="D1" s="36"/>
      <c r="E1" s="36"/>
      <c r="F1" s="36"/>
      <c r="G1" s="36"/>
      <c r="H1" s="36"/>
      <c r="I1" s="36"/>
      <c r="J1" s="36"/>
      <c r="K1" s="36"/>
      <c r="L1" s="36"/>
      <c r="M1" s="36"/>
      <c r="N1" s="36"/>
      <c r="O1" s="36"/>
      <c r="P1" s="36"/>
    </row>
    <row r="2" spans="1:16">
      <c r="A2" s="6"/>
      <c r="B2" s="6"/>
      <c r="C2" s="6"/>
      <c r="D2" s="6"/>
      <c r="E2" s="29" t="s">
        <v>278</v>
      </c>
      <c r="F2" s="29"/>
      <c r="G2" s="29"/>
      <c r="H2" s="29"/>
      <c r="I2" s="29"/>
      <c r="J2" s="6"/>
      <c r="K2" s="6"/>
      <c r="L2" s="29" t="s">
        <v>278</v>
      </c>
      <c r="M2" s="29"/>
      <c r="N2" s="29"/>
      <c r="O2" s="29"/>
      <c r="P2" s="29"/>
    </row>
    <row r="3" spans="1:16">
      <c r="E3" s="7">
        <v>0</v>
      </c>
      <c r="F3" s="7">
        <v>3</v>
      </c>
      <c r="G3" s="7">
        <v>7</v>
      </c>
      <c r="H3" s="7">
        <v>14</v>
      </c>
      <c r="I3" s="7">
        <v>28</v>
      </c>
      <c r="L3" s="7">
        <v>0</v>
      </c>
      <c r="M3" s="7">
        <v>3</v>
      </c>
      <c r="N3" s="7">
        <v>7</v>
      </c>
      <c r="O3" s="7">
        <v>14</v>
      </c>
      <c r="P3" s="7">
        <v>28</v>
      </c>
    </row>
    <row r="4" spans="1:16" ht="44">
      <c r="A4" s="7" t="s">
        <v>315</v>
      </c>
      <c r="B4" s="7" t="s">
        <v>11</v>
      </c>
      <c r="C4" s="7" t="s">
        <v>279</v>
      </c>
      <c r="D4" s="7" t="s">
        <v>280</v>
      </c>
      <c r="E4" s="7" t="s">
        <v>281</v>
      </c>
      <c r="F4" s="7" t="s">
        <v>281</v>
      </c>
      <c r="G4" s="7" t="s">
        <v>281</v>
      </c>
      <c r="H4" s="7" t="s">
        <v>281</v>
      </c>
      <c r="I4" s="7" t="s">
        <v>281</v>
      </c>
      <c r="J4" s="7" t="s">
        <v>17</v>
      </c>
      <c r="K4" s="7"/>
      <c r="L4" s="7" t="s">
        <v>282</v>
      </c>
      <c r="M4" s="7" t="s">
        <v>282</v>
      </c>
      <c r="N4" s="7" t="s">
        <v>282</v>
      </c>
      <c r="O4" s="7" t="s">
        <v>282</v>
      </c>
      <c r="P4" s="7" t="s">
        <v>282</v>
      </c>
    </row>
    <row r="5" spans="1:16" ht="13" customHeight="1">
      <c r="A5" s="8" t="s">
        <v>303</v>
      </c>
      <c r="B5" s="3" t="s">
        <v>19</v>
      </c>
      <c r="C5" s="3" t="s">
        <v>34</v>
      </c>
      <c r="D5" s="8" t="s">
        <v>241</v>
      </c>
      <c r="E5" s="9">
        <v>100.32454992</v>
      </c>
      <c r="F5" s="9">
        <v>170.63854751</v>
      </c>
      <c r="G5" s="9">
        <v>130.8654061</v>
      </c>
      <c r="H5" s="9">
        <v>148.55473157</v>
      </c>
      <c r="I5" s="9">
        <v>123.61749813</v>
      </c>
      <c r="J5" s="9">
        <v>80.075683278631004</v>
      </c>
      <c r="L5" s="9">
        <v>21.106736607999999</v>
      </c>
      <c r="M5" s="9">
        <v>8.4496740988999992</v>
      </c>
      <c r="N5" s="9">
        <v>4.8152021695</v>
      </c>
      <c r="O5" s="9">
        <v>9.9397014816000002</v>
      </c>
      <c r="P5" s="9">
        <v>9.5206943179000003</v>
      </c>
    </row>
    <row r="6" spans="1:16" ht="13" customHeight="1">
      <c r="A6" s="8" t="s">
        <v>18</v>
      </c>
      <c r="B6" s="3" t="s">
        <v>35</v>
      </c>
      <c r="C6" s="3" t="s">
        <v>242</v>
      </c>
      <c r="D6" s="8">
        <v>68500</v>
      </c>
      <c r="E6" s="9">
        <v>156.89790674</v>
      </c>
      <c r="F6" s="9">
        <v>198.9808985</v>
      </c>
      <c r="G6" s="9">
        <v>152.94225066999999</v>
      </c>
      <c r="H6" s="9">
        <v>496.82000568000001</v>
      </c>
      <c r="I6" s="9">
        <v>162.83567647999999</v>
      </c>
      <c r="J6" s="9">
        <v>80.930027371244506</v>
      </c>
      <c r="L6" s="9">
        <v>15.861959618</v>
      </c>
      <c r="M6" s="9">
        <v>14.795574898</v>
      </c>
      <c r="N6" s="9">
        <v>12.452357964000001</v>
      </c>
      <c r="O6" s="9">
        <v>23.175384244</v>
      </c>
      <c r="P6" s="9">
        <v>16.411974596</v>
      </c>
    </row>
    <row r="7" spans="1:16" ht="13" customHeight="1">
      <c r="A7" s="8" t="s">
        <v>18</v>
      </c>
      <c r="C7" s="3" t="s">
        <v>283</v>
      </c>
      <c r="D7" s="8">
        <v>68538</v>
      </c>
      <c r="E7" s="9">
        <v>108.14409779</v>
      </c>
      <c r="F7" s="9">
        <v>148.64704137999999</v>
      </c>
      <c r="G7" s="9">
        <v>100.91631879000001</v>
      </c>
      <c r="H7" s="9">
        <v>54.689155030999999</v>
      </c>
      <c r="I7" s="9">
        <v>113.50520381</v>
      </c>
      <c r="J7" s="9">
        <v>70.884874201681001</v>
      </c>
      <c r="L7" s="9">
        <v>29.149361678000002</v>
      </c>
      <c r="M7" s="9">
        <v>11.911885594999999</v>
      </c>
      <c r="N7" s="9">
        <v>9.6239761224000002</v>
      </c>
      <c r="O7" s="9">
        <v>13.587755805</v>
      </c>
      <c r="P7" s="9">
        <v>13.761456170000001</v>
      </c>
    </row>
    <row r="8" spans="1:16" ht="13" customHeight="1">
      <c r="A8" s="8" t="s">
        <v>18</v>
      </c>
      <c r="C8" s="3" t="s">
        <v>243</v>
      </c>
      <c r="D8" s="8">
        <v>68543</v>
      </c>
      <c r="E8" s="9">
        <v>214.87393133</v>
      </c>
      <c r="F8" s="9">
        <v>208.60522806</v>
      </c>
      <c r="G8" s="9">
        <v>152.42976261000001</v>
      </c>
      <c r="H8" s="9">
        <v>178.20168899000001</v>
      </c>
      <c r="I8" s="9">
        <v>144.55571659</v>
      </c>
      <c r="J8" s="9">
        <v>75.136394081633512</v>
      </c>
      <c r="L8" s="9">
        <v>17.739239682000001</v>
      </c>
      <c r="M8" s="9">
        <v>8.5310556709000007</v>
      </c>
      <c r="N8" s="9">
        <v>9.5899132063000003</v>
      </c>
      <c r="O8" s="9">
        <v>19.731439868999999</v>
      </c>
      <c r="P8" s="9">
        <v>22.656130404999999</v>
      </c>
    </row>
    <row r="9" spans="1:16" ht="13" customHeight="1">
      <c r="A9" s="8" t="s">
        <v>18</v>
      </c>
      <c r="C9" s="3" t="s">
        <v>244</v>
      </c>
      <c r="D9" s="8">
        <v>68641</v>
      </c>
      <c r="E9" s="9">
        <v>105.86938289</v>
      </c>
      <c r="F9" s="9">
        <v>198.92966608</v>
      </c>
      <c r="G9" s="9">
        <v>144.09115308</v>
      </c>
      <c r="H9" s="9">
        <v>516.8202675</v>
      </c>
      <c r="I9" s="9">
        <v>156.48773911999999</v>
      </c>
      <c r="J9" s="9">
        <v>81.159307297601501</v>
      </c>
      <c r="L9" s="9">
        <v>19.220981703</v>
      </c>
      <c r="M9" s="9">
        <v>16.350969659</v>
      </c>
      <c r="N9" s="9">
        <v>16.243577235</v>
      </c>
      <c r="O9" s="9">
        <v>17.652349012999998</v>
      </c>
      <c r="P9" s="9">
        <v>7.0405535713000003</v>
      </c>
    </row>
    <row r="10" spans="1:16" ht="13" customHeight="1">
      <c r="A10" s="8" t="s">
        <v>18</v>
      </c>
      <c r="C10" s="3" t="s">
        <v>245</v>
      </c>
      <c r="D10" s="8">
        <v>68712</v>
      </c>
      <c r="E10" s="9">
        <v>122.53435813</v>
      </c>
      <c r="F10" s="9">
        <v>165.96870294999999</v>
      </c>
      <c r="G10" s="9">
        <v>133.78886014</v>
      </c>
      <c r="H10" s="9">
        <v>418.57601445</v>
      </c>
      <c r="I10" s="9">
        <v>159.39735150000001</v>
      </c>
      <c r="J10" s="9">
        <v>85.462532171893002</v>
      </c>
      <c r="L10" s="9">
        <v>29.459410500000001</v>
      </c>
      <c r="M10" s="9">
        <v>28.165031004999999</v>
      </c>
      <c r="N10" s="9">
        <v>11.760708363000001</v>
      </c>
      <c r="O10" s="9">
        <v>27.335093128</v>
      </c>
      <c r="P10" s="9">
        <v>6.2262285646000004</v>
      </c>
    </row>
    <row r="11" spans="1:16" ht="13" customHeight="1">
      <c r="A11" s="8" t="s">
        <v>18</v>
      </c>
      <c r="B11" s="3" t="s">
        <v>73</v>
      </c>
      <c r="C11" s="3" t="s">
        <v>76</v>
      </c>
      <c r="D11" s="8">
        <v>68606</v>
      </c>
      <c r="E11" s="9">
        <v>105.73296746</v>
      </c>
      <c r="F11" s="9">
        <v>160.31864926</v>
      </c>
      <c r="G11" s="9">
        <v>71.331838755000007</v>
      </c>
      <c r="H11" s="12">
        <v>56.991525615999997</v>
      </c>
      <c r="I11" s="9">
        <v>50.971315257999997</v>
      </c>
      <c r="J11" s="9">
        <v>24.755462573234496</v>
      </c>
      <c r="L11" s="9">
        <v>15.257010344999999</v>
      </c>
      <c r="M11" s="9">
        <v>4.1840318881999998</v>
      </c>
      <c r="N11" s="9">
        <v>16.273817042000001</v>
      </c>
      <c r="O11" s="9">
        <v>6.1455626783000001</v>
      </c>
      <c r="P11" s="9">
        <v>6.9421173444999997</v>
      </c>
    </row>
    <row r="12" spans="1:16" ht="13" customHeight="1">
      <c r="A12" s="8" t="s">
        <v>18</v>
      </c>
      <c r="C12" s="3" t="s">
        <v>251</v>
      </c>
      <c r="D12" s="8">
        <v>68663</v>
      </c>
      <c r="E12" s="9">
        <v>92.629542985</v>
      </c>
      <c r="F12" s="9">
        <v>160.54777397999999</v>
      </c>
      <c r="G12" s="9">
        <v>88.443807585000002</v>
      </c>
      <c r="H12" s="9">
        <v>53.525245441999999</v>
      </c>
      <c r="I12" s="9">
        <v>86.788857448000002</v>
      </c>
      <c r="J12" s="9">
        <v>52.167037198753007</v>
      </c>
      <c r="L12" s="9">
        <v>13.056681057</v>
      </c>
      <c r="M12" s="9">
        <v>6.6973088928999998</v>
      </c>
      <c r="N12" s="9">
        <v>12.308010315000001</v>
      </c>
      <c r="O12" s="9">
        <v>14.430246979</v>
      </c>
      <c r="P12" s="9">
        <v>12.765346985000001</v>
      </c>
    </row>
    <row r="13" spans="1:16" ht="13" customHeight="1">
      <c r="A13" s="8" t="s">
        <v>18</v>
      </c>
      <c r="B13" s="3" t="s">
        <v>290</v>
      </c>
      <c r="C13" s="3" t="s">
        <v>255</v>
      </c>
      <c r="D13" s="8">
        <v>66604</v>
      </c>
      <c r="E13" s="9">
        <v>104.70214313</v>
      </c>
      <c r="F13" s="9">
        <v>152.92596416999999</v>
      </c>
      <c r="G13" s="9">
        <v>97.490112077000006</v>
      </c>
      <c r="H13" s="9">
        <v>112.07533262</v>
      </c>
      <c r="I13" s="9">
        <v>90.483000481999994</v>
      </c>
      <c r="J13" s="9">
        <v>75.24371217079451</v>
      </c>
      <c r="L13" s="9">
        <v>21.294909436000001</v>
      </c>
      <c r="M13" s="9">
        <v>3.5553695050999998</v>
      </c>
      <c r="N13" s="9">
        <v>9.3476978383000002</v>
      </c>
      <c r="O13" s="9">
        <v>10.578797829000001</v>
      </c>
      <c r="P13" s="9">
        <v>4.6952380803000002</v>
      </c>
    </row>
    <row r="14" spans="1:16" ht="13" customHeight="1">
      <c r="A14" s="8" t="s">
        <v>303</v>
      </c>
      <c r="B14" s="3" t="s">
        <v>149</v>
      </c>
      <c r="C14" s="3" t="s">
        <v>150</v>
      </c>
      <c r="D14" s="8" t="s">
        <v>264</v>
      </c>
      <c r="E14" s="9">
        <v>177.67045250000001</v>
      </c>
      <c r="F14" s="9">
        <v>284.21603274</v>
      </c>
      <c r="G14" s="9">
        <v>175.79288463</v>
      </c>
      <c r="H14" s="9">
        <v>354.64272829999999</v>
      </c>
      <c r="I14" s="9">
        <v>98.343461290999997</v>
      </c>
      <c r="J14" s="9">
        <v>58.589851158523004</v>
      </c>
      <c r="L14" s="9">
        <v>29.301182201</v>
      </c>
      <c r="M14" s="9">
        <v>9.0101838269000005</v>
      </c>
      <c r="N14" s="9">
        <v>19.314789470000001</v>
      </c>
      <c r="O14" s="9">
        <v>52.144906931000001</v>
      </c>
      <c r="P14" s="9">
        <v>5.9769515236000004</v>
      </c>
    </row>
    <row r="15" spans="1:16" ht="13" customHeight="1">
      <c r="A15" s="8" t="s">
        <v>303</v>
      </c>
      <c r="C15" s="3" t="s">
        <v>151</v>
      </c>
      <c r="D15" s="8" t="s">
        <v>265</v>
      </c>
      <c r="E15" s="9">
        <v>88.756304835999998</v>
      </c>
      <c r="F15" s="9">
        <v>171.07294755000001</v>
      </c>
      <c r="G15" s="9">
        <v>98.897500171999994</v>
      </c>
      <c r="H15" s="9">
        <v>49.388327672000003</v>
      </c>
      <c r="I15" s="9">
        <v>57.655983435000003</v>
      </c>
      <c r="J15" s="9">
        <v>69.522256277051497</v>
      </c>
      <c r="L15" s="9">
        <v>23.116671288999999</v>
      </c>
      <c r="M15" s="9">
        <v>9.6006103423999996</v>
      </c>
      <c r="N15" s="9">
        <v>24.530246652999999</v>
      </c>
      <c r="O15" s="9">
        <v>101.85024923</v>
      </c>
      <c r="P15" s="9">
        <v>8.0345096582999993</v>
      </c>
    </row>
    <row r="16" spans="1:16" ht="13" customHeight="1">
      <c r="A16" s="8" t="s">
        <v>18</v>
      </c>
      <c r="C16" s="3" t="s">
        <v>153</v>
      </c>
      <c r="D16" s="8">
        <v>68577</v>
      </c>
      <c r="E16" s="9">
        <v>169.19868049999999</v>
      </c>
      <c r="F16" s="9">
        <v>110.82002292</v>
      </c>
      <c r="G16" s="9">
        <v>107.5082906</v>
      </c>
      <c r="H16" s="9">
        <v>112.89456976</v>
      </c>
      <c r="I16" s="9">
        <v>67.701253442999999</v>
      </c>
      <c r="J16" s="9">
        <v>55.735108589413002</v>
      </c>
      <c r="L16" s="9">
        <v>52.950818585999997</v>
      </c>
      <c r="M16" s="9">
        <v>20.364696908999999</v>
      </c>
      <c r="N16" s="9">
        <v>7.1200958310000004</v>
      </c>
      <c r="O16" s="9">
        <v>28.824705634000001</v>
      </c>
      <c r="P16" s="9">
        <v>32.387720508999998</v>
      </c>
    </row>
    <row r="17" spans="1:16" ht="13" customHeight="1">
      <c r="A17" s="8" t="s">
        <v>18</v>
      </c>
      <c r="C17" s="3" t="s">
        <v>266</v>
      </c>
      <c r="D17" s="8">
        <v>68687</v>
      </c>
      <c r="E17" s="9">
        <v>93.461101876000001</v>
      </c>
      <c r="F17" s="9">
        <v>136.38429997</v>
      </c>
      <c r="G17" s="9">
        <v>75.234621924999999</v>
      </c>
      <c r="H17" s="9">
        <v>40.782830095999998</v>
      </c>
      <c r="I17" s="9">
        <v>97.993876807999996</v>
      </c>
      <c r="J17" s="9">
        <v>34.734883295863</v>
      </c>
      <c r="L17" s="9">
        <v>39.518427420999998</v>
      </c>
      <c r="M17" s="9">
        <v>10.698272921999999</v>
      </c>
      <c r="N17" s="9">
        <v>17.685336164999999</v>
      </c>
      <c r="O17" s="9">
        <v>16.048890626999999</v>
      </c>
      <c r="P17" s="9">
        <v>15.98636978</v>
      </c>
    </row>
    <row r="18" spans="1:16" ht="13" customHeight="1">
      <c r="A18" s="8" t="s">
        <v>204</v>
      </c>
      <c r="B18" s="3" t="s">
        <v>35</v>
      </c>
      <c r="C18" s="3" t="s">
        <v>271</v>
      </c>
      <c r="D18" s="8">
        <v>68571</v>
      </c>
      <c r="E18" s="9">
        <v>109.79835392</v>
      </c>
      <c r="F18" s="9">
        <v>150.63781438000001</v>
      </c>
      <c r="G18" s="9">
        <v>103.72785767000001</v>
      </c>
      <c r="H18" s="9">
        <v>398.19617317000001</v>
      </c>
      <c r="I18" s="9">
        <v>133.13459907999999</v>
      </c>
      <c r="J18" s="9">
        <v>67.880647849397505</v>
      </c>
      <c r="L18" s="9">
        <v>29.418362600999998</v>
      </c>
      <c r="M18" s="9">
        <v>14.431596114</v>
      </c>
      <c r="N18" s="9">
        <v>27.640492736999999</v>
      </c>
      <c r="O18" s="9">
        <v>32.405677701000002</v>
      </c>
      <c r="P18" s="9">
        <v>15.250814739000001</v>
      </c>
    </row>
    <row r="19" spans="1:16" ht="13" customHeight="1">
      <c r="A19" s="8" t="s">
        <v>303</v>
      </c>
      <c r="B19" s="3" t="s">
        <v>149</v>
      </c>
      <c r="C19" s="3" t="s">
        <v>219</v>
      </c>
      <c r="D19" s="8" t="s">
        <v>273</v>
      </c>
      <c r="E19" s="9">
        <v>380.69437176999998</v>
      </c>
      <c r="F19" s="9">
        <v>726.35815505000005</v>
      </c>
      <c r="G19" s="9">
        <v>133.68939104</v>
      </c>
      <c r="H19" s="9">
        <v>85.953879134000005</v>
      </c>
      <c r="I19" s="9">
        <v>73.726840999999993</v>
      </c>
      <c r="J19" s="9">
        <v>1</v>
      </c>
      <c r="L19" s="9">
        <v>13.488401353</v>
      </c>
      <c r="M19" s="9">
        <v>1.6434875446999999</v>
      </c>
      <c r="N19" s="9">
        <v>19.931279093000001</v>
      </c>
      <c r="O19" s="9">
        <v>16.524894981999999</v>
      </c>
      <c r="P19" s="9">
        <v>17.152434514999999</v>
      </c>
    </row>
    <row r="20" spans="1:16" ht="13" customHeight="1">
      <c r="A20" s="8" t="s">
        <v>303</v>
      </c>
      <c r="B20" s="3" t="s">
        <v>149</v>
      </c>
      <c r="C20" s="3" t="s">
        <v>168</v>
      </c>
      <c r="D20" s="8">
        <v>61687</v>
      </c>
      <c r="E20" s="9">
        <v>222.04172592</v>
      </c>
      <c r="F20" s="9">
        <v>343.42533722000002</v>
      </c>
      <c r="G20" s="9">
        <v>166.96823516000001</v>
      </c>
      <c r="H20" s="9">
        <v>178.51115926</v>
      </c>
      <c r="I20" s="9">
        <v>38.808298978000003</v>
      </c>
      <c r="J20" s="9">
        <v>30.293738145680507</v>
      </c>
      <c r="L20" s="9">
        <v>31.954061439</v>
      </c>
      <c r="M20" s="9">
        <v>11.759762137999999</v>
      </c>
      <c r="N20" s="9">
        <v>21.444970220999998</v>
      </c>
      <c r="O20" s="9">
        <v>31.394115368000001</v>
      </c>
      <c r="P20" s="9">
        <v>14.139095524</v>
      </c>
    </row>
    <row r="21" spans="1:16" ht="13" customHeight="1">
      <c r="A21" s="10" t="s">
        <v>222</v>
      </c>
      <c r="B21" s="4" t="s">
        <v>59</v>
      </c>
      <c r="C21" s="4" t="s">
        <v>275</v>
      </c>
      <c r="D21" s="10">
        <v>66617</v>
      </c>
      <c r="E21" s="11">
        <v>0</v>
      </c>
      <c r="F21" s="11">
        <v>0</v>
      </c>
      <c r="G21" s="11">
        <v>0</v>
      </c>
      <c r="H21" s="11">
        <v>0</v>
      </c>
      <c r="I21" s="11">
        <v>0</v>
      </c>
      <c r="J21" s="11">
        <v>1</v>
      </c>
      <c r="K21" s="4"/>
      <c r="L21" s="26" t="s">
        <v>320</v>
      </c>
      <c r="M21" s="26" t="s">
        <v>320</v>
      </c>
      <c r="N21" s="26" t="s">
        <v>320</v>
      </c>
      <c r="O21" s="26" t="s">
        <v>320</v>
      </c>
      <c r="P21" s="26" t="s">
        <v>320</v>
      </c>
    </row>
    <row r="22" spans="1:16">
      <c r="A22" s="3" t="s">
        <v>317</v>
      </c>
    </row>
  </sheetData>
  <mergeCells count="3">
    <mergeCell ref="A1:P1"/>
    <mergeCell ref="E2:I2"/>
    <mergeCell ref="L2:P2"/>
  </mergeCells>
  <phoneticPr fontId="6" type="noConversion"/>
  <conditionalFormatting sqref="E5:I5">
    <cfRule type="cellIs" dxfId="10" priority="10" operator="lessThan">
      <formula>$J5</formula>
    </cfRule>
  </conditionalFormatting>
  <conditionalFormatting sqref="E6:E21">
    <cfRule type="cellIs" dxfId="9" priority="9" operator="lessThan">
      <formula>$J20</formula>
    </cfRule>
  </conditionalFormatting>
  <conditionalFormatting sqref="F6:H21">
    <cfRule type="cellIs" dxfId="8" priority="8" operator="lessThan">
      <formula>$J6</formula>
    </cfRule>
  </conditionalFormatting>
  <conditionalFormatting sqref="I6">
    <cfRule type="cellIs" dxfId="7" priority="2" operator="lessThan">
      <formula>$J6</formula>
    </cfRule>
  </conditionalFormatting>
  <conditionalFormatting sqref="I7:I21">
    <cfRule type="cellIs" dxfId="6" priority="1" operator="lessThan">
      <formula>$J7</formula>
    </cfRule>
  </conditionalFormatting>
  <pageMargins left="0.75" right="0.75" top="1" bottom="1" header="0.5" footer="0.5"/>
  <pageSetup scale="95"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92"/>
  <sheetViews>
    <sheetView workbookViewId="0">
      <pane ySplit="3860" topLeftCell="A59"/>
      <selection sqref="A1:Q1"/>
      <selection pane="bottomLeft" activeCell="Q88" sqref="Q88"/>
    </sheetView>
  </sheetViews>
  <sheetFormatPr baseColWidth="10" defaultRowHeight="11" x14ac:dyDescent="0"/>
  <cols>
    <col min="1" max="1" width="7.33203125" style="3" bestFit="1" customWidth="1"/>
    <col min="2" max="2" width="19.83203125" style="3" bestFit="1" customWidth="1"/>
    <col min="3" max="3" width="16.6640625" style="3" bestFit="1" customWidth="1"/>
    <col min="4" max="4" width="32.83203125" style="3" bestFit="1" customWidth="1"/>
    <col min="5" max="5" width="8.6640625" style="3" bestFit="1" customWidth="1"/>
    <col min="6" max="10" width="7.5" style="3" bestFit="1" customWidth="1"/>
    <col min="11" max="11" width="7" style="3" bestFit="1" customWidth="1"/>
    <col min="12" max="12" width="2.5" style="3" customWidth="1"/>
    <col min="13" max="17" width="4.33203125" style="3" bestFit="1" customWidth="1"/>
    <col min="18" max="18" width="4.5" style="3" customWidth="1"/>
    <col min="19" max="16384" width="10.83203125" style="3"/>
  </cols>
  <sheetData>
    <row r="1" spans="1:17" ht="61" customHeight="1">
      <c r="A1" s="28" t="s">
        <v>328</v>
      </c>
      <c r="B1" s="28"/>
      <c r="C1" s="28"/>
      <c r="D1" s="28"/>
      <c r="E1" s="28"/>
      <c r="F1" s="28"/>
      <c r="G1" s="28"/>
      <c r="H1" s="28"/>
      <c r="I1" s="28"/>
      <c r="J1" s="28"/>
      <c r="K1" s="28"/>
      <c r="L1" s="28"/>
      <c r="M1" s="28"/>
      <c r="N1" s="28"/>
      <c r="O1" s="28"/>
      <c r="P1" s="28"/>
      <c r="Q1" s="28"/>
    </row>
    <row r="2" spans="1:17">
      <c r="A2" s="6"/>
      <c r="B2" s="6"/>
      <c r="C2" s="6"/>
      <c r="D2" s="6"/>
      <c r="E2" s="6"/>
      <c r="F2" s="29" t="s">
        <v>278</v>
      </c>
      <c r="G2" s="29"/>
      <c r="H2" s="29"/>
      <c r="I2" s="29"/>
      <c r="J2" s="29"/>
      <c r="K2" s="6"/>
      <c r="L2" s="6"/>
      <c r="M2" s="29" t="s">
        <v>278</v>
      </c>
      <c r="N2" s="29"/>
      <c r="O2" s="29"/>
      <c r="P2" s="29"/>
      <c r="Q2" s="29"/>
    </row>
    <row r="3" spans="1:17">
      <c r="F3" s="7">
        <v>0</v>
      </c>
      <c r="G3" s="7">
        <v>3</v>
      </c>
      <c r="H3" s="7">
        <v>7</v>
      </c>
      <c r="I3" s="7">
        <v>14</v>
      </c>
      <c r="J3" s="7">
        <v>28</v>
      </c>
      <c r="M3" s="7">
        <v>0</v>
      </c>
      <c r="N3" s="7">
        <v>3</v>
      </c>
      <c r="O3" s="7">
        <v>7</v>
      </c>
      <c r="P3" s="7">
        <v>14</v>
      </c>
      <c r="Q3" s="7">
        <v>28</v>
      </c>
    </row>
    <row r="4" spans="1:17" ht="44">
      <c r="A4" s="7" t="s">
        <v>315</v>
      </c>
      <c r="B4" s="7" t="s">
        <v>11</v>
      </c>
      <c r="C4" s="7" t="s">
        <v>286</v>
      </c>
      <c r="D4" s="7" t="s">
        <v>279</v>
      </c>
      <c r="E4" s="7" t="s">
        <v>280</v>
      </c>
      <c r="F4" s="7" t="s">
        <v>281</v>
      </c>
      <c r="G4" s="7" t="s">
        <v>281</v>
      </c>
      <c r="H4" s="7" t="s">
        <v>281</v>
      </c>
      <c r="I4" s="7" t="s">
        <v>281</v>
      </c>
      <c r="J4" s="7" t="s">
        <v>281</v>
      </c>
      <c r="K4" s="7" t="s">
        <v>17</v>
      </c>
      <c r="L4" s="4"/>
      <c r="M4" s="7" t="s">
        <v>282</v>
      </c>
      <c r="N4" s="7" t="s">
        <v>282</v>
      </c>
      <c r="O4" s="7" t="s">
        <v>282</v>
      </c>
      <c r="P4" s="7" t="s">
        <v>282</v>
      </c>
      <c r="Q4" s="7" t="s">
        <v>282</v>
      </c>
    </row>
    <row r="5" spans="1:17" ht="13" customHeight="1">
      <c r="A5" s="8" t="s">
        <v>18</v>
      </c>
      <c r="B5" s="3" t="s">
        <v>19</v>
      </c>
      <c r="C5" s="3" t="s">
        <v>20</v>
      </c>
      <c r="D5" s="3" t="s">
        <v>21</v>
      </c>
      <c r="E5" s="8">
        <v>68615</v>
      </c>
      <c r="F5" s="9">
        <v>71.268540822000006</v>
      </c>
      <c r="G5" s="9">
        <v>94.047819278000006</v>
      </c>
      <c r="H5" s="9">
        <v>95.363160957999995</v>
      </c>
      <c r="I5" s="9">
        <v>92.679049113000005</v>
      </c>
      <c r="J5" s="9">
        <v>74.541420899000002</v>
      </c>
      <c r="K5" s="9">
        <v>77.832082145025993</v>
      </c>
      <c r="L5" s="9"/>
      <c r="M5" s="9">
        <v>6.4326257602999997</v>
      </c>
      <c r="N5" s="9">
        <v>12.368565196</v>
      </c>
      <c r="O5" s="9">
        <v>10.204401896</v>
      </c>
      <c r="P5" s="9">
        <v>11.742966893</v>
      </c>
      <c r="Q5" s="9">
        <v>8.3170655734000007</v>
      </c>
    </row>
    <row r="6" spans="1:17" ht="13" customHeight="1">
      <c r="A6" s="8" t="s">
        <v>18</v>
      </c>
      <c r="C6" s="3" t="s">
        <v>22</v>
      </c>
      <c r="D6" s="3" t="s">
        <v>287</v>
      </c>
      <c r="E6" s="8">
        <v>68521</v>
      </c>
      <c r="F6" s="9">
        <v>73.607689108000002</v>
      </c>
      <c r="G6" s="9">
        <v>107.84218978</v>
      </c>
      <c r="H6" s="9">
        <v>110.41857503999999</v>
      </c>
      <c r="I6" s="9">
        <v>108.06860079</v>
      </c>
      <c r="J6" s="9">
        <v>86.089194524999996</v>
      </c>
      <c r="K6" s="9">
        <v>76.989035272807001</v>
      </c>
      <c r="L6" s="9"/>
      <c r="M6" s="9">
        <v>12.894248935</v>
      </c>
      <c r="N6" s="9">
        <v>10.896737718000001</v>
      </c>
      <c r="O6" s="9">
        <v>8.6045837920999997</v>
      </c>
      <c r="P6" s="9">
        <v>11.132565182</v>
      </c>
      <c r="Q6" s="9">
        <v>4.0577122783000004</v>
      </c>
    </row>
    <row r="7" spans="1:17" ht="13" customHeight="1">
      <c r="A7" s="8" t="s">
        <v>18</v>
      </c>
      <c r="C7" s="3" t="s">
        <v>24</v>
      </c>
      <c r="D7" s="3" t="s">
        <v>25</v>
      </c>
      <c r="E7" s="8">
        <v>68525</v>
      </c>
      <c r="F7" s="9">
        <v>81.558828219999995</v>
      </c>
      <c r="G7" s="9">
        <v>111.05940136</v>
      </c>
      <c r="H7" s="9">
        <v>112.17353283</v>
      </c>
      <c r="I7" s="9">
        <v>116.85715321000001</v>
      </c>
      <c r="J7" s="9">
        <v>91.987007055000007</v>
      </c>
      <c r="K7" s="9">
        <v>79.430697502461996</v>
      </c>
      <c r="L7" s="9"/>
      <c r="M7" s="9">
        <v>9.9855547766000008</v>
      </c>
      <c r="N7" s="9">
        <v>7.4387271158999999</v>
      </c>
      <c r="O7" s="9">
        <v>8.0341098369000008</v>
      </c>
      <c r="P7" s="9">
        <v>17.996625040000001</v>
      </c>
      <c r="Q7" s="9">
        <v>5.9363987313999997</v>
      </c>
    </row>
    <row r="8" spans="1:17" ht="13" customHeight="1">
      <c r="A8" s="8" t="s">
        <v>18</v>
      </c>
      <c r="D8" s="3" t="s">
        <v>26</v>
      </c>
      <c r="E8" s="8">
        <v>68616</v>
      </c>
      <c r="F8" s="9">
        <v>80.049426558999997</v>
      </c>
      <c r="G8" s="9">
        <v>114.0714061</v>
      </c>
      <c r="H8" s="9">
        <v>111.12080084999999</v>
      </c>
      <c r="I8" s="9">
        <v>111.82040201</v>
      </c>
      <c r="J8" s="9">
        <v>83.507364190999994</v>
      </c>
      <c r="K8" s="9">
        <v>77.75363644157801</v>
      </c>
      <c r="L8" s="9"/>
      <c r="M8" s="9">
        <v>10.690406809000001</v>
      </c>
      <c r="N8" s="9">
        <v>13.248259796999999</v>
      </c>
      <c r="O8" s="9">
        <v>3.9504067737000002</v>
      </c>
      <c r="P8" s="9">
        <v>14.155934759999999</v>
      </c>
      <c r="Q8" s="9">
        <v>7.9755705559000001</v>
      </c>
    </row>
    <row r="9" spans="1:17" ht="13" customHeight="1">
      <c r="A9" s="8" t="s">
        <v>18</v>
      </c>
      <c r="C9" s="3" t="s">
        <v>28</v>
      </c>
      <c r="D9" s="3" t="s">
        <v>29</v>
      </c>
      <c r="E9" s="8">
        <v>68595</v>
      </c>
      <c r="F9" s="9">
        <v>77.632416602000006</v>
      </c>
      <c r="G9" s="9">
        <v>111.38183282999999</v>
      </c>
      <c r="H9" s="9">
        <v>114.93544615</v>
      </c>
      <c r="I9" s="9">
        <v>109.10987104</v>
      </c>
      <c r="J9" s="9">
        <v>85.425382924999994</v>
      </c>
      <c r="K9" s="9">
        <v>78.811243866045999</v>
      </c>
      <c r="L9" s="9"/>
      <c r="M9" s="9">
        <v>14.142116868</v>
      </c>
      <c r="N9" s="9">
        <v>8.2786898339999997</v>
      </c>
      <c r="O9" s="9">
        <v>6.4009104970999999</v>
      </c>
      <c r="P9" s="9">
        <v>12.405672085000001</v>
      </c>
      <c r="Q9" s="9">
        <v>7.9491219065000003</v>
      </c>
    </row>
    <row r="10" spans="1:17" ht="13" customHeight="1">
      <c r="A10" s="8" t="s">
        <v>18</v>
      </c>
      <c r="D10" s="3" t="s">
        <v>30</v>
      </c>
      <c r="E10" s="8">
        <v>68562</v>
      </c>
      <c r="F10" s="9">
        <v>91.490259410999997</v>
      </c>
      <c r="G10" s="9">
        <v>104.59869375</v>
      </c>
      <c r="H10" s="9">
        <v>92.847575567999996</v>
      </c>
      <c r="I10" s="9">
        <v>105.01391534</v>
      </c>
      <c r="J10" s="9">
        <v>96.008235780999996</v>
      </c>
      <c r="K10" s="9">
        <v>89.264159347870446</v>
      </c>
      <c r="L10" s="9"/>
      <c r="M10" s="9">
        <v>2.8757679416999999</v>
      </c>
      <c r="N10" s="9">
        <v>3.8950025473999998</v>
      </c>
      <c r="O10" s="9">
        <v>1.3118959270999999</v>
      </c>
      <c r="P10" s="9">
        <v>1.5810035593</v>
      </c>
      <c r="Q10" s="9">
        <v>1.2174236105</v>
      </c>
    </row>
    <row r="11" spans="1:17" ht="13" customHeight="1">
      <c r="A11" s="8" t="s">
        <v>18</v>
      </c>
      <c r="D11" s="3" t="s">
        <v>31</v>
      </c>
      <c r="E11" s="8">
        <v>68622</v>
      </c>
      <c r="F11" s="9">
        <v>87.403879652000001</v>
      </c>
      <c r="G11" s="9">
        <v>111.13454951</v>
      </c>
      <c r="H11" s="9">
        <v>95.443503774999996</v>
      </c>
      <c r="I11" s="9">
        <v>111.53198806</v>
      </c>
      <c r="J11" s="9">
        <v>86.849367321000003</v>
      </c>
      <c r="K11" s="9">
        <v>79.033326652639005</v>
      </c>
      <c r="L11" s="9"/>
      <c r="M11" s="9">
        <v>3.3240274932</v>
      </c>
      <c r="N11" s="9">
        <v>4.4492494806999998</v>
      </c>
      <c r="O11" s="9">
        <v>0.96016576819999999</v>
      </c>
      <c r="P11" s="9">
        <v>4.8864537683</v>
      </c>
      <c r="Q11" s="9">
        <v>10.559231309999999</v>
      </c>
    </row>
    <row r="12" spans="1:17" ht="13" customHeight="1">
      <c r="A12" s="8" t="s">
        <v>18</v>
      </c>
      <c r="D12" s="3" t="s">
        <v>32</v>
      </c>
      <c r="E12" s="8">
        <v>68649</v>
      </c>
      <c r="F12" s="9">
        <v>81.648404364000001</v>
      </c>
      <c r="G12" s="9">
        <v>113.03297351000001</v>
      </c>
      <c r="H12" s="9">
        <v>111.32924595</v>
      </c>
      <c r="I12" s="9">
        <v>117.14352830999999</v>
      </c>
      <c r="J12" s="9">
        <v>84.052613692999998</v>
      </c>
      <c r="K12" s="9">
        <v>74.524661884954</v>
      </c>
      <c r="L12" s="9"/>
      <c r="M12" s="9">
        <v>14.145664914999999</v>
      </c>
      <c r="N12" s="9">
        <v>9.1639327805999997</v>
      </c>
      <c r="O12" s="9">
        <v>8.9958357482999993</v>
      </c>
      <c r="P12" s="9">
        <v>18.852460915999998</v>
      </c>
      <c r="Q12" s="9">
        <v>6.6159273798999996</v>
      </c>
    </row>
    <row r="13" spans="1:17" ht="13" customHeight="1">
      <c r="A13" s="8" t="s">
        <v>18</v>
      </c>
      <c r="B13" s="3" t="s">
        <v>35</v>
      </c>
      <c r="C13" s="3" t="s">
        <v>36</v>
      </c>
      <c r="D13" s="3" t="s">
        <v>37</v>
      </c>
      <c r="E13" s="8">
        <v>68503</v>
      </c>
      <c r="F13" s="9">
        <v>119.59709633999999</v>
      </c>
      <c r="G13" s="9">
        <v>137.17292442999999</v>
      </c>
      <c r="H13" s="9">
        <v>126.74713902000001</v>
      </c>
      <c r="I13" s="9">
        <v>140.39042223000001</v>
      </c>
      <c r="J13" s="9">
        <v>100.95916975</v>
      </c>
      <c r="K13" s="9">
        <v>82.354363462999004</v>
      </c>
      <c r="L13" s="9"/>
      <c r="M13" s="9">
        <v>0.73638845050000001</v>
      </c>
      <c r="N13" s="9">
        <v>2.8964898890000002</v>
      </c>
      <c r="O13" s="9">
        <v>8.1849268881999997</v>
      </c>
      <c r="P13" s="9">
        <v>5.8269473708000001</v>
      </c>
      <c r="Q13" s="9">
        <v>6.9631174119999999</v>
      </c>
    </row>
    <row r="14" spans="1:17" ht="13" customHeight="1">
      <c r="A14" s="8" t="s">
        <v>18</v>
      </c>
      <c r="B14" s="3" t="s">
        <v>38</v>
      </c>
      <c r="C14" s="3" t="s">
        <v>39</v>
      </c>
      <c r="D14" s="3" t="s">
        <v>40</v>
      </c>
      <c r="E14" s="8">
        <v>68529</v>
      </c>
      <c r="F14" s="9">
        <v>83.551007843999997</v>
      </c>
      <c r="G14" s="9">
        <v>114.75515894999999</v>
      </c>
      <c r="H14" s="9">
        <v>101.05862852</v>
      </c>
      <c r="I14" s="9">
        <v>110.68327729000001</v>
      </c>
      <c r="J14" s="9">
        <v>89.629549038999997</v>
      </c>
      <c r="K14" s="9">
        <v>81.689944817080004</v>
      </c>
      <c r="L14" s="9"/>
      <c r="M14" s="9">
        <v>8.6678397467000003</v>
      </c>
      <c r="N14" s="9">
        <v>4.8386809837999998</v>
      </c>
      <c r="O14" s="9">
        <v>5.9656113437</v>
      </c>
      <c r="P14" s="9">
        <v>7.9303979942999998</v>
      </c>
      <c r="Q14" s="9">
        <v>1.1358497522</v>
      </c>
    </row>
    <row r="15" spans="1:17" ht="13" customHeight="1">
      <c r="A15" s="8" t="s">
        <v>18</v>
      </c>
      <c r="D15" s="3" t="s">
        <v>41</v>
      </c>
      <c r="E15" s="8">
        <v>68530</v>
      </c>
      <c r="F15" s="9">
        <v>73.922727817999998</v>
      </c>
      <c r="G15" s="9">
        <v>88.754495629999994</v>
      </c>
      <c r="H15" s="9">
        <v>90.750580244999995</v>
      </c>
      <c r="I15" s="9">
        <v>85.280415571999995</v>
      </c>
      <c r="J15" s="9">
        <v>90.022816270000007</v>
      </c>
      <c r="K15" s="9">
        <v>89.543586626625697</v>
      </c>
      <c r="L15" s="9"/>
      <c r="M15" s="9">
        <v>7.5485814509000004</v>
      </c>
      <c r="N15" s="9">
        <v>3.8121445128999998</v>
      </c>
      <c r="O15" s="9">
        <v>4.1506796501999998</v>
      </c>
      <c r="P15" s="9">
        <v>7.3957422896000002</v>
      </c>
      <c r="Q15" s="9">
        <v>4.5500800899999998</v>
      </c>
    </row>
    <row r="16" spans="1:17" ht="13" customHeight="1">
      <c r="A16" s="8" t="s">
        <v>18</v>
      </c>
      <c r="C16" s="3" t="s">
        <v>45</v>
      </c>
      <c r="D16" s="3" t="s">
        <v>46</v>
      </c>
      <c r="E16" s="8">
        <v>68594</v>
      </c>
      <c r="F16" s="9">
        <v>81.832385986999995</v>
      </c>
      <c r="G16" s="9">
        <v>120.13453344</v>
      </c>
      <c r="H16" s="9">
        <v>116.18139011</v>
      </c>
      <c r="I16" s="9">
        <v>111.94318015</v>
      </c>
      <c r="J16" s="9">
        <v>90.432133664000006</v>
      </c>
      <c r="K16" s="9">
        <v>81.870738620612499</v>
      </c>
      <c r="L16" s="9"/>
      <c r="M16" s="9">
        <v>11.146921037</v>
      </c>
      <c r="N16" s="9">
        <v>9.2816566889000001</v>
      </c>
      <c r="O16" s="9">
        <v>5.5278803097999996</v>
      </c>
      <c r="P16" s="9">
        <v>8.3727533249999997</v>
      </c>
      <c r="Q16" s="9">
        <v>5.1121018111999996</v>
      </c>
    </row>
    <row r="17" spans="1:17" ht="13" customHeight="1">
      <c r="A17" s="8" t="s">
        <v>18</v>
      </c>
      <c r="C17" s="3" t="s">
        <v>47</v>
      </c>
      <c r="D17" s="3" t="s">
        <v>48</v>
      </c>
      <c r="E17" s="8">
        <v>68646</v>
      </c>
      <c r="F17" s="9">
        <v>61.426579588000003</v>
      </c>
      <c r="G17" s="9">
        <v>59.262705644999997</v>
      </c>
      <c r="H17" s="9">
        <v>67.440095243000002</v>
      </c>
      <c r="I17" s="9">
        <v>64.602016946999996</v>
      </c>
      <c r="J17" s="9">
        <v>57.020432894999999</v>
      </c>
      <c r="K17" s="9">
        <v>74.571289332152503</v>
      </c>
      <c r="L17" s="9"/>
      <c r="M17" s="9">
        <v>16.820123770999999</v>
      </c>
      <c r="N17" s="9">
        <v>25.657702262000001</v>
      </c>
      <c r="O17" s="9">
        <v>16.761081036</v>
      </c>
      <c r="P17" s="9">
        <v>15.27972385</v>
      </c>
      <c r="Q17" s="9">
        <v>9.5857040855999998</v>
      </c>
    </row>
    <row r="18" spans="1:17" ht="13" customHeight="1">
      <c r="A18" s="8" t="s">
        <v>18</v>
      </c>
      <c r="C18" s="3" t="s">
        <v>49</v>
      </c>
      <c r="D18" s="3" t="s">
        <v>50</v>
      </c>
      <c r="E18" s="8">
        <v>68515</v>
      </c>
      <c r="F18" s="9">
        <v>78.134889594000001</v>
      </c>
      <c r="G18" s="9">
        <v>112.23165622</v>
      </c>
      <c r="H18" s="9">
        <v>107.50902643000001</v>
      </c>
      <c r="I18" s="9">
        <v>103.60556909</v>
      </c>
      <c r="J18" s="9">
        <v>80.727637157999993</v>
      </c>
      <c r="K18" s="9">
        <v>81.323698251848498</v>
      </c>
      <c r="L18" s="9"/>
      <c r="M18" s="9">
        <v>7.1561182792000002</v>
      </c>
      <c r="N18" s="9">
        <v>8.3040621875999996</v>
      </c>
      <c r="O18" s="9">
        <v>3.6523054529999999</v>
      </c>
      <c r="P18" s="9">
        <v>2.6721696703000002</v>
      </c>
      <c r="Q18" s="9">
        <v>3.9525632501999999</v>
      </c>
    </row>
    <row r="19" spans="1:17" ht="13" customHeight="1">
      <c r="A19" s="8" t="s">
        <v>18</v>
      </c>
      <c r="D19" s="3" t="s">
        <v>51</v>
      </c>
      <c r="E19" s="8">
        <v>68549</v>
      </c>
      <c r="F19" s="9">
        <v>85.378504237000001</v>
      </c>
      <c r="G19" s="9">
        <v>128.77617354</v>
      </c>
      <c r="H19" s="9">
        <v>112.06018994</v>
      </c>
      <c r="I19" s="9">
        <v>113.6593329</v>
      </c>
      <c r="J19" s="9">
        <v>83.594953165000007</v>
      </c>
      <c r="K19" s="9">
        <v>77.121570171583002</v>
      </c>
      <c r="L19" s="9"/>
      <c r="M19" s="9">
        <v>14.770220925</v>
      </c>
      <c r="N19" s="9">
        <v>5.2457109050000001</v>
      </c>
      <c r="O19" s="9">
        <v>9.0913991841000001</v>
      </c>
      <c r="P19" s="9">
        <v>7.0548993512999996</v>
      </c>
      <c r="Q19" s="9">
        <v>6.2942827805999997</v>
      </c>
    </row>
    <row r="20" spans="1:17" ht="13" customHeight="1">
      <c r="A20" s="8" t="s">
        <v>18</v>
      </c>
      <c r="C20" s="3" t="s">
        <v>52</v>
      </c>
      <c r="D20" s="3" t="s">
        <v>53</v>
      </c>
      <c r="E20" s="8">
        <v>68665</v>
      </c>
      <c r="F20" s="9">
        <v>91.507495495000001</v>
      </c>
      <c r="G20" s="9">
        <v>117.28235420999999</v>
      </c>
      <c r="H20" s="9">
        <v>105.89654959000001</v>
      </c>
      <c r="I20" s="9">
        <v>104.84459169</v>
      </c>
      <c r="J20" s="9">
        <v>88.750503703000007</v>
      </c>
      <c r="K20" s="9">
        <v>78.364855964989005</v>
      </c>
      <c r="L20" s="9"/>
      <c r="M20" s="9">
        <v>5.4878413314000003</v>
      </c>
      <c r="N20" s="9">
        <v>3.2564826628999999</v>
      </c>
      <c r="O20" s="9">
        <v>5.2839852970000001</v>
      </c>
      <c r="P20" s="9">
        <v>5.0804498388999999</v>
      </c>
      <c r="Q20" s="9">
        <v>4.1004306074999999</v>
      </c>
    </row>
    <row r="21" spans="1:17" ht="13" customHeight="1">
      <c r="A21" s="8" t="s">
        <v>18</v>
      </c>
      <c r="C21" s="3" t="s">
        <v>55</v>
      </c>
      <c r="D21" s="3" t="s">
        <v>56</v>
      </c>
      <c r="E21" s="8">
        <v>68514</v>
      </c>
      <c r="F21" s="9">
        <v>88.172319887</v>
      </c>
      <c r="G21" s="9">
        <v>110.43887132</v>
      </c>
      <c r="H21" s="9">
        <v>104.34958374</v>
      </c>
      <c r="I21" s="9">
        <v>121.1904388</v>
      </c>
      <c r="J21" s="9">
        <v>87.831684306</v>
      </c>
      <c r="K21" s="9">
        <v>63.679103197304499</v>
      </c>
      <c r="L21" s="9"/>
      <c r="M21" s="9">
        <v>3.9971428018999999</v>
      </c>
      <c r="N21" s="9">
        <v>7.7753466491000003</v>
      </c>
      <c r="O21" s="9">
        <v>5.7880513992999996</v>
      </c>
      <c r="P21" s="9">
        <v>7.2757972161</v>
      </c>
      <c r="Q21" s="9">
        <v>5.6545950308000004</v>
      </c>
    </row>
    <row r="22" spans="1:17" ht="13" customHeight="1">
      <c r="A22" s="8" t="s">
        <v>18</v>
      </c>
      <c r="B22" s="3" t="s">
        <v>59</v>
      </c>
      <c r="C22" s="3" t="s">
        <v>61</v>
      </c>
      <c r="D22" s="3" t="s">
        <v>62</v>
      </c>
      <c r="E22" s="8">
        <v>68502</v>
      </c>
      <c r="F22" s="9">
        <v>103.82578133</v>
      </c>
      <c r="G22" s="9">
        <v>119.60446421</v>
      </c>
      <c r="H22" s="9">
        <v>107.15122605000001</v>
      </c>
      <c r="I22" s="9">
        <v>115.65510894000001</v>
      </c>
      <c r="J22" s="9">
        <v>91.132214594999994</v>
      </c>
      <c r="K22" s="9">
        <v>86.0639267007775</v>
      </c>
      <c r="L22" s="9"/>
      <c r="M22" s="9">
        <v>6.4408175152</v>
      </c>
      <c r="N22" s="9">
        <v>7.6928766910000004</v>
      </c>
      <c r="O22" s="9">
        <v>5.8884275869999998</v>
      </c>
      <c r="P22" s="9">
        <v>5.0549093266999998</v>
      </c>
      <c r="Q22" s="9">
        <v>5.7852958037000004</v>
      </c>
    </row>
    <row r="23" spans="1:17" ht="13" customHeight="1">
      <c r="A23" s="8" t="s">
        <v>18</v>
      </c>
      <c r="B23" s="3" t="s">
        <v>73</v>
      </c>
      <c r="C23" s="3" t="s">
        <v>76</v>
      </c>
      <c r="D23" s="3" t="s">
        <v>313</v>
      </c>
      <c r="E23" s="8">
        <v>68563</v>
      </c>
      <c r="F23" s="9">
        <v>60.726408900000003</v>
      </c>
      <c r="G23" s="9">
        <v>91.815470180000005</v>
      </c>
      <c r="H23" s="9">
        <v>95.565229236999997</v>
      </c>
      <c r="I23" s="9">
        <v>98.625477074000003</v>
      </c>
      <c r="J23" s="9">
        <v>80.086142425999995</v>
      </c>
      <c r="K23" s="9">
        <v>80.625384873671493</v>
      </c>
      <c r="L23" s="9"/>
      <c r="M23" s="9">
        <v>10.255442061</v>
      </c>
      <c r="N23" s="9">
        <v>2.3197973882</v>
      </c>
      <c r="O23" s="9">
        <v>7.4407943164999999</v>
      </c>
      <c r="P23" s="9">
        <v>10.112128474</v>
      </c>
      <c r="Q23" s="9">
        <v>5.1093082742</v>
      </c>
    </row>
    <row r="24" spans="1:17" ht="13" customHeight="1">
      <c r="A24" s="8" t="s">
        <v>18</v>
      </c>
      <c r="C24" s="3" t="s">
        <v>85</v>
      </c>
      <c r="D24" s="3" t="s">
        <v>86</v>
      </c>
      <c r="E24" s="8">
        <v>68567</v>
      </c>
      <c r="F24" s="9">
        <v>85.692460736000001</v>
      </c>
      <c r="G24" s="9">
        <v>108.37343635000001</v>
      </c>
      <c r="H24" s="9">
        <v>96.451952610999996</v>
      </c>
      <c r="I24" s="9">
        <v>113.86010265</v>
      </c>
      <c r="J24" s="9">
        <v>96.941778353000004</v>
      </c>
      <c r="K24" s="9">
        <v>82.275309349714007</v>
      </c>
      <c r="L24" s="9"/>
      <c r="M24" s="9">
        <v>8.0832438883000002</v>
      </c>
      <c r="N24" s="9">
        <v>6.4191168337000004</v>
      </c>
      <c r="O24" s="9">
        <v>7.3706059269999997</v>
      </c>
      <c r="P24" s="9">
        <v>3.0079608613</v>
      </c>
      <c r="Q24" s="9">
        <v>4.6041825559999996</v>
      </c>
    </row>
    <row r="25" spans="1:17" ht="13" customHeight="1">
      <c r="A25" s="8" t="s">
        <v>18</v>
      </c>
      <c r="B25" s="3" t="s">
        <v>94</v>
      </c>
      <c r="C25" s="3" t="s">
        <v>96</v>
      </c>
      <c r="D25" s="3" t="s">
        <v>97</v>
      </c>
      <c r="E25" s="8">
        <v>68211</v>
      </c>
      <c r="F25" s="9">
        <v>88.020971441</v>
      </c>
      <c r="G25" s="9">
        <v>121.37924904</v>
      </c>
      <c r="H25" s="9">
        <v>95.620394836000003</v>
      </c>
      <c r="I25" s="9">
        <v>122.00839679000001</v>
      </c>
      <c r="J25" s="9">
        <v>100.01605709</v>
      </c>
      <c r="K25" s="9">
        <v>82.117759725761502</v>
      </c>
      <c r="L25" s="9"/>
      <c r="M25" s="9">
        <v>10.391640508</v>
      </c>
      <c r="N25" s="9">
        <v>11.968409519</v>
      </c>
      <c r="O25" s="9">
        <v>5.3621983497999999</v>
      </c>
      <c r="P25" s="9">
        <v>5.9593572317000003</v>
      </c>
      <c r="Q25" s="9">
        <v>4.2901104323999997</v>
      </c>
    </row>
    <row r="26" spans="1:17" ht="13" customHeight="1">
      <c r="A26" s="8" t="s">
        <v>18</v>
      </c>
      <c r="C26" s="3" t="s">
        <v>98</v>
      </c>
      <c r="D26" s="3" t="s">
        <v>99</v>
      </c>
      <c r="E26" s="8">
        <v>68216</v>
      </c>
      <c r="F26" s="9">
        <v>89.521394090000001</v>
      </c>
      <c r="G26" s="9">
        <v>104.66506834</v>
      </c>
      <c r="H26" s="9">
        <v>93.909357170000007</v>
      </c>
      <c r="I26" s="9">
        <v>103.1130204</v>
      </c>
      <c r="J26" s="9">
        <v>80.154459316000001</v>
      </c>
      <c r="K26" s="9">
        <v>87.446097135405552</v>
      </c>
      <c r="L26" s="9"/>
      <c r="M26" s="9">
        <v>7.7237225637</v>
      </c>
      <c r="N26" s="9">
        <v>5.0971210233999997</v>
      </c>
      <c r="O26" s="9">
        <v>4.8653294374999998</v>
      </c>
      <c r="P26" s="9">
        <v>5.8468837396</v>
      </c>
      <c r="Q26" s="9">
        <v>2.8018546986000001</v>
      </c>
    </row>
    <row r="27" spans="1:17" ht="13" customHeight="1">
      <c r="A27" s="8" t="s">
        <v>18</v>
      </c>
      <c r="C27" s="3" t="s">
        <v>100</v>
      </c>
      <c r="D27" s="3" t="s">
        <v>101</v>
      </c>
      <c r="E27" s="8">
        <v>68618</v>
      </c>
      <c r="F27" s="9">
        <v>79.624844311999993</v>
      </c>
      <c r="G27" s="9">
        <v>76.787920494000005</v>
      </c>
      <c r="H27" s="9">
        <v>43.265054872</v>
      </c>
      <c r="I27" s="9">
        <v>21.393318074</v>
      </c>
      <c r="J27" s="9">
        <v>2.8740933301</v>
      </c>
      <c r="K27" s="9">
        <v>91.392918138217453</v>
      </c>
      <c r="L27" s="9"/>
      <c r="M27" s="9">
        <v>7.1949912088000003</v>
      </c>
      <c r="N27" s="9">
        <v>0.2356872193</v>
      </c>
      <c r="O27" s="9">
        <v>2.2817267030999999</v>
      </c>
      <c r="P27" s="9">
        <v>3.1565884331</v>
      </c>
      <c r="Q27" s="9">
        <v>6.7377278773000002</v>
      </c>
    </row>
    <row r="28" spans="1:17" ht="13" customHeight="1">
      <c r="A28" s="8" t="s">
        <v>18</v>
      </c>
      <c r="D28" s="3" t="s">
        <v>102</v>
      </c>
      <c r="E28" s="8">
        <v>68505</v>
      </c>
      <c r="F28" s="9">
        <v>80.679927777000003</v>
      </c>
      <c r="G28" s="9">
        <v>130.76119715999999</v>
      </c>
      <c r="H28" s="9">
        <v>116.73028665</v>
      </c>
      <c r="I28" s="9">
        <v>146.26682937999999</v>
      </c>
      <c r="J28" s="9">
        <v>116.99382774</v>
      </c>
      <c r="K28" s="9">
        <v>83.784970963801001</v>
      </c>
      <c r="L28" s="9"/>
      <c r="M28" s="9">
        <v>8.2784394277000004</v>
      </c>
      <c r="N28" s="9">
        <v>5.8902649636</v>
      </c>
      <c r="O28" s="9">
        <v>5.8165552398000004</v>
      </c>
      <c r="P28" s="9">
        <v>6.9362698906000002</v>
      </c>
      <c r="Q28" s="9">
        <v>3.5713431257999999</v>
      </c>
    </row>
    <row r="29" spans="1:17" ht="13" customHeight="1">
      <c r="A29" s="8" t="s">
        <v>18</v>
      </c>
      <c r="C29" s="3" t="s">
        <v>104</v>
      </c>
      <c r="D29" s="3" t="s">
        <v>105</v>
      </c>
      <c r="E29" s="8">
        <v>68661</v>
      </c>
      <c r="F29" s="9">
        <v>81.510486818999993</v>
      </c>
      <c r="G29" s="9">
        <v>104.67474716</v>
      </c>
      <c r="H29" s="9">
        <v>98.054574978999995</v>
      </c>
      <c r="I29" s="9">
        <v>107.58702968</v>
      </c>
      <c r="J29" s="9">
        <v>88.022705203000001</v>
      </c>
      <c r="K29" s="9">
        <v>85.391984208303995</v>
      </c>
      <c r="L29" s="9"/>
      <c r="M29" s="9">
        <v>2.1606821711999999</v>
      </c>
      <c r="N29" s="9">
        <v>5.8679839790999999</v>
      </c>
      <c r="O29" s="9">
        <v>3.2625274556999999</v>
      </c>
      <c r="P29" s="9">
        <v>3.4153071291999999</v>
      </c>
      <c r="Q29" s="9">
        <v>5.3931152127999997</v>
      </c>
    </row>
    <row r="30" spans="1:17" ht="13" customHeight="1">
      <c r="A30" s="8" t="s">
        <v>18</v>
      </c>
      <c r="C30" s="3" t="s">
        <v>106</v>
      </c>
      <c r="D30" s="3" t="s">
        <v>107</v>
      </c>
      <c r="E30" s="8">
        <v>68586</v>
      </c>
      <c r="F30" s="9">
        <v>91.806771260000005</v>
      </c>
      <c r="G30" s="9">
        <v>115.74075037999999</v>
      </c>
      <c r="H30" s="9">
        <v>96.032272374000001</v>
      </c>
      <c r="I30" s="9">
        <v>110.10680236</v>
      </c>
      <c r="J30" s="9">
        <v>105.42249637</v>
      </c>
      <c r="K30" s="9">
        <v>88.592915617820651</v>
      </c>
      <c r="L30" s="9"/>
      <c r="M30" s="9">
        <v>8.5649283355999994</v>
      </c>
      <c r="N30" s="9">
        <v>4.6706244328000004</v>
      </c>
      <c r="O30" s="9">
        <v>4.0497880066</v>
      </c>
      <c r="P30" s="9">
        <v>3.4713333966</v>
      </c>
      <c r="Q30" s="9">
        <v>2.2428162195999999</v>
      </c>
    </row>
    <row r="31" spans="1:17" ht="13" customHeight="1">
      <c r="A31" s="8" t="s">
        <v>18</v>
      </c>
      <c r="D31" s="3" t="s">
        <v>108</v>
      </c>
      <c r="E31" s="8">
        <v>68588</v>
      </c>
      <c r="F31" s="9">
        <v>97.529403595999995</v>
      </c>
      <c r="G31" s="9">
        <v>131.9434938</v>
      </c>
      <c r="H31" s="9">
        <v>116.36658864</v>
      </c>
      <c r="I31" s="9">
        <v>124.67661009</v>
      </c>
      <c r="J31" s="9">
        <v>115.54601692999999</v>
      </c>
      <c r="K31" s="9">
        <v>81.81752146952951</v>
      </c>
      <c r="L31" s="9"/>
      <c r="M31" s="9">
        <v>11.527364872</v>
      </c>
      <c r="N31" s="9">
        <v>6.1127987842999998</v>
      </c>
      <c r="O31" s="9">
        <v>5.6132318408000001</v>
      </c>
      <c r="P31" s="9">
        <v>3.0215011560999998</v>
      </c>
      <c r="Q31" s="9">
        <v>2.9432712474999998</v>
      </c>
    </row>
    <row r="32" spans="1:17" ht="13" customHeight="1">
      <c r="A32" s="8" t="s">
        <v>18</v>
      </c>
      <c r="D32" s="3" t="s">
        <v>109</v>
      </c>
      <c r="E32" s="8">
        <v>68587</v>
      </c>
      <c r="F32" s="9">
        <v>98.251521792000005</v>
      </c>
      <c r="G32" s="9">
        <v>121.78821987000001</v>
      </c>
      <c r="H32" s="9">
        <v>108.12994082</v>
      </c>
      <c r="I32" s="9">
        <v>122.68903468000001</v>
      </c>
      <c r="J32" s="9">
        <v>119.48243475</v>
      </c>
      <c r="K32" s="9">
        <v>87.536786196377349</v>
      </c>
      <c r="L32" s="9"/>
      <c r="M32" s="9">
        <v>11.456729424000001</v>
      </c>
      <c r="N32" s="9">
        <v>5.4714104465000002</v>
      </c>
      <c r="O32" s="9">
        <v>5.2014173691999996</v>
      </c>
      <c r="P32" s="9">
        <v>6.8948653406</v>
      </c>
      <c r="Q32" s="9">
        <v>5.3806445738999997</v>
      </c>
    </row>
    <row r="33" spans="1:17" ht="13" customHeight="1">
      <c r="A33" s="8" t="s">
        <v>18</v>
      </c>
      <c r="D33" s="3" t="s">
        <v>110</v>
      </c>
      <c r="E33" s="8">
        <v>68589</v>
      </c>
      <c r="F33" s="9">
        <v>110.18673905</v>
      </c>
      <c r="G33" s="9">
        <v>124.70620685999999</v>
      </c>
      <c r="H33" s="9">
        <v>106.28421770999999</v>
      </c>
      <c r="I33" s="9">
        <v>118.98457697000001</v>
      </c>
      <c r="J33" s="9">
        <v>105.74253606000001</v>
      </c>
      <c r="K33" s="9">
        <v>83.171611897524997</v>
      </c>
      <c r="L33" s="9"/>
      <c r="M33" s="9">
        <v>11.901543299</v>
      </c>
      <c r="N33" s="9">
        <v>8.9044935561000003</v>
      </c>
      <c r="O33" s="9">
        <v>5.1254578956000003</v>
      </c>
      <c r="P33" s="9">
        <v>7.1289209158000002</v>
      </c>
      <c r="Q33" s="9">
        <v>5.3549420657000004</v>
      </c>
    </row>
    <row r="34" spans="1:17" ht="13" customHeight="1">
      <c r="A34" s="8" t="s">
        <v>18</v>
      </c>
      <c r="D34" s="3" t="s">
        <v>111</v>
      </c>
      <c r="E34" s="8">
        <v>68590</v>
      </c>
      <c r="F34" s="9">
        <v>89.774833479999998</v>
      </c>
      <c r="G34" s="9">
        <v>117.58501989</v>
      </c>
      <c r="H34" s="9">
        <v>104.15627829</v>
      </c>
      <c r="I34" s="9">
        <v>120.14310625</v>
      </c>
      <c r="J34" s="9">
        <v>113.81879422999999</v>
      </c>
      <c r="K34" s="9">
        <v>86.029918271069505</v>
      </c>
      <c r="L34" s="9"/>
      <c r="M34" s="9">
        <v>6.6636388392999999</v>
      </c>
      <c r="N34" s="9">
        <v>4.1174562583999998</v>
      </c>
      <c r="O34" s="9">
        <v>5.3069938704000004</v>
      </c>
      <c r="P34" s="9">
        <v>5.4168122958999998</v>
      </c>
      <c r="Q34" s="9">
        <v>5.3777510914000004</v>
      </c>
    </row>
    <row r="35" spans="1:17" ht="13" customHeight="1">
      <c r="A35" s="8" t="s">
        <v>18</v>
      </c>
      <c r="C35" s="3" t="s">
        <v>112</v>
      </c>
      <c r="D35" s="3" t="s">
        <v>113</v>
      </c>
      <c r="E35" s="8">
        <v>68597</v>
      </c>
      <c r="F35" s="9">
        <v>90.419845733000002</v>
      </c>
      <c r="G35" s="9">
        <v>114.23873224</v>
      </c>
      <c r="H35" s="9">
        <v>94.337933531000004</v>
      </c>
      <c r="I35" s="9">
        <v>106.16848134999999</v>
      </c>
      <c r="J35" s="9">
        <v>102.69472154</v>
      </c>
      <c r="K35" s="9">
        <v>85.841948287891</v>
      </c>
      <c r="L35" s="9"/>
      <c r="M35" s="9">
        <v>6.3793481914000001</v>
      </c>
      <c r="N35" s="9">
        <v>8.7164015945000006</v>
      </c>
      <c r="O35" s="9">
        <v>1.2475544911000001</v>
      </c>
      <c r="P35" s="9">
        <v>7.6177597847999996</v>
      </c>
      <c r="Q35" s="9">
        <v>7.3311927730999997</v>
      </c>
    </row>
    <row r="36" spans="1:17" ht="13" customHeight="1">
      <c r="A36" s="8" t="s">
        <v>18</v>
      </c>
      <c r="D36" s="3" t="s">
        <v>114</v>
      </c>
      <c r="E36" s="8">
        <v>68657</v>
      </c>
      <c r="F36" s="9">
        <v>95.109791340000001</v>
      </c>
      <c r="G36" s="9">
        <v>118.06907449000001</v>
      </c>
      <c r="H36" s="9">
        <v>99.116033411999993</v>
      </c>
      <c r="I36" s="9">
        <v>120.41191803</v>
      </c>
      <c r="J36" s="9">
        <v>110.54073248</v>
      </c>
      <c r="K36" s="9">
        <v>86.943109567688197</v>
      </c>
      <c r="L36" s="9"/>
      <c r="M36" s="9">
        <v>9.1769523626999998</v>
      </c>
      <c r="N36" s="9">
        <v>5.5694838491000001</v>
      </c>
      <c r="O36" s="9">
        <v>4.4128813699</v>
      </c>
      <c r="P36" s="9">
        <v>5.0127138952000001</v>
      </c>
      <c r="Q36" s="9">
        <v>1.2619089632</v>
      </c>
    </row>
    <row r="37" spans="1:17" ht="13" customHeight="1">
      <c r="A37" s="8" t="s">
        <v>18</v>
      </c>
      <c r="D37" s="3" t="s">
        <v>115</v>
      </c>
      <c r="E37" s="8">
        <v>68658</v>
      </c>
      <c r="F37" s="9">
        <v>83.573589846999994</v>
      </c>
      <c r="G37" s="9">
        <v>112.54993915999999</v>
      </c>
      <c r="H37" s="9">
        <v>99.780034092999998</v>
      </c>
      <c r="I37" s="9">
        <v>123.83545404</v>
      </c>
      <c r="J37" s="9">
        <v>108.99178001999999</v>
      </c>
      <c r="K37" s="9">
        <v>81.338604667241498</v>
      </c>
      <c r="L37" s="9"/>
      <c r="M37" s="9">
        <v>5.7338493443000003</v>
      </c>
      <c r="N37" s="9">
        <v>5.8323753252000001</v>
      </c>
      <c r="O37" s="9">
        <v>16.310057518000001</v>
      </c>
      <c r="P37" s="9">
        <v>11.039176082999999</v>
      </c>
      <c r="Q37" s="9">
        <v>8.6448692630000004</v>
      </c>
    </row>
    <row r="38" spans="1:17" ht="13" customHeight="1">
      <c r="A38" s="8" t="s">
        <v>18</v>
      </c>
      <c r="C38" s="3" t="s">
        <v>116</v>
      </c>
      <c r="D38" s="3" t="s">
        <v>117</v>
      </c>
      <c r="E38" s="8">
        <v>68600</v>
      </c>
      <c r="F38" s="9">
        <v>94.240874812000001</v>
      </c>
      <c r="G38" s="9">
        <v>125.25176018000001</v>
      </c>
      <c r="H38" s="9">
        <v>100.12451192</v>
      </c>
      <c r="I38" s="9">
        <v>119.15365583000001</v>
      </c>
      <c r="J38" s="9">
        <v>102.96504795</v>
      </c>
      <c r="K38" s="9">
        <v>83.469375117761501</v>
      </c>
      <c r="L38" s="9"/>
      <c r="M38" s="9">
        <v>10.986102137</v>
      </c>
      <c r="N38" s="9">
        <v>7.5810919384000002</v>
      </c>
      <c r="O38" s="9">
        <v>2.7972311519000002</v>
      </c>
      <c r="P38" s="9">
        <v>7.6254804993</v>
      </c>
      <c r="Q38" s="9">
        <v>5.4539101822999996</v>
      </c>
    </row>
    <row r="39" spans="1:17" ht="13" customHeight="1">
      <c r="A39" s="8" t="s">
        <v>18</v>
      </c>
      <c r="D39" s="3" t="s">
        <v>118</v>
      </c>
      <c r="E39" s="8">
        <v>68601</v>
      </c>
      <c r="F39" s="9">
        <v>93.804993054999997</v>
      </c>
      <c r="G39" s="9">
        <v>123.45241128000001</v>
      </c>
      <c r="H39" s="9">
        <v>98.926556872999996</v>
      </c>
      <c r="I39" s="9">
        <v>118.28915716</v>
      </c>
      <c r="J39" s="9">
        <v>96.966532833000002</v>
      </c>
      <c r="K39" s="9">
        <v>86.539524743022398</v>
      </c>
      <c r="L39" s="9"/>
      <c r="M39" s="9">
        <v>9.8939226596999994</v>
      </c>
      <c r="N39" s="9">
        <v>8.7308677096</v>
      </c>
      <c r="O39" s="9">
        <v>4.3208453555000004</v>
      </c>
      <c r="P39" s="9">
        <v>3.8468045121999999</v>
      </c>
      <c r="Q39" s="9">
        <v>3.1833474219000002</v>
      </c>
    </row>
    <row r="40" spans="1:17" ht="13" customHeight="1">
      <c r="A40" s="8" t="s">
        <v>18</v>
      </c>
      <c r="C40" s="3" t="s">
        <v>120</v>
      </c>
      <c r="D40" s="3" t="s">
        <v>121</v>
      </c>
      <c r="E40" s="8">
        <v>68240</v>
      </c>
      <c r="F40" s="9">
        <v>95.436071644999998</v>
      </c>
      <c r="G40" s="9">
        <v>121.00554896</v>
      </c>
      <c r="H40" s="9">
        <v>107.89425888</v>
      </c>
      <c r="I40" s="9">
        <v>114.86781359</v>
      </c>
      <c r="J40" s="9">
        <v>111.53504833</v>
      </c>
      <c r="K40" s="9">
        <v>85.338154222439499</v>
      </c>
      <c r="L40" s="9"/>
      <c r="M40" s="9">
        <v>8.2591061806999999</v>
      </c>
      <c r="N40" s="9">
        <v>5.8606782302999996</v>
      </c>
      <c r="O40" s="9">
        <v>2.5502328855999998</v>
      </c>
      <c r="P40" s="9">
        <v>3.7035431481000001</v>
      </c>
      <c r="Q40" s="9">
        <v>1.4373565112</v>
      </c>
    </row>
    <row r="41" spans="1:17" ht="13" customHeight="1">
      <c r="A41" s="8" t="s">
        <v>18</v>
      </c>
      <c r="C41" s="3" t="s">
        <v>124</v>
      </c>
      <c r="D41" s="3" t="s">
        <v>125</v>
      </c>
      <c r="E41" s="8">
        <v>68572</v>
      </c>
      <c r="F41" s="9">
        <v>102.92183668</v>
      </c>
      <c r="G41" s="9">
        <v>123.8790307</v>
      </c>
      <c r="H41" s="9">
        <v>92.222061921000005</v>
      </c>
      <c r="I41" s="9">
        <v>104.43626806</v>
      </c>
      <c r="J41" s="9">
        <v>94.559651802000005</v>
      </c>
      <c r="K41" s="9">
        <v>80.127129933851506</v>
      </c>
      <c r="L41" s="9"/>
      <c r="M41" s="9">
        <v>13.581056757000001</v>
      </c>
      <c r="N41" s="9">
        <v>13.024772766</v>
      </c>
      <c r="O41" s="9">
        <v>8.1555264135000005</v>
      </c>
      <c r="P41" s="9">
        <v>6.5947676009</v>
      </c>
      <c r="Q41" s="9">
        <v>3.1895780447000002</v>
      </c>
    </row>
    <row r="42" spans="1:17" ht="13" customHeight="1">
      <c r="A42" s="8" t="s">
        <v>18</v>
      </c>
      <c r="C42" s="3" t="s">
        <v>126</v>
      </c>
      <c r="D42" s="3" t="s">
        <v>127</v>
      </c>
      <c r="E42" s="8">
        <v>68666</v>
      </c>
      <c r="F42" s="9">
        <v>105.97430232000001</v>
      </c>
      <c r="G42" s="9">
        <v>130.11304228</v>
      </c>
      <c r="H42" s="9">
        <v>109.52671577</v>
      </c>
      <c r="I42" s="9">
        <v>124.14086924</v>
      </c>
      <c r="J42" s="9">
        <v>117.84394861</v>
      </c>
      <c r="K42" s="9">
        <v>87.354122770627299</v>
      </c>
      <c r="L42" s="9"/>
      <c r="M42" s="9">
        <v>8.7188421657999999</v>
      </c>
      <c r="N42" s="9">
        <v>6.0185575672000002</v>
      </c>
      <c r="O42" s="9">
        <v>7.2173493757999996</v>
      </c>
      <c r="P42" s="9">
        <v>3.1172888197000002</v>
      </c>
      <c r="Q42" s="9">
        <v>4.8312776247000002</v>
      </c>
    </row>
    <row r="43" spans="1:17" ht="13" customHeight="1">
      <c r="A43" s="8" t="s">
        <v>18</v>
      </c>
      <c r="C43" s="3" t="s">
        <v>128</v>
      </c>
      <c r="D43" s="3" t="s">
        <v>129</v>
      </c>
      <c r="E43" s="8">
        <v>68648</v>
      </c>
      <c r="F43" s="9">
        <v>103.19385612000001</v>
      </c>
      <c r="G43" s="9">
        <v>122.63922495</v>
      </c>
      <c r="H43" s="9">
        <v>107.82544483</v>
      </c>
      <c r="I43" s="9">
        <v>120.01246642</v>
      </c>
      <c r="J43" s="9">
        <v>117.45360731</v>
      </c>
      <c r="K43" s="9">
        <v>80.425626404554009</v>
      </c>
      <c r="L43" s="9"/>
      <c r="M43" s="9">
        <v>12.466084076</v>
      </c>
      <c r="N43" s="9">
        <v>3.9347842801000001</v>
      </c>
      <c r="O43" s="9">
        <v>11.314748549000001</v>
      </c>
      <c r="P43" s="9">
        <v>13.217259334</v>
      </c>
      <c r="Q43" s="9">
        <v>8.5861212582000004</v>
      </c>
    </row>
    <row r="44" spans="1:17" ht="13" customHeight="1">
      <c r="A44" s="8" t="s">
        <v>18</v>
      </c>
      <c r="C44" s="3" t="s">
        <v>130</v>
      </c>
      <c r="D44" s="3" t="s">
        <v>131</v>
      </c>
      <c r="E44" s="8">
        <v>68669</v>
      </c>
      <c r="F44" s="9">
        <v>94.329292017</v>
      </c>
      <c r="G44" s="9">
        <v>110.68639062</v>
      </c>
      <c r="H44" s="9">
        <v>80.941610066999999</v>
      </c>
      <c r="I44" s="9">
        <v>73.575874327999998</v>
      </c>
      <c r="J44" s="9">
        <v>42.918529583000002</v>
      </c>
      <c r="K44" s="9">
        <v>86.641077026025556</v>
      </c>
      <c r="L44" s="9"/>
      <c r="M44" s="9">
        <v>6.2348690451</v>
      </c>
      <c r="N44" s="9">
        <v>3.2570938833</v>
      </c>
      <c r="O44" s="9">
        <v>6.8950668036999998</v>
      </c>
      <c r="P44" s="9">
        <v>4.8372942214999997</v>
      </c>
      <c r="Q44" s="9">
        <v>3.6800786259999998</v>
      </c>
    </row>
    <row r="45" spans="1:17" ht="13" customHeight="1">
      <c r="A45" s="8" t="s">
        <v>18</v>
      </c>
      <c r="D45" s="3" t="s">
        <v>132</v>
      </c>
      <c r="E45" s="8">
        <v>68670</v>
      </c>
      <c r="F45" s="9">
        <v>97.514339652000004</v>
      </c>
      <c r="G45" s="9">
        <v>120.8899809</v>
      </c>
      <c r="H45" s="9">
        <v>97.637376384999996</v>
      </c>
      <c r="I45" s="9">
        <v>112.60829409999999</v>
      </c>
      <c r="J45" s="9">
        <v>89.402659729000007</v>
      </c>
      <c r="K45" s="9">
        <v>81.304034692320997</v>
      </c>
      <c r="L45" s="9"/>
      <c r="M45" s="9">
        <v>4.1815106982000003</v>
      </c>
      <c r="N45" s="9">
        <v>5.4884794131000003</v>
      </c>
      <c r="O45" s="9">
        <v>2.9349511116000002</v>
      </c>
      <c r="P45" s="9">
        <v>7.8589516923999998</v>
      </c>
      <c r="Q45" s="9">
        <v>4.6187173132000003</v>
      </c>
    </row>
    <row r="46" spans="1:17" ht="13" customHeight="1">
      <c r="A46" s="8" t="s">
        <v>18</v>
      </c>
      <c r="D46" s="3" t="s">
        <v>133</v>
      </c>
      <c r="E46" s="8">
        <v>68671</v>
      </c>
      <c r="F46" s="9">
        <v>94.727799517999998</v>
      </c>
      <c r="G46" s="9">
        <v>116.02182851000001</v>
      </c>
      <c r="H46" s="9">
        <v>97.355449762999996</v>
      </c>
      <c r="I46" s="9">
        <v>113.51666546</v>
      </c>
      <c r="J46" s="9">
        <v>114.80822662</v>
      </c>
      <c r="K46" s="9">
        <v>88.427446894637654</v>
      </c>
      <c r="L46" s="9"/>
      <c r="M46" s="9">
        <v>7.7781002138000002</v>
      </c>
      <c r="N46" s="9">
        <v>5.6964052579000004</v>
      </c>
      <c r="O46" s="9">
        <v>1.9408472255</v>
      </c>
      <c r="P46" s="9">
        <v>7.2926474832999997</v>
      </c>
      <c r="Q46" s="9">
        <v>6.9801796108999996</v>
      </c>
    </row>
    <row r="47" spans="1:17" ht="13" customHeight="1">
      <c r="A47" s="8" t="s">
        <v>18</v>
      </c>
      <c r="D47" s="3" t="s">
        <v>134</v>
      </c>
      <c r="E47" s="8">
        <v>68672</v>
      </c>
      <c r="F47" s="9">
        <v>92.853565176999993</v>
      </c>
      <c r="G47" s="9">
        <v>116.20072227999999</v>
      </c>
      <c r="H47" s="9">
        <v>102.85141424</v>
      </c>
      <c r="I47" s="9">
        <v>124.75633789</v>
      </c>
      <c r="J47" s="9">
        <v>121.32406185000001</v>
      </c>
      <c r="K47" s="9">
        <v>80.425491543905508</v>
      </c>
      <c r="L47" s="9"/>
      <c r="M47" s="9">
        <v>6.8768876030000001</v>
      </c>
      <c r="N47" s="9">
        <v>15.284620888999999</v>
      </c>
      <c r="O47" s="9">
        <v>9.0623883694000007</v>
      </c>
      <c r="P47" s="9">
        <v>10.540618261000001</v>
      </c>
      <c r="Q47" s="9">
        <v>5.9559924208000004</v>
      </c>
    </row>
    <row r="48" spans="1:17" ht="13" customHeight="1">
      <c r="A48" s="8" t="s">
        <v>18</v>
      </c>
      <c r="D48" s="3" t="s">
        <v>135</v>
      </c>
      <c r="E48" s="8">
        <v>68673</v>
      </c>
      <c r="F48" s="9">
        <v>93.813062760999998</v>
      </c>
      <c r="G48" s="9">
        <v>119.11393993999999</v>
      </c>
      <c r="H48" s="9">
        <v>99.610366232999993</v>
      </c>
      <c r="I48" s="9">
        <v>119.74791779</v>
      </c>
      <c r="J48" s="9">
        <v>113.93286126</v>
      </c>
      <c r="K48" s="9">
        <v>85.115697378143494</v>
      </c>
      <c r="L48" s="9"/>
      <c r="M48" s="9">
        <v>9.4686202720000008</v>
      </c>
      <c r="N48" s="9">
        <v>6.0459376649000003</v>
      </c>
      <c r="O48" s="9">
        <v>5.1426313682</v>
      </c>
      <c r="P48" s="9">
        <v>4.2389170462000001</v>
      </c>
      <c r="Q48" s="9">
        <v>2.1724880218</v>
      </c>
    </row>
    <row r="49" spans="1:17" ht="13" customHeight="1">
      <c r="A49" s="8" t="s">
        <v>18</v>
      </c>
      <c r="C49" s="3" t="s">
        <v>137</v>
      </c>
      <c r="D49" s="3" t="s">
        <v>138</v>
      </c>
      <c r="E49" s="8">
        <v>68694</v>
      </c>
      <c r="F49" s="9">
        <v>82.232955086999993</v>
      </c>
      <c r="G49" s="9">
        <v>106.84765613</v>
      </c>
      <c r="H49" s="9">
        <v>98.799103830000007</v>
      </c>
      <c r="I49" s="9">
        <v>105.56220189</v>
      </c>
      <c r="J49" s="9">
        <v>97.269721230000002</v>
      </c>
      <c r="K49" s="9">
        <v>90.317642925210848</v>
      </c>
      <c r="L49" s="9"/>
      <c r="M49" s="9">
        <v>6.0858008467999998</v>
      </c>
      <c r="N49" s="9">
        <v>1.9036453874000001</v>
      </c>
      <c r="O49" s="9">
        <v>5.3856924422999999</v>
      </c>
      <c r="P49" s="9">
        <v>2.4028897274999999</v>
      </c>
      <c r="Q49" s="9">
        <v>1.6952531377</v>
      </c>
    </row>
    <row r="50" spans="1:17" ht="13" customHeight="1">
      <c r="A50" s="8" t="s">
        <v>18</v>
      </c>
      <c r="C50" s="3" t="s">
        <v>139</v>
      </c>
      <c r="D50" s="3" t="s">
        <v>140</v>
      </c>
      <c r="E50" s="8">
        <v>68700</v>
      </c>
      <c r="F50" s="9">
        <v>80.414819652999995</v>
      </c>
      <c r="G50" s="9">
        <v>85.229152196000001</v>
      </c>
      <c r="H50" s="9">
        <v>57.005317269999999</v>
      </c>
      <c r="I50" s="9">
        <v>36.540597517000002</v>
      </c>
      <c r="J50" s="9">
        <v>9.4518108877000007</v>
      </c>
      <c r="K50" s="9">
        <v>87.652629959973851</v>
      </c>
      <c r="L50" s="9"/>
      <c r="M50" s="9">
        <v>8.5911247701000004</v>
      </c>
      <c r="N50" s="9">
        <v>2.1294960361999999</v>
      </c>
      <c r="O50" s="9">
        <v>2.7261468775000002</v>
      </c>
      <c r="P50" s="9">
        <v>3.4584248578999999</v>
      </c>
      <c r="Q50" s="9">
        <v>4.9537179643</v>
      </c>
    </row>
    <row r="51" spans="1:17" ht="13" customHeight="1">
      <c r="A51" s="8" t="s">
        <v>18</v>
      </c>
      <c r="D51" s="3" t="s">
        <v>141</v>
      </c>
      <c r="E51" s="8">
        <v>68701</v>
      </c>
      <c r="F51" s="9">
        <v>97.210231191999995</v>
      </c>
      <c r="G51" s="9">
        <v>129.71748556</v>
      </c>
      <c r="H51" s="9">
        <v>107.20246138</v>
      </c>
      <c r="I51" s="9">
        <v>114.31365309</v>
      </c>
      <c r="J51" s="9">
        <v>115.07640818</v>
      </c>
      <c r="K51" s="9">
        <v>85.956339380751999</v>
      </c>
      <c r="L51" s="9"/>
      <c r="M51" s="9">
        <v>10.297000522999999</v>
      </c>
      <c r="N51" s="9">
        <v>8.3975049488</v>
      </c>
      <c r="O51" s="9">
        <v>8.2631015658999996</v>
      </c>
      <c r="P51" s="9">
        <v>10.662568318</v>
      </c>
      <c r="Q51" s="9">
        <v>7.4060222053000002</v>
      </c>
    </row>
    <row r="52" spans="1:17" ht="13" customHeight="1">
      <c r="A52" s="8" t="s">
        <v>18</v>
      </c>
      <c r="D52" s="3" t="s">
        <v>142</v>
      </c>
      <c r="E52" s="8">
        <v>68702</v>
      </c>
      <c r="F52" s="9">
        <v>99.015659147999997</v>
      </c>
      <c r="G52" s="9">
        <v>129.12765239999999</v>
      </c>
      <c r="H52" s="9">
        <v>108.74499565000001</v>
      </c>
      <c r="I52" s="9">
        <v>122.41952523</v>
      </c>
      <c r="J52" s="9">
        <v>113.99569178</v>
      </c>
      <c r="K52" s="9">
        <v>86.470851558790457</v>
      </c>
      <c r="L52" s="9"/>
      <c r="M52" s="9">
        <v>9.0515500003000007</v>
      </c>
      <c r="N52" s="9">
        <v>7.7461491285999999</v>
      </c>
      <c r="O52" s="9">
        <v>3.0231315549</v>
      </c>
      <c r="P52" s="9">
        <v>2.859280676</v>
      </c>
      <c r="Q52" s="9">
        <v>2.2387534411000001</v>
      </c>
    </row>
    <row r="53" spans="1:17" ht="13" customHeight="1">
      <c r="A53" s="8" t="s">
        <v>18</v>
      </c>
      <c r="D53" s="3" t="s">
        <v>143</v>
      </c>
      <c r="E53" s="8">
        <v>68703</v>
      </c>
      <c r="F53" s="9">
        <v>99.935302285000006</v>
      </c>
      <c r="G53" s="9">
        <v>127.43585161999999</v>
      </c>
      <c r="H53" s="9">
        <v>97.093366943000007</v>
      </c>
      <c r="I53" s="9">
        <v>118.22971346</v>
      </c>
      <c r="J53" s="9">
        <v>111.35972832</v>
      </c>
      <c r="K53" s="9">
        <v>83.765251548847004</v>
      </c>
      <c r="L53" s="9"/>
      <c r="M53" s="9">
        <v>8.2382374309999999</v>
      </c>
      <c r="N53" s="9">
        <v>8.6570777665000005</v>
      </c>
      <c r="O53" s="9">
        <v>8.1983488334000008</v>
      </c>
      <c r="P53" s="9">
        <v>10.918509196</v>
      </c>
      <c r="Q53" s="9">
        <v>8.2619015168000001</v>
      </c>
    </row>
    <row r="54" spans="1:17" ht="13" customHeight="1">
      <c r="A54" s="8" t="s">
        <v>18</v>
      </c>
      <c r="D54" s="3" t="s">
        <v>144</v>
      </c>
      <c r="E54" s="8">
        <v>68704</v>
      </c>
      <c r="F54" s="9">
        <v>95.651807071999997</v>
      </c>
      <c r="G54" s="9">
        <v>119.08916643000001</v>
      </c>
      <c r="H54" s="9">
        <v>102.75496597999999</v>
      </c>
      <c r="I54" s="9">
        <v>119.67571149</v>
      </c>
      <c r="J54" s="9">
        <v>114.16964830000001</v>
      </c>
      <c r="K54" s="9">
        <v>86.765324350924004</v>
      </c>
      <c r="L54" s="9"/>
      <c r="M54" s="9">
        <v>9.6905736460000007</v>
      </c>
      <c r="N54" s="9">
        <v>5.9488071400000004</v>
      </c>
      <c r="O54" s="9">
        <v>4.1089768310999997</v>
      </c>
      <c r="P54" s="9">
        <v>6.1558674194999998</v>
      </c>
      <c r="Q54" s="9">
        <v>3.5993364653</v>
      </c>
    </row>
    <row r="55" spans="1:17" ht="13" customHeight="1">
      <c r="A55" s="8" t="s">
        <v>18</v>
      </c>
      <c r="B55" s="3" t="s">
        <v>149</v>
      </c>
      <c r="C55" s="3" t="s">
        <v>153</v>
      </c>
      <c r="D55" s="3" t="s">
        <v>154</v>
      </c>
      <c r="E55" s="8">
        <v>68623</v>
      </c>
      <c r="F55" s="9">
        <v>81.818532589</v>
      </c>
      <c r="G55" s="9">
        <v>110.64215110000001</v>
      </c>
      <c r="H55" s="9">
        <v>95.803157236000004</v>
      </c>
      <c r="I55" s="9">
        <v>105.22668164</v>
      </c>
      <c r="J55" s="9">
        <v>77.336480800999993</v>
      </c>
      <c r="K55" s="9">
        <v>77.4993362972005</v>
      </c>
      <c r="L55" s="9"/>
      <c r="M55" s="9">
        <v>6.5780702195999998</v>
      </c>
      <c r="N55" s="9">
        <v>4.3866508742999999</v>
      </c>
      <c r="O55" s="9">
        <v>6.8189159696999999</v>
      </c>
      <c r="P55" s="9">
        <v>9.1708279914999995</v>
      </c>
      <c r="Q55" s="9">
        <v>5.8862794531000002</v>
      </c>
    </row>
    <row r="56" spans="1:17" ht="13" customHeight="1">
      <c r="A56" s="8" t="s">
        <v>18</v>
      </c>
      <c r="D56" s="3" t="s">
        <v>155</v>
      </c>
      <c r="E56" s="8">
        <v>68675</v>
      </c>
      <c r="F56" s="9">
        <v>51.266906525000003</v>
      </c>
      <c r="G56" s="9">
        <v>80.273234443000007</v>
      </c>
      <c r="H56" s="9">
        <v>84.373263008999999</v>
      </c>
      <c r="I56" s="9">
        <v>97.458819317000007</v>
      </c>
      <c r="J56" s="9">
        <v>62.239738975999998</v>
      </c>
      <c r="K56" s="9">
        <v>79.517201826969995</v>
      </c>
      <c r="L56" s="9"/>
      <c r="M56" s="9">
        <v>3.0417899884000001</v>
      </c>
      <c r="N56" s="9">
        <v>12.666180719</v>
      </c>
      <c r="O56" s="9">
        <v>5.9178264190999998</v>
      </c>
      <c r="P56" s="9">
        <v>7.1274413789000004</v>
      </c>
      <c r="Q56" s="9">
        <v>9.4302999926000002</v>
      </c>
    </row>
    <row r="57" spans="1:17" ht="13" customHeight="1">
      <c r="A57" s="8" t="s">
        <v>18</v>
      </c>
      <c r="C57" s="3" t="s">
        <v>156</v>
      </c>
      <c r="D57" s="3" t="s">
        <v>157</v>
      </c>
      <c r="E57" s="8">
        <v>68226</v>
      </c>
      <c r="F57" s="9">
        <v>87.423955563999996</v>
      </c>
      <c r="G57" s="9">
        <v>99.697347140000005</v>
      </c>
      <c r="H57" s="9">
        <v>96.191997036999993</v>
      </c>
      <c r="I57" s="9">
        <v>111.05800357</v>
      </c>
      <c r="J57" s="9">
        <v>81.937461003999999</v>
      </c>
      <c r="K57" s="9">
        <v>75.974223673512995</v>
      </c>
      <c r="L57" s="9"/>
      <c r="M57" s="9">
        <v>6.4706639208999999</v>
      </c>
      <c r="N57" s="9">
        <v>6.3100843976999998</v>
      </c>
      <c r="O57" s="9">
        <v>11.486069489</v>
      </c>
      <c r="P57" s="9">
        <v>17.688274903</v>
      </c>
      <c r="Q57" s="9">
        <v>12.348540089</v>
      </c>
    </row>
    <row r="58" spans="1:17" ht="13" customHeight="1">
      <c r="A58" s="8" t="s">
        <v>18</v>
      </c>
      <c r="D58" s="3" t="s">
        <v>158</v>
      </c>
      <c r="E58" s="8">
        <v>68231</v>
      </c>
      <c r="F58" s="9">
        <v>79.421452864000003</v>
      </c>
      <c r="G58" s="9">
        <v>109.22409972</v>
      </c>
      <c r="H58" s="9">
        <v>101.82757801</v>
      </c>
      <c r="I58" s="9">
        <v>114.88957068000001</v>
      </c>
      <c r="J58" s="9">
        <v>83.857999352999997</v>
      </c>
      <c r="K58" s="9">
        <v>80.704332394560993</v>
      </c>
      <c r="L58" s="9"/>
      <c r="M58" s="9">
        <v>2.4599211082000001</v>
      </c>
      <c r="N58" s="9">
        <v>6.8111899168000001</v>
      </c>
      <c r="O58" s="9">
        <v>7.5290663459999996</v>
      </c>
      <c r="P58" s="9">
        <v>8.1005974154999993</v>
      </c>
      <c r="Q58" s="9">
        <v>9.2172210750999994</v>
      </c>
    </row>
    <row r="59" spans="1:17" ht="13" customHeight="1">
      <c r="A59" s="8" t="s">
        <v>18</v>
      </c>
      <c r="C59" s="3" t="s">
        <v>159</v>
      </c>
      <c r="D59" s="3" t="s">
        <v>160</v>
      </c>
      <c r="E59" s="8">
        <v>68619</v>
      </c>
      <c r="F59" s="9">
        <v>72.286706209000002</v>
      </c>
      <c r="G59" s="9">
        <v>103.28991936</v>
      </c>
      <c r="H59" s="9">
        <v>98.078044997000006</v>
      </c>
      <c r="I59" s="9">
        <v>100.29693554000001</v>
      </c>
      <c r="J59" s="9">
        <v>60.621124277</v>
      </c>
      <c r="K59" s="9">
        <v>73.704148197813993</v>
      </c>
      <c r="L59" s="9"/>
      <c r="M59" s="9">
        <v>9.5954348303000003</v>
      </c>
      <c r="N59" s="9">
        <v>8.1399614136</v>
      </c>
      <c r="O59" s="9">
        <v>6.0516148379999999</v>
      </c>
      <c r="P59" s="9">
        <v>7.1106710771000001</v>
      </c>
      <c r="Q59" s="9">
        <v>11.435696451</v>
      </c>
    </row>
    <row r="60" spans="1:17" ht="13" customHeight="1">
      <c r="A60" s="8" t="s">
        <v>18</v>
      </c>
      <c r="D60" s="3" t="s">
        <v>161</v>
      </c>
      <c r="E60" s="8">
        <v>68591</v>
      </c>
      <c r="F60" s="9">
        <v>86.358750256999997</v>
      </c>
      <c r="G60" s="9">
        <v>102.53052746</v>
      </c>
      <c r="H60" s="9">
        <v>105.00426457</v>
      </c>
      <c r="I60" s="9">
        <v>111.37700769999999</v>
      </c>
      <c r="J60" s="9">
        <v>91.338003936000007</v>
      </c>
      <c r="K60" s="9">
        <v>84.850699889683</v>
      </c>
      <c r="L60" s="9"/>
      <c r="M60" s="9">
        <v>2.3781659961999999</v>
      </c>
      <c r="N60" s="9">
        <v>5.5153479107000001</v>
      </c>
      <c r="O60" s="9">
        <v>5.1172672772999999</v>
      </c>
      <c r="P60" s="9">
        <v>4.3922171137000001</v>
      </c>
      <c r="Q60" s="9">
        <v>4.8626736678000002</v>
      </c>
    </row>
    <row r="61" spans="1:17" ht="13" customHeight="1">
      <c r="A61" s="8" t="s">
        <v>18</v>
      </c>
      <c r="D61" s="3" t="s">
        <v>162</v>
      </c>
      <c r="E61" s="8">
        <v>68617</v>
      </c>
      <c r="F61" s="9">
        <v>66.743281187999997</v>
      </c>
      <c r="G61" s="9">
        <v>97.597858751999993</v>
      </c>
      <c r="H61" s="9">
        <v>97.418263820999996</v>
      </c>
      <c r="I61" s="9">
        <v>113.27847298</v>
      </c>
      <c r="J61" s="9">
        <v>78.324888963999996</v>
      </c>
      <c r="K61" s="9">
        <v>77.102154149225498</v>
      </c>
      <c r="L61" s="9"/>
      <c r="M61" s="9">
        <v>5.2689523028999998</v>
      </c>
      <c r="N61" s="9">
        <v>8.4167505700999996</v>
      </c>
      <c r="O61" s="9">
        <v>7.8649307663999997</v>
      </c>
      <c r="P61" s="9">
        <v>6.7169797159</v>
      </c>
      <c r="Q61" s="9">
        <v>3.1497970685999999</v>
      </c>
    </row>
    <row r="62" spans="1:17" ht="13" customHeight="1">
      <c r="A62" s="8" t="s">
        <v>18</v>
      </c>
      <c r="D62" s="3" t="s">
        <v>163</v>
      </c>
      <c r="E62" s="8">
        <v>68620</v>
      </c>
      <c r="F62" s="9">
        <v>82.544362664000005</v>
      </c>
      <c r="G62" s="9">
        <v>108.292132</v>
      </c>
      <c r="H62" s="9">
        <v>100.02263386</v>
      </c>
      <c r="I62" s="9">
        <v>110.87352672</v>
      </c>
      <c r="J62" s="9">
        <v>86.338619588</v>
      </c>
      <c r="K62" s="9">
        <v>80.829425267501506</v>
      </c>
      <c r="L62" s="9"/>
      <c r="M62" s="9">
        <v>4.3480440375000002</v>
      </c>
      <c r="N62" s="9">
        <v>6.2684378779000003</v>
      </c>
      <c r="O62" s="9">
        <v>7.3263463298999998</v>
      </c>
      <c r="P62" s="9">
        <v>5.1377650517999998</v>
      </c>
      <c r="Q62" s="9">
        <v>6.1479671630999997</v>
      </c>
    </row>
    <row r="63" spans="1:17" ht="13" customHeight="1">
      <c r="A63" s="8" t="s">
        <v>18</v>
      </c>
      <c r="C63" s="3" t="s">
        <v>171</v>
      </c>
      <c r="D63" s="3" t="s">
        <v>172</v>
      </c>
      <c r="E63" s="8">
        <v>68690</v>
      </c>
      <c r="F63" s="9">
        <v>69.115221414000004</v>
      </c>
      <c r="G63" s="9">
        <v>97.481728060999998</v>
      </c>
      <c r="H63" s="9">
        <v>102.93563351</v>
      </c>
      <c r="I63" s="9">
        <v>118.82268369000001</v>
      </c>
      <c r="J63" s="9">
        <v>81.936205001000005</v>
      </c>
      <c r="K63" s="9">
        <v>82.967052724196506</v>
      </c>
      <c r="L63" s="9"/>
      <c r="M63" s="9">
        <v>4.9769644378000004</v>
      </c>
      <c r="N63" s="9">
        <v>6.3436702325000001</v>
      </c>
      <c r="O63" s="9">
        <v>5.3283371772999999</v>
      </c>
      <c r="P63" s="9">
        <v>1.6120710487000001</v>
      </c>
      <c r="Q63" s="9">
        <v>4.1436773362999997</v>
      </c>
    </row>
    <row r="64" spans="1:17" ht="13" customHeight="1">
      <c r="A64" s="8" t="s">
        <v>18</v>
      </c>
      <c r="C64" s="3" t="s">
        <v>173</v>
      </c>
      <c r="D64" s="3" t="s">
        <v>174</v>
      </c>
      <c r="E64" s="8">
        <v>68621</v>
      </c>
      <c r="F64" s="9">
        <v>91.781019158999996</v>
      </c>
      <c r="G64" s="9">
        <v>111.60898585</v>
      </c>
      <c r="H64" s="9">
        <v>101.27764721</v>
      </c>
      <c r="I64" s="9">
        <v>113.40761368</v>
      </c>
      <c r="J64" s="9">
        <v>77.363519507999996</v>
      </c>
      <c r="K64" s="9">
        <v>76.912218964337498</v>
      </c>
      <c r="L64" s="9"/>
      <c r="M64" s="9">
        <v>6.5365734509999998</v>
      </c>
      <c r="N64" s="9">
        <v>10.436271723999999</v>
      </c>
      <c r="O64" s="9">
        <v>8.4129065985999993</v>
      </c>
      <c r="P64" s="9">
        <v>3.4723744044</v>
      </c>
      <c r="Q64" s="9">
        <v>4.3803688663000004</v>
      </c>
    </row>
    <row r="65" spans="1:17" ht="13" customHeight="1">
      <c r="A65" s="8" t="s">
        <v>18</v>
      </c>
      <c r="D65" s="3" t="s">
        <v>175</v>
      </c>
      <c r="E65" s="8">
        <v>68575</v>
      </c>
      <c r="F65" s="9">
        <v>85.577127618000006</v>
      </c>
      <c r="G65" s="9">
        <v>113.8361505</v>
      </c>
      <c r="H65" s="9">
        <v>104.15193789999999</v>
      </c>
      <c r="I65" s="9">
        <v>112.77815626</v>
      </c>
      <c r="J65" s="9">
        <v>80.214935118</v>
      </c>
      <c r="K65" s="9">
        <v>80.306441035601495</v>
      </c>
      <c r="L65" s="9"/>
      <c r="M65" s="9">
        <v>2.7925124117000002</v>
      </c>
      <c r="N65" s="9">
        <v>5.8278710848999999</v>
      </c>
      <c r="O65" s="9">
        <v>4.5250716547999996</v>
      </c>
      <c r="P65" s="9">
        <v>2.9231838393</v>
      </c>
      <c r="Q65" s="9">
        <v>2.8960327514999999</v>
      </c>
    </row>
    <row r="66" spans="1:17" ht="13" customHeight="1">
      <c r="A66" s="8" t="s">
        <v>18</v>
      </c>
      <c r="D66" s="3" t="s">
        <v>176</v>
      </c>
      <c r="E66" s="8">
        <v>68714</v>
      </c>
      <c r="F66" s="9">
        <v>91.722979168999998</v>
      </c>
      <c r="G66" s="9">
        <v>102.09707091999999</v>
      </c>
      <c r="H66" s="9">
        <v>97.927270238000006</v>
      </c>
      <c r="I66" s="9">
        <v>99.624180541000001</v>
      </c>
      <c r="J66" s="9">
        <v>76.781388135</v>
      </c>
      <c r="K66" s="9">
        <v>82.098877963991498</v>
      </c>
      <c r="L66" s="9"/>
      <c r="M66" s="9">
        <v>9.1217462325999996</v>
      </c>
      <c r="N66" s="9">
        <v>9.3843625462000002</v>
      </c>
      <c r="O66" s="9">
        <v>10.142313929</v>
      </c>
      <c r="P66" s="9">
        <v>11.765216202</v>
      </c>
      <c r="Q66" s="9">
        <v>3.4081731604000001</v>
      </c>
    </row>
    <row r="67" spans="1:17" ht="13" customHeight="1">
      <c r="A67" s="8" t="s">
        <v>18</v>
      </c>
      <c r="D67" s="3" t="s">
        <v>177</v>
      </c>
      <c r="E67" s="8">
        <v>68696</v>
      </c>
      <c r="F67" s="9">
        <v>83.268076636000004</v>
      </c>
      <c r="G67" s="9">
        <v>106.19700218</v>
      </c>
      <c r="H67" s="9">
        <v>98.291086332999996</v>
      </c>
      <c r="I67" s="9">
        <v>109.70361547</v>
      </c>
      <c r="J67" s="9">
        <v>88.830474791</v>
      </c>
      <c r="K67" s="9">
        <v>88.207823356810749</v>
      </c>
      <c r="L67" s="9"/>
      <c r="M67" s="9">
        <v>6.2029940079000001</v>
      </c>
      <c r="N67" s="9">
        <v>5.5908112467000004</v>
      </c>
      <c r="O67" s="9">
        <v>3.8564613172</v>
      </c>
      <c r="P67" s="9">
        <v>6.7012781298000004</v>
      </c>
      <c r="Q67" s="9">
        <v>9.2948139378000008</v>
      </c>
    </row>
    <row r="68" spans="1:17" ht="13" customHeight="1">
      <c r="A68" s="8" t="s">
        <v>18</v>
      </c>
      <c r="D68" s="3" t="s">
        <v>178</v>
      </c>
      <c r="E68" s="8">
        <v>68697</v>
      </c>
      <c r="F68" s="9">
        <v>444.05919834999997</v>
      </c>
      <c r="G68" s="9">
        <v>156.91270137000001</v>
      </c>
      <c r="H68" s="9">
        <v>142.48367780999999</v>
      </c>
      <c r="I68" s="9">
        <v>161.28415738999999</v>
      </c>
      <c r="J68" s="9">
        <v>82.860389600000005</v>
      </c>
      <c r="K68" s="9">
        <v>77.010771111346003</v>
      </c>
      <c r="L68" s="9"/>
      <c r="M68" s="9">
        <v>6.3735086074999998</v>
      </c>
      <c r="N68" s="9">
        <v>6.4314243263000002</v>
      </c>
      <c r="O68" s="9">
        <v>4.4635490903999999</v>
      </c>
      <c r="P68" s="9">
        <v>13.173850593999999</v>
      </c>
      <c r="Q68" s="9">
        <v>3.4080114731000002</v>
      </c>
    </row>
    <row r="69" spans="1:17" ht="13" customHeight="1">
      <c r="A69" s="8" t="s">
        <v>18</v>
      </c>
      <c r="B69" s="3" t="s">
        <v>179</v>
      </c>
      <c r="C69" s="3" t="s">
        <v>181</v>
      </c>
      <c r="D69" s="3" t="s">
        <v>182</v>
      </c>
      <c r="E69" s="8">
        <v>68659</v>
      </c>
      <c r="F69" s="9">
        <v>183.84624438</v>
      </c>
      <c r="G69" s="9">
        <v>209.68924634000001</v>
      </c>
      <c r="H69" s="9">
        <v>183.78115543000001</v>
      </c>
      <c r="I69" s="9">
        <v>181.19470121000001</v>
      </c>
      <c r="J69" s="9">
        <v>156.27146163</v>
      </c>
      <c r="K69" s="9">
        <v>72.008464003011994</v>
      </c>
      <c r="L69" s="9"/>
      <c r="M69" s="9">
        <v>3.8558624115</v>
      </c>
      <c r="N69" s="9">
        <v>2.3538016886999999</v>
      </c>
      <c r="O69" s="9">
        <v>6.4167084524</v>
      </c>
      <c r="P69" s="9">
        <v>5.8907683370999999</v>
      </c>
      <c r="Q69" s="9">
        <v>4.5331234958</v>
      </c>
    </row>
    <row r="70" spans="1:17" ht="13" customHeight="1">
      <c r="A70" s="8" t="s">
        <v>18</v>
      </c>
      <c r="D70" s="3" t="s">
        <v>183</v>
      </c>
      <c r="E70" s="8">
        <v>68656</v>
      </c>
      <c r="F70" s="9">
        <v>62.280821852000003</v>
      </c>
      <c r="G70" s="9">
        <v>109.77595291</v>
      </c>
      <c r="H70" s="9">
        <v>88.028908250000001</v>
      </c>
      <c r="I70" s="9">
        <v>64.577749269999998</v>
      </c>
      <c r="J70" s="9">
        <v>67.660874565</v>
      </c>
      <c r="K70" s="9">
        <v>69.410305424345495</v>
      </c>
      <c r="L70" s="9"/>
      <c r="M70" s="9">
        <v>14.676699003</v>
      </c>
      <c r="N70" s="9">
        <v>2.4436758590999998</v>
      </c>
      <c r="O70" s="9">
        <v>5.5378134085999999</v>
      </c>
      <c r="P70" s="9">
        <v>7.9852953185000004</v>
      </c>
      <c r="Q70" s="9">
        <v>7.2554898155999998</v>
      </c>
    </row>
    <row r="71" spans="1:17" ht="13" customHeight="1">
      <c r="A71" s="8" t="s">
        <v>18</v>
      </c>
      <c r="D71" s="3" t="s">
        <v>184</v>
      </c>
      <c r="E71" s="8">
        <v>68660</v>
      </c>
      <c r="F71" s="9">
        <v>109.73874541000001</v>
      </c>
      <c r="G71" s="9">
        <v>116.93571285</v>
      </c>
      <c r="H71" s="9">
        <v>113.7096444</v>
      </c>
      <c r="I71" s="9">
        <v>119.48233227999999</v>
      </c>
      <c r="J71" s="9">
        <v>80.822159663999997</v>
      </c>
      <c r="K71" s="9">
        <v>79.559004200297494</v>
      </c>
      <c r="L71" s="9"/>
      <c r="M71" s="9">
        <v>6.8933976698999997</v>
      </c>
      <c r="N71" s="9">
        <v>4.2499903577999998</v>
      </c>
      <c r="O71" s="9">
        <v>7.1498193948999997</v>
      </c>
      <c r="P71" s="9">
        <v>7.5297298312000001</v>
      </c>
      <c r="Q71" s="9">
        <v>8.2069674434</v>
      </c>
    </row>
    <row r="72" spans="1:17" ht="13" customHeight="1">
      <c r="A72" s="8" t="s">
        <v>18</v>
      </c>
      <c r="D72" s="3" t="s">
        <v>185</v>
      </c>
      <c r="E72" s="8">
        <v>68552</v>
      </c>
      <c r="F72" s="9">
        <v>90.747630728999994</v>
      </c>
      <c r="G72" s="9">
        <v>104.63486444999999</v>
      </c>
      <c r="H72" s="9">
        <v>104.18747519999999</v>
      </c>
      <c r="I72" s="9">
        <v>102.70544889999999</v>
      </c>
      <c r="J72" s="9">
        <v>82.856265110999999</v>
      </c>
      <c r="K72" s="9">
        <v>84.594529335218496</v>
      </c>
      <c r="L72" s="9"/>
      <c r="M72" s="9">
        <v>7.5086089231999997</v>
      </c>
      <c r="N72" s="9">
        <v>5.1530541151999998</v>
      </c>
      <c r="O72" s="9">
        <v>11.332596855</v>
      </c>
      <c r="P72" s="9">
        <v>4.8829263039999997</v>
      </c>
      <c r="Q72" s="9">
        <v>6.0180869500999998</v>
      </c>
    </row>
    <row r="73" spans="1:17" ht="13" customHeight="1">
      <c r="A73" s="8" t="s">
        <v>18</v>
      </c>
      <c r="D73" s="3" t="s">
        <v>186</v>
      </c>
      <c r="E73" s="8">
        <v>68550</v>
      </c>
      <c r="F73" s="9">
        <v>106.34765743</v>
      </c>
      <c r="G73" s="9">
        <v>96.026580551999999</v>
      </c>
      <c r="H73" s="9">
        <v>101.87039171000001</v>
      </c>
      <c r="I73" s="9">
        <v>112.64163368</v>
      </c>
      <c r="J73" s="9">
        <v>69.396468442</v>
      </c>
      <c r="K73" s="9">
        <v>82.818509795020006</v>
      </c>
      <c r="L73" s="9"/>
      <c r="M73" s="9">
        <v>11.132763446</v>
      </c>
      <c r="N73" s="9">
        <v>8.0778128732999992</v>
      </c>
      <c r="O73" s="9">
        <v>15.335248775</v>
      </c>
      <c r="P73" s="9">
        <v>3.8943179647999999</v>
      </c>
      <c r="Q73" s="9">
        <v>9.6294278690000006</v>
      </c>
    </row>
    <row r="74" spans="1:17" ht="13" customHeight="1">
      <c r="A74" s="8" t="s">
        <v>18</v>
      </c>
      <c r="D74" s="3" t="s">
        <v>187</v>
      </c>
      <c r="E74" s="8">
        <v>68547</v>
      </c>
      <c r="F74" s="9">
        <v>41.092587897000001</v>
      </c>
      <c r="G74" s="9">
        <v>55.433734518000001</v>
      </c>
      <c r="H74" s="9">
        <v>47.096878519999997</v>
      </c>
      <c r="I74" s="9">
        <v>52.597044801999999</v>
      </c>
      <c r="J74" s="9">
        <v>36.545858539999998</v>
      </c>
      <c r="K74" s="9">
        <v>57.685298843930504</v>
      </c>
      <c r="L74" s="9"/>
      <c r="M74" s="9">
        <v>18.825249779</v>
      </c>
      <c r="N74" s="9">
        <v>7.5910322207999998</v>
      </c>
      <c r="O74" s="9">
        <v>15.412440967</v>
      </c>
      <c r="P74" s="9">
        <v>15.663856951</v>
      </c>
      <c r="Q74" s="9">
        <v>2.8772854414000002</v>
      </c>
    </row>
    <row r="75" spans="1:17" ht="13" customHeight="1">
      <c r="A75" s="8" t="s">
        <v>18</v>
      </c>
      <c r="C75" s="3" t="s">
        <v>189</v>
      </c>
      <c r="D75" s="3" t="s">
        <v>190</v>
      </c>
      <c r="E75" s="8">
        <v>68517</v>
      </c>
      <c r="F75" s="9">
        <v>85.312755623000001</v>
      </c>
      <c r="G75" s="9">
        <v>114.60611899</v>
      </c>
      <c r="H75" s="9">
        <v>113.28083999</v>
      </c>
      <c r="I75" s="9">
        <v>124.67512522</v>
      </c>
      <c r="J75" s="9">
        <v>79.014168065000007</v>
      </c>
      <c r="K75" s="9">
        <v>78.165970697813492</v>
      </c>
      <c r="L75" s="9"/>
      <c r="M75" s="9">
        <v>2.9700718089999998</v>
      </c>
      <c r="N75" s="9">
        <v>3.5302416212000001</v>
      </c>
      <c r="O75" s="9">
        <v>10.673681367</v>
      </c>
      <c r="P75" s="9">
        <v>5.0732164508000004</v>
      </c>
      <c r="Q75" s="9">
        <v>8.5108949683000006</v>
      </c>
    </row>
    <row r="76" spans="1:17" ht="13" customHeight="1">
      <c r="A76" s="8" t="s">
        <v>18</v>
      </c>
      <c r="D76" s="3" t="s">
        <v>191</v>
      </c>
      <c r="E76" s="8">
        <v>68566</v>
      </c>
      <c r="F76" s="9">
        <v>88.301858472000006</v>
      </c>
      <c r="G76" s="9">
        <v>106.16546390000001</v>
      </c>
      <c r="H76" s="9">
        <v>101.88389805</v>
      </c>
      <c r="I76" s="9">
        <v>108.41897164</v>
      </c>
      <c r="J76" s="9">
        <v>91.91033272</v>
      </c>
      <c r="K76" s="9">
        <v>88.548446573725144</v>
      </c>
      <c r="L76" s="9"/>
      <c r="M76" s="9">
        <v>7.8513028896000003</v>
      </c>
      <c r="N76" s="9">
        <v>2.2950190033000002</v>
      </c>
      <c r="O76" s="9">
        <v>4.7781696853</v>
      </c>
      <c r="P76" s="9">
        <v>2.2683882892999998</v>
      </c>
      <c r="Q76" s="9">
        <v>2.6342785514</v>
      </c>
    </row>
    <row r="77" spans="1:17" ht="13" customHeight="1">
      <c r="A77" s="8" t="s">
        <v>18</v>
      </c>
      <c r="D77" s="3" t="s">
        <v>192</v>
      </c>
      <c r="E77" s="8">
        <v>68612</v>
      </c>
      <c r="F77" s="9">
        <v>107.28897639</v>
      </c>
      <c r="G77" s="9">
        <v>140.53791079999999</v>
      </c>
      <c r="H77" s="9">
        <v>126.75484469</v>
      </c>
      <c r="I77" s="9">
        <v>127.38320817</v>
      </c>
      <c r="J77" s="9">
        <v>80.235702391999993</v>
      </c>
      <c r="K77" s="9">
        <v>71.240007037347993</v>
      </c>
      <c r="L77" s="9"/>
      <c r="M77" s="9">
        <v>2.9455225822000002</v>
      </c>
      <c r="N77" s="9">
        <v>2.5802889036000001</v>
      </c>
      <c r="O77" s="9">
        <v>8.6851171176000008</v>
      </c>
      <c r="P77" s="9">
        <v>6.2309131710000001</v>
      </c>
      <c r="Q77" s="9">
        <v>7.2250882988000003</v>
      </c>
    </row>
    <row r="78" spans="1:17" ht="13" customHeight="1">
      <c r="A78" s="8" t="s">
        <v>18</v>
      </c>
      <c r="D78" s="3" t="s">
        <v>193</v>
      </c>
      <c r="E78" s="8">
        <v>68574</v>
      </c>
      <c r="F78" s="9">
        <v>83.025956625000006</v>
      </c>
      <c r="G78" s="9">
        <v>106.90286079000001</v>
      </c>
      <c r="H78" s="9">
        <v>98.058867819</v>
      </c>
      <c r="I78" s="9">
        <v>101.69838426</v>
      </c>
      <c r="J78" s="9">
        <v>78.981319732000003</v>
      </c>
      <c r="K78" s="9">
        <v>81.552477667662998</v>
      </c>
      <c r="L78" s="9"/>
      <c r="M78" s="9">
        <v>13.421093535000001</v>
      </c>
      <c r="N78" s="9">
        <v>7.3746851388000003</v>
      </c>
      <c r="O78" s="9">
        <v>6.9731215693999999</v>
      </c>
      <c r="P78" s="9">
        <v>1.591339319</v>
      </c>
      <c r="Q78" s="9">
        <v>4.2931287281000001</v>
      </c>
    </row>
    <row r="79" spans="1:17" ht="13" customHeight="1">
      <c r="A79" s="8" t="s">
        <v>18</v>
      </c>
      <c r="D79" s="3" t="s">
        <v>194</v>
      </c>
      <c r="E79" s="8">
        <v>68713</v>
      </c>
      <c r="F79" s="9">
        <v>75.599570365999995</v>
      </c>
      <c r="G79" s="9">
        <v>103.20239973</v>
      </c>
      <c r="H79" s="9">
        <v>91.792853433999994</v>
      </c>
      <c r="I79" s="9">
        <v>100.63726249</v>
      </c>
      <c r="J79" s="9">
        <v>77.602608176000004</v>
      </c>
      <c r="K79" s="9">
        <v>81.292553109370004</v>
      </c>
      <c r="L79" s="9"/>
      <c r="M79" s="9">
        <v>5.2469706774000002</v>
      </c>
      <c r="N79" s="9">
        <v>5.5604028192000001</v>
      </c>
      <c r="O79" s="9">
        <v>12.545670535999999</v>
      </c>
      <c r="P79" s="9">
        <v>1.6854681117999999</v>
      </c>
      <c r="Q79" s="9">
        <v>7.1185031700000003</v>
      </c>
    </row>
    <row r="80" spans="1:17" ht="13" customHeight="1">
      <c r="A80" s="8" t="s">
        <v>18</v>
      </c>
      <c r="C80" s="3" t="s">
        <v>195</v>
      </c>
      <c r="D80" s="3" t="s">
        <v>196</v>
      </c>
      <c r="E80" s="8">
        <v>68568</v>
      </c>
      <c r="F80" s="9">
        <v>86.275351509000004</v>
      </c>
      <c r="G80" s="9">
        <v>102.80777904999999</v>
      </c>
      <c r="H80" s="9">
        <v>102.33593664999999</v>
      </c>
      <c r="I80" s="9">
        <v>103.01530519000001</v>
      </c>
      <c r="J80" s="9">
        <v>99.576785721999997</v>
      </c>
      <c r="K80" s="9">
        <v>84.621865332677501</v>
      </c>
      <c r="L80" s="9"/>
      <c r="M80" s="9">
        <v>10.139930979000001</v>
      </c>
      <c r="N80" s="9">
        <v>8.4295553356999999</v>
      </c>
      <c r="O80" s="9">
        <v>6.7502523492000002</v>
      </c>
      <c r="P80" s="9">
        <v>5.4233110170999996</v>
      </c>
      <c r="Q80" s="9">
        <v>3.1749562243999998</v>
      </c>
    </row>
    <row r="81" spans="1:17" ht="13" customHeight="1">
      <c r="A81" s="8" t="s">
        <v>18</v>
      </c>
      <c r="C81" s="3" t="s">
        <v>198</v>
      </c>
      <c r="D81" s="3" t="s">
        <v>199</v>
      </c>
      <c r="E81" s="8">
        <v>68564</v>
      </c>
      <c r="F81" s="9">
        <v>87.171656478000003</v>
      </c>
      <c r="G81" s="9">
        <v>103.62494986</v>
      </c>
      <c r="H81" s="9">
        <v>101.48179177</v>
      </c>
      <c r="I81" s="9">
        <v>105.39628109</v>
      </c>
      <c r="J81" s="9">
        <v>94.694236145999994</v>
      </c>
      <c r="K81" s="9">
        <v>89.699979735313292</v>
      </c>
      <c r="L81" s="9"/>
      <c r="M81" s="9">
        <v>6.2983400373</v>
      </c>
      <c r="N81" s="9">
        <v>2.5742180882999999</v>
      </c>
      <c r="O81" s="9">
        <v>6.4796775367999997</v>
      </c>
      <c r="P81" s="9">
        <v>2.4273864683999999</v>
      </c>
      <c r="Q81" s="9">
        <v>2.3811852057</v>
      </c>
    </row>
    <row r="82" spans="1:17" ht="13" customHeight="1">
      <c r="A82" s="8" t="s">
        <v>18</v>
      </c>
      <c r="C82" s="3" t="s">
        <v>201</v>
      </c>
      <c r="D82" s="3" t="s">
        <v>202</v>
      </c>
      <c r="E82" s="8">
        <v>68624</v>
      </c>
      <c r="F82" s="9">
        <v>140.96597485000001</v>
      </c>
      <c r="G82" s="9">
        <v>173.27452989</v>
      </c>
      <c r="H82" s="9">
        <v>151.98930540999999</v>
      </c>
      <c r="I82" s="9">
        <v>155.3537752</v>
      </c>
      <c r="J82" s="9">
        <v>88.525391314999993</v>
      </c>
      <c r="K82" s="9">
        <v>75.833757331803994</v>
      </c>
      <c r="L82" s="9"/>
      <c r="M82" s="9">
        <v>2.0460993545999999</v>
      </c>
      <c r="N82" s="9">
        <v>5.1350445571999996</v>
      </c>
      <c r="O82" s="9">
        <v>8.8444357288000006</v>
      </c>
      <c r="P82" s="9">
        <v>6.4400447586</v>
      </c>
      <c r="Q82" s="9">
        <v>8.4571405971000004</v>
      </c>
    </row>
    <row r="83" spans="1:17" ht="13" customHeight="1">
      <c r="A83" s="8" t="s">
        <v>204</v>
      </c>
      <c r="B83" s="3" t="s">
        <v>19</v>
      </c>
      <c r="C83" s="3" t="s">
        <v>22</v>
      </c>
      <c r="D83" s="3" t="s">
        <v>205</v>
      </c>
      <c r="E83" s="8">
        <v>68611</v>
      </c>
      <c r="F83" s="9">
        <v>136.16849389000001</v>
      </c>
      <c r="G83" s="9">
        <v>140.22155739999999</v>
      </c>
      <c r="H83" s="9">
        <v>142.21213094000001</v>
      </c>
      <c r="I83" s="9">
        <v>155.18942820999999</v>
      </c>
      <c r="J83" s="9">
        <v>155.03408833</v>
      </c>
      <c r="K83" s="9">
        <v>77.322875181597993</v>
      </c>
      <c r="L83" s="9"/>
      <c r="M83" s="9">
        <v>10.207295552</v>
      </c>
      <c r="N83" s="9">
        <v>6.2981777748000001</v>
      </c>
      <c r="O83" s="9">
        <v>6.7958945428000002</v>
      </c>
      <c r="P83" s="9">
        <v>7.7712872942000004</v>
      </c>
      <c r="Q83" s="9">
        <v>8.5600045323000007</v>
      </c>
    </row>
    <row r="84" spans="1:17" ht="13" customHeight="1">
      <c r="A84" s="8" t="s">
        <v>204</v>
      </c>
      <c r="B84" s="3" t="s">
        <v>38</v>
      </c>
      <c r="C84" s="3" t="s">
        <v>44</v>
      </c>
      <c r="D84" s="3" t="s">
        <v>207</v>
      </c>
      <c r="E84" s="8">
        <v>68508</v>
      </c>
      <c r="F84" s="9">
        <v>82.706965182999994</v>
      </c>
      <c r="G84" s="9">
        <v>101.7707486</v>
      </c>
      <c r="H84" s="9">
        <v>108.23208867</v>
      </c>
      <c r="I84" s="9">
        <v>99.849234361000001</v>
      </c>
      <c r="J84" s="9">
        <v>83.146816419999993</v>
      </c>
      <c r="K84" s="9">
        <v>80.411503603591001</v>
      </c>
      <c r="L84" s="9"/>
      <c r="M84" s="9">
        <v>2.2515372945999998</v>
      </c>
      <c r="N84" s="9">
        <v>12.333379096</v>
      </c>
      <c r="O84" s="9">
        <v>5.6639618042000004</v>
      </c>
      <c r="P84" s="9">
        <v>3.6316811310000001</v>
      </c>
      <c r="Q84" s="9">
        <v>10.110529224</v>
      </c>
    </row>
    <row r="85" spans="1:17" ht="13" customHeight="1">
      <c r="A85" s="8" t="s">
        <v>222</v>
      </c>
      <c r="D85" s="3" t="s">
        <v>208</v>
      </c>
      <c r="E85" s="8">
        <v>68518</v>
      </c>
      <c r="F85" s="9">
        <v>99.926058589999997</v>
      </c>
      <c r="G85" s="9">
        <v>172.16318022999999</v>
      </c>
      <c r="H85" s="9">
        <v>97.904048949</v>
      </c>
      <c r="I85" s="9">
        <v>157.96192497000001</v>
      </c>
      <c r="J85" s="9">
        <v>198.07830300000001</v>
      </c>
      <c r="K85" s="9">
        <v>34.954687852187504</v>
      </c>
      <c r="L85" s="9"/>
      <c r="M85" s="9">
        <v>20.823081887000001</v>
      </c>
      <c r="N85" s="9">
        <v>25.170430308</v>
      </c>
      <c r="O85" s="9">
        <v>15.455575823</v>
      </c>
      <c r="P85" s="9">
        <v>81.585835001999996</v>
      </c>
      <c r="Q85" s="9">
        <v>27.428442288999999</v>
      </c>
    </row>
    <row r="86" spans="1:17" ht="13" customHeight="1">
      <c r="A86" s="8" t="s">
        <v>204</v>
      </c>
      <c r="B86" s="3" t="s">
        <v>59</v>
      </c>
      <c r="C86" s="3" t="s">
        <v>61</v>
      </c>
      <c r="D86" s="3" t="s">
        <v>209</v>
      </c>
      <c r="E86" s="8">
        <v>68548</v>
      </c>
      <c r="F86" s="9">
        <v>97.511413094000005</v>
      </c>
      <c r="G86" s="9">
        <v>110.21839493</v>
      </c>
      <c r="H86" s="9">
        <v>97.405833444999999</v>
      </c>
      <c r="I86" s="9">
        <v>103.7556574</v>
      </c>
      <c r="J86" s="9">
        <v>98.262951178999998</v>
      </c>
      <c r="K86" s="9">
        <v>87.100214202754302</v>
      </c>
      <c r="L86" s="9"/>
      <c r="M86" s="9">
        <v>6.9749541575</v>
      </c>
      <c r="N86" s="9">
        <v>2.1579618844000001</v>
      </c>
      <c r="O86" s="9">
        <v>0.56183863209999996</v>
      </c>
      <c r="P86" s="9">
        <v>2.5849818690999999</v>
      </c>
      <c r="Q86" s="9">
        <v>2.9513710743999999</v>
      </c>
    </row>
    <row r="87" spans="1:17" ht="13" customHeight="1">
      <c r="A87" s="8" t="s">
        <v>204</v>
      </c>
      <c r="C87" s="3" t="s">
        <v>68</v>
      </c>
      <c r="D87" s="3" t="s">
        <v>211</v>
      </c>
      <c r="E87" s="8">
        <v>68498</v>
      </c>
      <c r="F87" s="9">
        <v>0</v>
      </c>
      <c r="G87" s="9">
        <v>0</v>
      </c>
      <c r="H87" s="9">
        <v>0</v>
      </c>
      <c r="I87" s="9">
        <v>0</v>
      </c>
      <c r="J87" s="9">
        <v>0</v>
      </c>
      <c r="K87" s="9">
        <v>72.886519050899494</v>
      </c>
      <c r="L87" s="9"/>
      <c r="M87" s="26" t="s">
        <v>320</v>
      </c>
      <c r="N87" s="26" t="s">
        <v>320</v>
      </c>
      <c r="O87" s="26" t="s">
        <v>320</v>
      </c>
      <c r="P87" s="26" t="s">
        <v>320</v>
      </c>
      <c r="Q87" s="26" t="s">
        <v>320</v>
      </c>
    </row>
    <row r="88" spans="1:17" ht="13" customHeight="1">
      <c r="A88" s="8" t="s">
        <v>204</v>
      </c>
      <c r="B88" s="3" t="s">
        <v>94</v>
      </c>
      <c r="C88" s="3" t="s">
        <v>100</v>
      </c>
      <c r="D88" s="3" t="s">
        <v>216</v>
      </c>
      <c r="E88" s="8">
        <v>68236</v>
      </c>
      <c r="F88" s="9">
        <v>4.4288775127999997</v>
      </c>
      <c r="G88" s="9">
        <v>0</v>
      </c>
      <c r="H88" s="9">
        <v>0.15456518529999999</v>
      </c>
      <c r="I88" s="9">
        <v>0</v>
      </c>
      <c r="J88" s="9">
        <v>0</v>
      </c>
      <c r="K88" s="9">
        <v>87.343641997668101</v>
      </c>
      <c r="L88" s="9"/>
      <c r="M88" s="9">
        <v>28.030589959</v>
      </c>
      <c r="N88" s="26" t="s">
        <v>320</v>
      </c>
      <c r="O88" s="9">
        <v>200</v>
      </c>
      <c r="P88" s="26" t="s">
        <v>320</v>
      </c>
      <c r="Q88" s="26" t="s">
        <v>320</v>
      </c>
    </row>
    <row r="89" spans="1:17" ht="13" customHeight="1">
      <c r="A89" s="8" t="s">
        <v>302</v>
      </c>
      <c r="B89" s="3" t="s">
        <v>19</v>
      </c>
      <c r="C89" s="3" t="s">
        <v>27</v>
      </c>
      <c r="D89" s="3" t="s">
        <v>220</v>
      </c>
      <c r="E89" s="8" t="s">
        <v>221</v>
      </c>
      <c r="F89" s="9">
        <v>115.57886267000001</v>
      </c>
      <c r="G89" s="9">
        <v>115.62755396</v>
      </c>
      <c r="H89" s="9">
        <v>120.59002242</v>
      </c>
      <c r="I89" s="9">
        <v>111.5967309</v>
      </c>
      <c r="J89" s="9">
        <v>88.467276014000007</v>
      </c>
      <c r="K89" s="9">
        <v>76.037742303998499</v>
      </c>
      <c r="L89" s="9"/>
      <c r="M89" s="9">
        <v>4.2633052964999996</v>
      </c>
      <c r="N89" s="9">
        <v>14.671515508000001</v>
      </c>
      <c r="O89" s="9">
        <v>12.396286633000001</v>
      </c>
      <c r="P89" s="9">
        <v>20.405507643</v>
      </c>
      <c r="Q89" s="9">
        <v>25.578242970000002</v>
      </c>
    </row>
    <row r="90" spans="1:17" ht="13" customHeight="1">
      <c r="A90" s="8" t="s">
        <v>222</v>
      </c>
      <c r="B90" s="3" t="s">
        <v>38</v>
      </c>
      <c r="C90" s="3" t="s">
        <v>44</v>
      </c>
      <c r="D90" s="3" t="s">
        <v>223</v>
      </c>
      <c r="E90" s="8">
        <v>68509</v>
      </c>
      <c r="F90" s="9">
        <v>117.79744530000001</v>
      </c>
      <c r="G90" s="9">
        <v>132.02229349999999</v>
      </c>
      <c r="H90" s="9">
        <v>182.03098420000001</v>
      </c>
      <c r="I90" s="9">
        <v>112.41591138</v>
      </c>
      <c r="J90" s="9">
        <v>86.340222816999997</v>
      </c>
      <c r="K90" s="9">
        <v>41.567761620334004</v>
      </c>
      <c r="L90" s="9"/>
      <c r="M90" s="9">
        <v>17.246190293000002</v>
      </c>
      <c r="N90" s="9">
        <v>9.5933041663999994</v>
      </c>
      <c r="O90" s="9">
        <v>8.4808709596000007</v>
      </c>
      <c r="P90" s="9">
        <v>14.082469042</v>
      </c>
      <c r="Q90" s="9">
        <v>12.300195192</v>
      </c>
    </row>
    <row r="91" spans="1:17" ht="13" customHeight="1">
      <c r="A91" s="8" t="s">
        <v>222</v>
      </c>
      <c r="B91" s="3" t="s">
        <v>73</v>
      </c>
      <c r="C91" s="3" t="s">
        <v>226</v>
      </c>
      <c r="D91" s="3" t="s">
        <v>227</v>
      </c>
      <c r="E91" s="8">
        <v>68541</v>
      </c>
      <c r="F91" s="9">
        <v>47.348396205</v>
      </c>
      <c r="G91" s="9">
        <v>64.511668483999998</v>
      </c>
      <c r="H91" s="9">
        <v>35.414422166000001</v>
      </c>
      <c r="I91" s="9">
        <v>22.843574778000001</v>
      </c>
      <c r="J91" s="9">
        <v>10.916182604999999</v>
      </c>
      <c r="K91" s="9">
        <v>48.021480309807998</v>
      </c>
      <c r="L91" s="9"/>
      <c r="M91" s="9">
        <v>2.6036787562999999</v>
      </c>
      <c r="N91" s="9">
        <v>3.0238799100999998</v>
      </c>
      <c r="O91" s="9">
        <v>8.6152753682000007</v>
      </c>
      <c r="P91" s="9">
        <v>5.0911797005999997</v>
      </c>
      <c r="Q91" s="9">
        <v>5.3580338150999998</v>
      </c>
    </row>
    <row r="92" spans="1:17" ht="13" customHeight="1">
      <c r="A92" s="10" t="s">
        <v>222</v>
      </c>
      <c r="B92" s="4" t="s">
        <v>94</v>
      </c>
      <c r="C92" s="4" t="s">
        <v>217</v>
      </c>
      <c r="D92" s="4" t="s">
        <v>228</v>
      </c>
      <c r="E92" s="10">
        <v>68674</v>
      </c>
      <c r="F92" s="11">
        <v>289.42502560999998</v>
      </c>
      <c r="G92" s="11">
        <v>303.80803355</v>
      </c>
      <c r="H92" s="11">
        <v>189.44176641999999</v>
      </c>
      <c r="I92" s="11">
        <v>242.10020345000001</v>
      </c>
      <c r="J92" s="11">
        <v>180.93959844</v>
      </c>
      <c r="K92" s="11">
        <v>17.564237077046499</v>
      </c>
      <c r="L92" s="11"/>
      <c r="M92" s="11">
        <v>7.4374431152999998</v>
      </c>
      <c r="N92" s="11">
        <v>5.0197888838000004</v>
      </c>
      <c r="O92" s="11">
        <v>4.4783994423999998</v>
      </c>
      <c r="P92" s="11">
        <v>4.7013818303999999</v>
      </c>
      <c r="Q92" s="11">
        <v>3.7749941742000002</v>
      </c>
    </row>
  </sheetData>
  <mergeCells count="3">
    <mergeCell ref="F2:J2"/>
    <mergeCell ref="M2:Q2"/>
    <mergeCell ref="A1:Q1"/>
  </mergeCells>
  <phoneticPr fontId="6" type="noConversion"/>
  <conditionalFormatting sqref="F5:J5">
    <cfRule type="cellIs" dxfId="5" priority="2" operator="lessThan">
      <formula>$K5</formula>
    </cfRule>
  </conditionalFormatting>
  <conditionalFormatting sqref="F6:J92">
    <cfRule type="cellIs" dxfId="4" priority="1" operator="lessThan">
      <formula>$K6</formula>
    </cfRule>
  </conditionalFormatting>
  <pageMargins left="0.75" right="0.75" top="1" bottom="1" header="0.5" footer="0.5"/>
  <pageSetup scale="73"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1"/>
  <sheetViews>
    <sheetView workbookViewId="0">
      <pane ySplit="3560" topLeftCell="A28"/>
      <selection sqref="A1:Q1"/>
      <selection pane="bottomLeft" activeCell="P32" sqref="P32"/>
    </sheetView>
  </sheetViews>
  <sheetFormatPr baseColWidth="10" defaultRowHeight="11" x14ac:dyDescent="0"/>
  <cols>
    <col min="1" max="1" width="8.1640625" style="3" customWidth="1"/>
    <col min="2" max="2" width="20" style="3" bestFit="1" customWidth="1"/>
    <col min="3" max="3" width="28.33203125" style="3" bestFit="1" customWidth="1"/>
    <col min="4" max="4" width="23.1640625" style="3" bestFit="1" customWidth="1"/>
    <col min="5" max="5" width="8.6640625" style="3" bestFit="1" customWidth="1"/>
    <col min="6" max="10" width="7.5" style="3" bestFit="1" customWidth="1"/>
    <col min="11" max="11" width="7" style="3" bestFit="1" customWidth="1"/>
    <col min="12" max="12" width="2.1640625" style="3" customWidth="1"/>
    <col min="13" max="17" width="4.5" style="3" customWidth="1"/>
    <col min="18" max="16384" width="10.83203125" style="3"/>
  </cols>
  <sheetData>
    <row r="1" spans="1:17" ht="65" customHeight="1">
      <c r="A1" s="28" t="s">
        <v>329</v>
      </c>
      <c r="B1" s="28"/>
      <c r="C1" s="28"/>
      <c r="D1" s="28"/>
      <c r="E1" s="28"/>
      <c r="F1" s="28"/>
      <c r="G1" s="28"/>
      <c r="H1" s="28"/>
      <c r="I1" s="28"/>
      <c r="J1" s="28"/>
      <c r="K1" s="28"/>
      <c r="L1" s="28"/>
      <c r="M1" s="28"/>
      <c r="N1" s="28"/>
      <c r="O1" s="28"/>
      <c r="P1" s="28"/>
      <c r="Q1" s="28"/>
    </row>
    <row r="2" spans="1:17">
      <c r="A2" s="6"/>
      <c r="B2" s="6"/>
      <c r="C2" s="6"/>
      <c r="D2" s="6"/>
      <c r="E2" s="6"/>
      <c r="F2" s="29" t="s">
        <v>278</v>
      </c>
      <c r="G2" s="29"/>
      <c r="H2" s="29"/>
      <c r="I2" s="29"/>
      <c r="J2" s="29"/>
      <c r="K2" s="6"/>
      <c r="L2" s="6"/>
      <c r="M2" s="29" t="s">
        <v>278</v>
      </c>
      <c r="N2" s="29"/>
      <c r="O2" s="29"/>
      <c r="P2" s="29"/>
      <c r="Q2" s="29"/>
    </row>
    <row r="3" spans="1:17">
      <c r="F3" s="7">
        <v>0</v>
      </c>
      <c r="G3" s="7">
        <v>3</v>
      </c>
      <c r="H3" s="7">
        <v>7</v>
      </c>
      <c r="I3" s="7">
        <v>14</v>
      </c>
      <c r="J3" s="7">
        <v>28</v>
      </c>
      <c r="M3" s="7"/>
      <c r="N3" s="7">
        <v>3</v>
      </c>
      <c r="O3" s="7">
        <v>7</v>
      </c>
      <c r="P3" s="7">
        <v>14</v>
      </c>
      <c r="Q3" s="7">
        <v>28</v>
      </c>
    </row>
    <row r="4" spans="1:17" ht="44">
      <c r="A4" s="7" t="s">
        <v>315</v>
      </c>
      <c r="B4" s="7" t="s">
        <v>11</v>
      </c>
      <c r="C4" s="7" t="s">
        <v>286</v>
      </c>
      <c r="D4" s="7" t="s">
        <v>13</v>
      </c>
      <c r="E4" s="7" t="s">
        <v>280</v>
      </c>
      <c r="F4" s="7" t="s">
        <v>281</v>
      </c>
      <c r="G4" s="7" t="s">
        <v>281</v>
      </c>
      <c r="H4" s="7" t="s">
        <v>281</v>
      </c>
      <c r="I4" s="7" t="s">
        <v>281</v>
      </c>
      <c r="J4" s="7" t="s">
        <v>281</v>
      </c>
      <c r="K4" s="7" t="s">
        <v>17</v>
      </c>
      <c r="L4" s="4"/>
      <c r="M4" s="7" t="s">
        <v>282</v>
      </c>
      <c r="N4" s="7" t="s">
        <v>282</v>
      </c>
      <c r="O4" s="7" t="s">
        <v>282</v>
      </c>
      <c r="P4" s="7" t="s">
        <v>282</v>
      </c>
      <c r="Q4" s="7" t="s">
        <v>282</v>
      </c>
    </row>
    <row r="5" spans="1:17" ht="13" customHeight="1">
      <c r="A5" s="8" t="s">
        <v>18</v>
      </c>
      <c r="B5" s="3" t="s">
        <v>19</v>
      </c>
      <c r="C5" s="3" t="s">
        <v>20</v>
      </c>
      <c r="D5" s="3" t="s">
        <v>229</v>
      </c>
      <c r="E5" s="8">
        <v>68522</v>
      </c>
      <c r="F5" s="9">
        <v>85.780864464000004</v>
      </c>
      <c r="G5" s="9">
        <v>182.07904071999999</v>
      </c>
      <c r="H5" s="9">
        <v>125.83060901</v>
      </c>
      <c r="I5" s="9">
        <v>367.43178096999998</v>
      </c>
      <c r="J5" s="9">
        <v>140.04019167999999</v>
      </c>
      <c r="K5" s="9">
        <v>81.039472887515501</v>
      </c>
      <c r="M5" s="9">
        <v>12.839999171000001</v>
      </c>
      <c r="N5" s="9">
        <v>4.6497939429999997</v>
      </c>
      <c r="O5" s="9">
        <v>25.043587796000001</v>
      </c>
      <c r="P5" s="9">
        <v>25.972740071</v>
      </c>
      <c r="Q5" s="9">
        <v>3.3936203788000001</v>
      </c>
    </row>
    <row r="6" spans="1:17" ht="13" customHeight="1">
      <c r="A6" s="8" t="s">
        <v>18</v>
      </c>
      <c r="D6" s="3" t="s">
        <v>230</v>
      </c>
      <c r="E6" s="8">
        <v>68523</v>
      </c>
      <c r="F6" s="9">
        <v>74.952612391000002</v>
      </c>
      <c r="G6" s="9">
        <v>143.4959892</v>
      </c>
      <c r="H6" s="9">
        <v>105.72131871000001</v>
      </c>
      <c r="I6" s="9">
        <v>196.02614617</v>
      </c>
      <c r="J6" s="9">
        <v>131.03031435</v>
      </c>
      <c r="K6" s="9">
        <v>85.739873023004506</v>
      </c>
      <c r="M6" s="9">
        <v>16.052851275999998</v>
      </c>
      <c r="N6" s="9">
        <v>8.9675989529999995</v>
      </c>
      <c r="O6" s="9">
        <v>22.143555383999999</v>
      </c>
      <c r="P6" s="9">
        <v>8.7662801240999997</v>
      </c>
      <c r="Q6" s="9">
        <v>13.472542768</v>
      </c>
    </row>
    <row r="7" spans="1:17" ht="13" customHeight="1">
      <c r="A7" s="8" t="s">
        <v>18</v>
      </c>
      <c r="D7" s="3" t="s">
        <v>231</v>
      </c>
      <c r="E7" s="8">
        <v>68524</v>
      </c>
      <c r="F7" s="9">
        <v>71.537209204999996</v>
      </c>
      <c r="G7" s="9">
        <v>139.28748569999999</v>
      </c>
      <c r="H7" s="9">
        <v>99.038324341000006</v>
      </c>
      <c r="I7" s="9">
        <v>173.51147685000001</v>
      </c>
      <c r="J7" s="9">
        <v>118.45434625999999</v>
      </c>
      <c r="K7" s="9">
        <v>70.321753981094503</v>
      </c>
      <c r="M7" s="9">
        <v>16.797936996000001</v>
      </c>
      <c r="N7" s="9">
        <v>23.862578147000001</v>
      </c>
      <c r="O7" s="9">
        <v>24.976553170999999</v>
      </c>
      <c r="P7" s="9">
        <v>12.83207485</v>
      </c>
      <c r="Q7" s="9">
        <v>18.29089733</v>
      </c>
    </row>
    <row r="8" spans="1:17" ht="13" customHeight="1">
      <c r="A8" s="8" t="s">
        <v>18</v>
      </c>
      <c r="C8" s="3" t="s">
        <v>22</v>
      </c>
      <c r="D8" s="3" t="s">
        <v>232</v>
      </c>
      <c r="E8" s="8">
        <v>68684</v>
      </c>
      <c r="F8" s="9">
        <v>104.14076119000001</v>
      </c>
      <c r="G8" s="9">
        <v>169.11834714</v>
      </c>
      <c r="H8" s="9">
        <v>120.18751711</v>
      </c>
      <c r="I8" s="9">
        <v>193.25092050000001</v>
      </c>
      <c r="J8" s="9">
        <v>120.97648467</v>
      </c>
      <c r="K8" s="9">
        <v>87.508542800706849</v>
      </c>
      <c r="M8" s="9">
        <v>22.966403268000001</v>
      </c>
      <c r="N8" s="9">
        <v>5.7992540305000002</v>
      </c>
      <c r="O8" s="9">
        <v>25.333248690000001</v>
      </c>
      <c r="P8" s="9">
        <v>6.8425140721000002</v>
      </c>
      <c r="Q8" s="9">
        <v>12.523137245999999</v>
      </c>
    </row>
    <row r="9" spans="1:17" ht="13" customHeight="1">
      <c r="A9" s="8" t="s">
        <v>18</v>
      </c>
      <c r="C9" s="3" t="s">
        <v>24</v>
      </c>
      <c r="D9" s="3" t="s">
        <v>233</v>
      </c>
      <c r="E9" s="8">
        <v>68526</v>
      </c>
      <c r="F9" s="9">
        <v>98.521695315000002</v>
      </c>
      <c r="G9" s="9">
        <v>169.14947932000001</v>
      </c>
      <c r="H9" s="9">
        <v>128.16222041</v>
      </c>
      <c r="I9" s="9">
        <v>338.91383662999999</v>
      </c>
      <c r="J9" s="9">
        <v>137.79532069999999</v>
      </c>
      <c r="K9" s="9">
        <v>80.343919007235996</v>
      </c>
      <c r="M9" s="9">
        <v>8.7987933332000008</v>
      </c>
      <c r="N9" s="9">
        <v>7.5039307712000003</v>
      </c>
      <c r="O9" s="9">
        <v>22.884915607</v>
      </c>
      <c r="P9" s="9">
        <v>19.401772325</v>
      </c>
      <c r="Q9" s="9">
        <v>15.931205517</v>
      </c>
    </row>
    <row r="10" spans="1:17" ht="13" customHeight="1">
      <c r="A10" s="8" t="s">
        <v>18</v>
      </c>
      <c r="D10" s="3" t="s">
        <v>234</v>
      </c>
      <c r="E10" s="8">
        <v>68871</v>
      </c>
      <c r="F10" s="9">
        <v>74.908368619000001</v>
      </c>
      <c r="G10" s="9">
        <v>143.4330506</v>
      </c>
      <c r="H10" s="9">
        <v>105.72197189000001</v>
      </c>
      <c r="I10" s="9">
        <v>196.02507815999999</v>
      </c>
      <c r="J10" s="9">
        <v>131.03170205000001</v>
      </c>
      <c r="K10" s="9">
        <v>85.746421722587499</v>
      </c>
      <c r="M10" s="9">
        <v>16.059077857999998</v>
      </c>
      <c r="N10" s="9">
        <v>8.9703788789000001</v>
      </c>
      <c r="O10" s="9">
        <v>22.143304002000001</v>
      </c>
      <c r="P10" s="9">
        <v>8.7664276677000004</v>
      </c>
      <c r="Q10" s="9">
        <v>13.472278730999999</v>
      </c>
    </row>
    <row r="11" spans="1:17" ht="13" customHeight="1">
      <c r="A11" s="8" t="s">
        <v>18</v>
      </c>
      <c r="D11" s="3" t="s">
        <v>235</v>
      </c>
      <c r="E11" s="8">
        <v>68527</v>
      </c>
      <c r="F11" s="9">
        <v>86.839161680999993</v>
      </c>
      <c r="G11" s="9">
        <v>139.74593014000001</v>
      </c>
      <c r="H11" s="9">
        <v>119.84109470999999</v>
      </c>
      <c r="I11" s="9">
        <v>206.45377177</v>
      </c>
      <c r="J11" s="9">
        <v>110.61308115</v>
      </c>
      <c r="K11" s="9">
        <v>77.158267050025003</v>
      </c>
      <c r="M11" s="9">
        <v>10.960327723000001</v>
      </c>
      <c r="N11" s="9">
        <v>16.030065533999998</v>
      </c>
      <c r="O11" s="9">
        <v>21.874129071999999</v>
      </c>
      <c r="P11" s="9">
        <v>16.538600981999998</v>
      </c>
      <c r="Q11" s="9">
        <v>16.00408732</v>
      </c>
    </row>
    <row r="12" spans="1:17" ht="13" customHeight="1">
      <c r="A12" s="8" t="s">
        <v>18</v>
      </c>
      <c r="D12" s="3" t="s">
        <v>236</v>
      </c>
      <c r="E12" s="8">
        <v>68685</v>
      </c>
      <c r="F12" s="9">
        <v>106.05412680000001</v>
      </c>
      <c r="G12" s="9">
        <v>173.38811489</v>
      </c>
      <c r="H12" s="9">
        <v>150.58893759</v>
      </c>
      <c r="I12" s="9">
        <v>319.89019529000001</v>
      </c>
      <c r="J12" s="9">
        <v>141.56425743</v>
      </c>
      <c r="K12" s="9">
        <v>81.5145841712215</v>
      </c>
      <c r="M12" s="9">
        <v>19.429430469</v>
      </c>
      <c r="N12" s="9">
        <v>4.9699035612999998</v>
      </c>
      <c r="O12" s="9">
        <v>27.269151097000002</v>
      </c>
      <c r="P12" s="9">
        <v>17.572246291999999</v>
      </c>
      <c r="Q12" s="9">
        <v>12.904387064</v>
      </c>
    </row>
    <row r="13" spans="1:17" ht="13" customHeight="1">
      <c r="A13" s="8" t="s">
        <v>18</v>
      </c>
      <c r="C13" s="3" t="s">
        <v>27</v>
      </c>
      <c r="D13" s="3" t="s">
        <v>237</v>
      </c>
      <c r="E13" s="8">
        <v>68581</v>
      </c>
      <c r="F13" s="9">
        <v>88.879426416000001</v>
      </c>
      <c r="G13" s="9">
        <v>179.04076209999999</v>
      </c>
      <c r="H13" s="9">
        <v>131.54175502999999</v>
      </c>
      <c r="I13" s="9">
        <v>210.18015449000001</v>
      </c>
      <c r="J13" s="9">
        <v>130.43401291999999</v>
      </c>
      <c r="K13" s="9">
        <v>82.869550844603495</v>
      </c>
      <c r="M13" s="9">
        <v>18.646419587</v>
      </c>
      <c r="N13" s="9">
        <v>9.4228294938000001</v>
      </c>
      <c r="O13" s="9">
        <v>24.820039209000001</v>
      </c>
      <c r="P13" s="9">
        <v>13.800959619</v>
      </c>
      <c r="Q13" s="9">
        <v>19.580249326000001</v>
      </c>
    </row>
    <row r="14" spans="1:17" ht="13" customHeight="1">
      <c r="A14" s="8" t="s">
        <v>18</v>
      </c>
      <c r="D14" s="3" t="s">
        <v>238</v>
      </c>
      <c r="E14" s="8">
        <v>68582</v>
      </c>
      <c r="F14" s="9">
        <v>79.076270977999997</v>
      </c>
      <c r="G14" s="9">
        <v>115.98094879</v>
      </c>
      <c r="H14" s="9">
        <v>111.67024179000001</v>
      </c>
      <c r="I14" s="9">
        <v>97.011952257000004</v>
      </c>
      <c r="J14" s="9">
        <v>131.59444332999999</v>
      </c>
      <c r="K14" s="9">
        <v>82.380338379028004</v>
      </c>
      <c r="M14" s="9">
        <v>16.585240457000001</v>
      </c>
      <c r="N14" s="9">
        <v>12.457551021</v>
      </c>
      <c r="O14" s="9">
        <v>23.798403908000001</v>
      </c>
      <c r="P14" s="9">
        <v>36.182701160000001</v>
      </c>
      <c r="Q14" s="9">
        <v>27.402421597</v>
      </c>
    </row>
    <row r="15" spans="1:17" ht="13" customHeight="1">
      <c r="A15" s="8" t="s">
        <v>18</v>
      </c>
      <c r="D15" s="3" t="s">
        <v>220</v>
      </c>
      <c r="E15" s="8">
        <v>68583</v>
      </c>
      <c r="F15" s="9">
        <v>72.102886369999993</v>
      </c>
      <c r="G15" s="9">
        <v>153.18568379999999</v>
      </c>
      <c r="H15" s="9">
        <v>108.32101491</v>
      </c>
      <c r="I15" s="9">
        <v>155.62440749999999</v>
      </c>
      <c r="J15" s="9">
        <v>132.45944785</v>
      </c>
      <c r="K15" s="9">
        <v>70.458143061789997</v>
      </c>
      <c r="M15" s="9">
        <v>14.623697783000001</v>
      </c>
      <c r="N15" s="9">
        <v>10.132408942</v>
      </c>
      <c r="O15" s="9">
        <v>25.416106049</v>
      </c>
      <c r="P15" s="9">
        <v>40.106904802999999</v>
      </c>
      <c r="Q15" s="9">
        <v>22.384584281999999</v>
      </c>
    </row>
    <row r="16" spans="1:17" ht="13" customHeight="1">
      <c r="A16" s="8" t="s">
        <v>18</v>
      </c>
      <c r="C16" s="3" t="s">
        <v>28</v>
      </c>
      <c r="D16" s="3" t="s">
        <v>239</v>
      </c>
      <c r="E16" s="8">
        <v>68650</v>
      </c>
      <c r="F16" s="9">
        <v>98.274082140000004</v>
      </c>
      <c r="G16" s="9">
        <v>155.81536133</v>
      </c>
      <c r="H16" s="9">
        <v>148.43069697000001</v>
      </c>
      <c r="I16" s="9">
        <v>345.47395198999999</v>
      </c>
      <c r="J16" s="9">
        <v>128.56092774000001</v>
      </c>
      <c r="K16" s="9">
        <v>82.298660689485999</v>
      </c>
      <c r="M16" s="9">
        <v>21.669849324000001</v>
      </c>
      <c r="N16" s="9">
        <v>5.9739864729000001</v>
      </c>
      <c r="O16" s="9">
        <v>27.368647116999998</v>
      </c>
      <c r="P16" s="9">
        <v>18.330531272000002</v>
      </c>
      <c r="Q16" s="9">
        <v>13.903786594</v>
      </c>
    </row>
    <row r="17" spans="1:17" ht="13" customHeight="1">
      <c r="A17" s="8" t="s">
        <v>18</v>
      </c>
      <c r="D17" s="3" t="s">
        <v>240</v>
      </c>
      <c r="E17" s="8">
        <v>68651</v>
      </c>
      <c r="F17" s="9">
        <v>97.443600371000002</v>
      </c>
      <c r="G17" s="9">
        <v>158.74503924000001</v>
      </c>
      <c r="H17" s="9">
        <v>109.71699938</v>
      </c>
      <c r="I17" s="9">
        <v>179.68680455000001</v>
      </c>
      <c r="J17" s="9">
        <v>129.94331615999999</v>
      </c>
      <c r="K17" s="9">
        <v>74.314687798040495</v>
      </c>
      <c r="M17" s="9">
        <v>38.981222746</v>
      </c>
      <c r="N17" s="9">
        <v>9.0210303212999996</v>
      </c>
      <c r="O17" s="9">
        <v>19.925698261000001</v>
      </c>
      <c r="P17" s="9">
        <v>19.439452238000001</v>
      </c>
      <c r="Q17" s="9">
        <v>27.173115851999999</v>
      </c>
    </row>
    <row r="18" spans="1:17" ht="13" customHeight="1">
      <c r="A18" s="8" t="s">
        <v>18</v>
      </c>
      <c r="B18" s="3" t="s">
        <v>38</v>
      </c>
      <c r="C18" s="3" t="s">
        <v>58</v>
      </c>
      <c r="D18" s="3" t="s">
        <v>246</v>
      </c>
      <c r="E18" s="8">
        <v>68691</v>
      </c>
      <c r="F18" s="9">
        <v>65.599467614999995</v>
      </c>
      <c r="G18" s="9">
        <v>136.10956397000001</v>
      </c>
      <c r="H18" s="9">
        <v>94.336652583000003</v>
      </c>
      <c r="I18" s="9">
        <v>302.85699447000002</v>
      </c>
      <c r="J18" s="9">
        <v>75.874241350000005</v>
      </c>
      <c r="K18" s="9">
        <v>79.575910196027507</v>
      </c>
      <c r="M18" s="9">
        <v>16.973107719000001</v>
      </c>
      <c r="N18" s="9">
        <v>3.9544347317000001</v>
      </c>
      <c r="O18" s="9">
        <v>26.264808823999999</v>
      </c>
      <c r="P18" s="9">
        <v>7.1538247498</v>
      </c>
      <c r="Q18" s="9">
        <v>7.7478928937999996</v>
      </c>
    </row>
    <row r="19" spans="1:17" ht="13" customHeight="1">
      <c r="A19" s="8" t="s">
        <v>18</v>
      </c>
      <c r="B19" s="3" t="s">
        <v>59</v>
      </c>
      <c r="C19" s="3" t="s">
        <v>247</v>
      </c>
      <c r="D19" s="3" t="s">
        <v>248</v>
      </c>
      <c r="E19" s="8">
        <v>68336</v>
      </c>
      <c r="F19" s="9">
        <v>113.13862432000001</v>
      </c>
      <c r="G19" s="9">
        <v>182.02921441999999</v>
      </c>
      <c r="H19" s="9">
        <v>171.39886222000001</v>
      </c>
      <c r="I19" s="9">
        <v>673.55167329000005</v>
      </c>
      <c r="J19" s="9">
        <v>105.32906344</v>
      </c>
      <c r="K19" s="9">
        <v>72.159270035031994</v>
      </c>
      <c r="M19" s="9">
        <v>20.812278106000001</v>
      </c>
      <c r="N19" s="9">
        <v>9.6339889365999998</v>
      </c>
      <c r="O19" s="9">
        <v>46.852432286999999</v>
      </c>
      <c r="P19" s="9">
        <v>9.6036382141000001</v>
      </c>
      <c r="Q19" s="9">
        <v>16.346255427999999</v>
      </c>
    </row>
    <row r="20" spans="1:17" ht="13" customHeight="1">
      <c r="A20" s="8" t="s">
        <v>18</v>
      </c>
      <c r="B20" s="3" t="s">
        <v>73</v>
      </c>
      <c r="C20" s="3" t="s">
        <v>82</v>
      </c>
      <c r="D20" s="3" t="s">
        <v>249</v>
      </c>
      <c r="E20" s="8">
        <v>68578</v>
      </c>
      <c r="F20" s="9">
        <v>111.90108452</v>
      </c>
      <c r="G20" s="9">
        <v>176.95370402</v>
      </c>
      <c r="H20" s="9">
        <v>115.98555351</v>
      </c>
      <c r="I20" s="9">
        <v>191.72418594000001</v>
      </c>
      <c r="J20" s="9">
        <v>112.04763749</v>
      </c>
      <c r="K20" s="9">
        <v>74.540755256135498</v>
      </c>
      <c r="M20" s="9">
        <v>16.083468603</v>
      </c>
      <c r="N20" s="9">
        <v>7.8063968317999999</v>
      </c>
      <c r="O20" s="9">
        <v>20.71483469</v>
      </c>
      <c r="P20" s="9">
        <v>16.998857780000002</v>
      </c>
      <c r="Q20" s="9">
        <v>16.060762017999998</v>
      </c>
    </row>
    <row r="21" spans="1:17" ht="13" customHeight="1">
      <c r="A21" s="8" t="s">
        <v>18</v>
      </c>
      <c r="D21" s="3" t="s">
        <v>250</v>
      </c>
      <c r="E21" s="8">
        <v>68633</v>
      </c>
      <c r="F21" s="9">
        <v>83.767985620000005</v>
      </c>
      <c r="G21" s="9">
        <v>144.83490515</v>
      </c>
      <c r="H21" s="9">
        <v>93.967441875000006</v>
      </c>
      <c r="I21" s="9">
        <v>57.166254154000001</v>
      </c>
      <c r="J21" s="9">
        <v>76.958776998999994</v>
      </c>
      <c r="K21" s="9">
        <v>79.528098795039995</v>
      </c>
      <c r="M21" s="9">
        <v>16.725383056999998</v>
      </c>
      <c r="N21" s="9">
        <v>3.3962180127999999</v>
      </c>
      <c r="O21" s="9">
        <v>26.613881371000002</v>
      </c>
      <c r="P21" s="9">
        <v>16.236154496000001</v>
      </c>
      <c r="Q21" s="9">
        <v>14.26176497</v>
      </c>
    </row>
    <row r="22" spans="1:17" ht="13" customHeight="1">
      <c r="A22" s="8" t="s">
        <v>18</v>
      </c>
      <c r="C22" s="3" t="s">
        <v>87</v>
      </c>
      <c r="D22" s="3" t="s">
        <v>252</v>
      </c>
      <c r="E22" s="8">
        <v>68511</v>
      </c>
      <c r="F22" s="9">
        <v>78.596870143000004</v>
      </c>
      <c r="G22" s="9">
        <v>118.58144049000001</v>
      </c>
      <c r="H22" s="9">
        <v>76.768268892999998</v>
      </c>
      <c r="I22" s="9">
        <v>61.224851139999998</v>
      </c>
      <c r="J22" s="9">
        <v>48.277215402000003</v>
      </c>
      <c r="K22" s="9">
        <v>63.199484557097499</v>
      </c>
      <c r="M22" s="9">
        <v>13.738310056</v>
      </c>
      <c r="N22" s="9">
        <v>37.544076871000001</v>
      </c>
      <c r="O22" s="9">
        <v>37.705056624000001</v>
      </c>
      <c r="P22" s="9">
        <v>31.630923559999999</v>
      </c>
      <c r="Q22" s="9">
        <v>46.888909009000002</v>
      </c>
    </row>
    <row r="23" spans="1:17" ht="13" customHeight="1">
      <c r="A23" s="8" t="s">
        <v>18</v>
      </c>
      <c r="B23" s="3" t="s">
        <v>290</v>
      </c>
      <c r="C23" s="3" t="s">
        <v>253</v>
      </c>
      <c r="D23" s="5" t="s">
        <v>254</v>
      </c>
      <c r="E23" s="8">
        <v>68553</v>
      </c>
      <c r="F23" s="9">
        <v>94.222018902000002</v>
      </c>
      <c r="G23" s="9">
        <v>155.19970939999999</v>
      </c>
      <c r="H23" s="9">
        <v>118.92214602</v>
      </c>
      <c r="I23" s="9">
        <v>80.351218677999995</v>
      </c>
      <c r="J23" s="9">
        <v>87.760695206999998</v>
      </c>
      <c r="K23" s="9">
        <v>62.915720463181003</v>
      </c>
      <c r="M23" s="9">
        <v>31.404665066</v>
      </c>
      <c r="N23" s="9">
        <v>23.559099532000001</v>
      </c>
      <c r="O23" s="9">
        <v>26.382519013</v>
      </c>
      <c r="P23" s="9">
        <v>46.906155099999999</v>
      </c>
      <c r="Q23" s="9">
        <v>21.426888839</v>
      </c>
    </row>
    <row r="24" spans="1:17" ht="13" customHeight="1">
      <c r="A24" s="8" t="s">
        <v>18</v>
      </c>
      <c r="C24" s="3" t="s">
        <v>255</v>
      </c>
      <c r="D24" s="3" t="s">
        <v>256</v>
      </c>
      <c r="E24" s="8">
        <v>68561</v>
      </c>
      <c r="F24" s="9">
        <v>91.239876768000002</v>
      </c>
      <c r="G24" s="9">
        <v>150.25792985000001</v>
      </c>
      <c r="H24" s="9">
        <v>83.137020880999998</v>
      </c>
      <c r="I24" s="9">
        <v>106.70327089</v>
      </c>
      <c r="J24" s="9">
        <v>84.219687332000007</v>
      </c>
      <c r="K24" s="9">
        <v>71.747847108757</v>
      </c>
      <c r="M24" s="9">
        <v>17.145652838</v>
      </c>
      <c r="N24" s="9">
        <v>0.90587515259999996</v>
      </c>
      <c r="O24" s="9">
        <v>24.436819255</v>
      </c>
      <c r="P24" s="9">
        <v>2.9260166069000002</v>
      </c>
      <c r="Q24" s="9">
        <v>5.2563953319000003</v>
      </c>
    </row>
    <row r="25" spans="1:17" ht="13" customHeight="1">
      <c r="A25" s="8" t="s">
        <v>18</v>
      </c>
      <c r="D25" s="3" t="s">
        <v>257</v>
      </c>
      <c r="E25" s="8">
        <v>66607</v>
      </c>
      <c r="F25" s="9">
        <v>96.266415387999999</v>
      </c>
      <c r="G25" s="9">
        <v>153.885873</v>
      </c>
      <c r="H25" s="9">
        <v>100.60696778000001</v>
      </c>
      <c r="I25" s="9">
        <v>145.87844437000001</v>
      </c>
      <c r="J25" s="9">
        <v>97.561134921999994</v>
      </c>
      <c r="K25" s="9">
        <v>80.73780921478</v>
      </c>
      <c r="M25" s="9">
        <v>17.889329493000002</v>
      </c>
      <c r="N25" s="9">
        <v>2.0838624308</v>
      </c>
      <c r="O25" s="9">
        <v>24.181181223999999</v>
      </c>
      <c r="P25" s="9">
        <v>3.9019540202999998</v>
      </c>
      <c r="Q25" s="9">
        <v>4.6817904273000002</v>
      </c>
    </row>
    <row r="26" spans="1:17" ht="13" customHeight="1">
      <c r="A26" s="8" t="s">
        <v>18</v>
      </c>
      <c r="D26" s="3" t="s">
        <v>258</v>
      </c>
      <c r="E26" s="8">
        <v>68570</v>
      </c>
      <c r="F26" s="9">
        <v>67.907581808000003</v>
      </c>
      <c r="G26" s="9">
        <v>102.16483229000001</v>
      </c>
      <c r="H26" s="9">
        <v>65.250529473</v>
      </c>
      <c r="I26" s="9">
        <v>26.441221721000002</v>
      </c>
      <c r="J26" s="9">
        <v>74.472056737000003</v>
      </c>
      <c r="K26" s="9">
        <v>76.218046787138505</v>
      </c>
      <c r="M26" s="9">
        <v>19.842954726999999</v>
      </c>
      <c r="N26" s="9">
        <v>6.3944936558999999</v>
      </c>
      <c r="O26" s="9">
        <v>23.418715540000001</v>
      </c>
      <c r="P26" s="9">
        <v>18.519444405000002</v>
      </c>
      <c r="Q26" s="9">
        <v>10.657807112</v>
      </c>
    </row>
    <row r="27" spans="1:17" ht="13" customHeight="1">
      <c r="A27" s="8" t="s">
        <v>18</v>
      </c>
      <c r="D27" s="3" t="s">
        <v>259</v>
      </c>
      <c r="E27" s="8">
        <v>68604</v>
      </c>
      <c r="F27" s="9">
        <v>57.492518457000003</v>
      </c>
      <c r="G27" s="9">
        <v>119.8427717</v>
      </c>
      <c r="H27" s="9">
        <v>73.865896738000004</v>
      </c>
      <c r="I27" s="9">
        <v>53.509261223999999</v>
      </c>
      <c r="J27" s="9">
        <v>88.739190316000006</v>
      </c>
      <c r="K27" s="9">
        <v>74.526242261549498</v>
      </c>
      <c r="M27" s="9">
        <v>17.380757416000002</v>
      </c>
      <c r="N27" s="9">
        <v>7.3779197826000003</v>
      </c>
      <c r="O27" s="9">
        <v>19.89020301</v>
      </c>
      <c r="P27" s="9">
        <v>20.803008967</v>
      </c>
      <c r="Q27" s="9">
        <v>4.7270447781999998</v>
      </c>
    </row>
    <row r="28" spans="1:17" ht="13" customHeight="1">
      <c r="A28" s="8" t="s">
        <v>18</v>
      </c>
      <c r="D28" s="3" t="s">
        <v>260</v>
      </c>
      <c r="E28" s="8">
        <v>66610</v>
      </c>
      <c r="F28" s="9">
        <v>89.269455089999994</v>
      </c>
      <c r="G28" s="9">
        <v>151.23504263000001</v>
      </c>
      <c r="H28" s="9">
        <v>93.058621961</v>
      </c>
      <c r="I28" s="9">
        <v>123.66017586</v>
      </c>
      <c r="J28" s="9">
        <v>90.590074350999998</v>
      </c>
      <c r="K28" s="9">
        <v>78.981360876689507</v>
      </c>
      <c r="M28" s="9">
        <v>20.322270062000001</v>
      </c>
      <c r="N28" s="9">
        <v>3.5570855631999998</v>
      </c>
      <c r="O28" s="9">
        <v>22.814868694000001</v>
      </c>
      <c r="P28" s="9">
        <v>3.9494039517999999</v>
      </c>
      <c r="Q28" s="9">
        <v>5.5095040011999998</v>
      </c>
    </row>
    <row r="29" spans="1:17" ht="13" customHeight="1">
      <c r="A29" s="8" t="s">
        <v>18</v>
      </c>
      <c r="D29" s="3" t="s">
        <v>261</v>
      </c>
      <c r="E29" s="8">
        <v>68605</v>
      </c>
      <c r="F29" s="9">
        <v>93.080040268999994</v>
      </c>
      <c r="G29" s="9">
        <v>154.33798501999999</v>
      </c>
      <c r="H29" s="9">
        <v>120.26555105</v>
      </c>
      <c r="I29" s="9">
        <v>337.33112650999999</v>
      </c>
      <c r="J29" s="9">
        <v>127.77473415999999</v>
      </c>
      <c r="K29" s="9">
        <v>76.140620009015493</v>
      </c>
      <c r="M29" s="9">
        <v>10.252814627999999</v>
      </c>
      <c r="N29" s="9">
        <v>7.8394354529000001</v>
      </c>
      <c r="O29" s="9">
        <v>26.085661545000001</v>
      </c>
      <c r="P29" s="9">
        <v>11.387808538</v>
      </c>
      <c r="Q29" s="9">
        <v>18.312055229999999</v>
      </c>
    </row>
    <row r="30" spans="1:17" ht="13" customHeight="1">
      <c r="A30" s="8" t="s">
        <v>18</v>
      </c>
      <c r="D30" s="3" t="s">
        <v>262</v>
      </c>
      <c r="E30" s="8">
        <v>66613</v>
      </c>
      <c r="F30" s="9">
        <v>83.849189097999997</v>
      </c>
      <c r="G30" s="9">
        <v>143.10891961999999</v>
      </c>
      <c r="H30" s="9">
        <v>87.671880641000001</v>
      </c>
      <c r="I30" s="9">
        <v>131.75042109</v>
      </c>
      <c r="J30" s="9">
        <v>87.843502559000001</v>
      </c>
      <c r="K30" s="9">
        <v>81.452964122371</v>
      </c>
      <c r="M30" s="9">
        <v>19.943571862999999</v>
      </c>
      <c r="N30" s="9">
        <v>2.6169256191999999</v>
      </c>
      <c r="O30" s="9">
        <v>24.411183613999999</v>
      </c>
      <c r="P30" s="9">
        <v>7.8455507638000004</v>
      </c>
      <c r="Q30" s="9">
        <v>5.1295410942000004</v>
      </c>
    </row>
    <row r="31" spans="1:17" ht="13" customHeight="1">
      <c r="A31" s="8" t="s">
        <v>18</v>
      </c>
      <c r="C31" s="3" t="s">
        <v>145</v>
      </c>
      <c r="D31" s="3" t="s">
        <v>263</v>
      </c>
      <c r="E31" s="8">
        <v>68873</v>
      </c>
      <c r="F31" s="9">
        <v>75.021323523000007</v>
      </c>
      <c r="G31" s="9">
        <v>121.14703382</v>
      </c>
      <c r="H31" s="9">
        <v>97.249935370000003</v>
      </c>
      <c r="I31" s="9">
        <v>107.71932183</v>
      </c>
      <c r="J31" s="9">
        <v>98.824495118000002</v>
      </c>
      <c r="K31" s="9">
        <v>80.856189029701</v>
      </c>
      <c r="M31" s="9">
        <v>15.311247211</v>
      </c>
      <c r="N31" s="9">
        <v>4.0213963929999998</v>
      </c>
      <c r="O31" s="9">
        <v>27.884654697999999</v>
      </c>
      <c r="P31" s="9">
        <v>8.3802209920999999</v>
      </c>
      <c r="Q31" s="9">
        <v>4.4540245731999999</v>
      </c>
    </row>
    <row r="32" spans="1:17" ht="13" customHeight="1">
      <c r="A32" s="8" t="s">
        <v>18</v>
      </c>
      <c r="B32" s="3" t="s">
        <v>179</v>
      </c>
      <c r="C32" s="3" t="s">
        <v>189</v>
      </c>
      <c r="D32" s="3" t="s">
        <v>267</v>
      </c>
      <c r="E32" s="8">
        <v>68614</v>
      </c>
      <c r="F32" s="9">
        <v>17.457186684</v>
      </c>
      <c r="G32" s="9">
        <v>28.304202225000001</v>
      </c>
      <c r="H32" s="9">
        <v>25.389343867000001</v>
      </c>
      <c r="I32" s="9">
        <v>0</v>
      </c>
      <c r="J32" s="9">
        <v>8.4085186737999997</v>
      </c>
      <c r="K32" s="9">
        <v>79.757962891435</v>
      </c>
      <c r="M32" s="9">
        <v>21.142386336000001</v>
      </c>
      <c r="N32" s="9">
        <v>24.311324224</v>
      </c>
      <c r="O32" s="9">
        <v>22.803588473000001</v>
      </c>
      <c r="P32" s="26" t="s">
        <v>320</v>
      </c>
      <c r="Q32" s="9">
        <v>25.325369352999999</v>
      </c>
    </row>
    <row r="33" spans="1:17" ht="13" customHeight="1">
      <c r="A33" s="8" t="s">
        <v>18</v>
      </c>
      <c r="C33" s="3" t="s">
        <v>195</v>
      </c>
      <c r="D33" s="3" t="s">
        <v>268</v>
      </c>
      <c r="E33" s="8">
        <v>68569</v>
      </c>
      <c r="F33" s="9">
        <v>84.675586518000003</v>
      </c>
      <c r="G33" s="9">
        <v>102.79410953</v>
      </c>
      <c r="H33" s="9">
        <v>97.699792407000004</v>
      </c>
      <c r="I33" s="9">
        <v>108.22560618999999</v>
      </c>
      <c r="J33" s="9">
        <v>81.530850780999998</v>
      </c>
      <c r="K33" s="9">
        <v>74.508533929301507</v>
      </c>
      <c r="M33" s="9">
        <v>13.953694505</v>
      </c>
      <c r="N33" s="9">
        <v>13.306810361</v>
      </c>
      <c r="O33" s="9">
        <v>23.9176438</v>
      </c>
      <c r="P33" s="9">
        <v>45.993795789000004</v>
      </c>
      <c r="Q33" s="9">
        <v>13.836393269</v>
      </c>
    </row>
    <row r="34" spans="1:17" ht="13" customHeight="1">
      <c r="A34" s="8" t="s">
        <v>18</v>
      </c>
      <c r="D34" s="3" t="s">
        <v>269</v>
      </c>
      <c r="E34" s="8">
        <v>68653</v>
      </c>
      <c r="F34" s="9">
        <v>63.169581532000002</v>
      </c>
      <c r="G34" s="9">
        <v>80.126346952000006</v>
      </c>
      <c r="H34" s="9">
        <v>83.201191174000002</v>
      </c>
      <c r="I34" s="9">
        <v>63.413586576999997</v>
      </c>
      <c r="J34" s="9">
        <v>42.393701341000003</v>
      </c>
      <c r="K34" s="9">
        <v>69.360871719618999</v>
      </c>
      <c r="M34" s="9">
        <v>24.125582408</v>
      </c>
      <c r="N34" s="9">
        <v>13.035846676</v>
      </c>
      <c r="O34" s="9">
        <v>13.36481178</v>
      </c>
      <c r="P34" s="9">
        <v>58.430657693999997</v>
      </c>
      <c r="Q34" s="9">
        <v>42.026301724</v>
      </c>
    </row>
    <row r="35" spans="1:17" ht="13" customHeight="1">
      <c r="A35" s="8" t="s">
        <v>204</v>
      </c>
      <c r="B35" s="3" t="s">
        <v>35</v>
      </c>
      <c r="C35" s="3" t="s">
        <v>270</v>
      </c>
      <c r="D35" s="3" t="s">
        <v>314</v>
      </c>
      <c r="E35" s="8">
        <v>68560</v>
      </c>
      <c r="F35" s="9">
        <v>194.46202675000001</v>
      </c>
      <c r="G35" s="9">
        <v>431.54676284999999</v>
      </c>
      <c r="H35" s="9">
        <v>217.60190742</v>
      </c>
      <c r="I35" s="9">
        <v>435.43166093000002</v>
      </c>
      <c r="J35" s="9">
        <v>475.0335121</v>
      </c>
      <c r="K35" s="9">
        <v>-5.7962134111535022</v>
      </c>
      <c r="M35" s="9">
        <v>15.498709479</v>
      </c>
      <c r="N35" s="9">
        <v>38.470084757999999</v>
      </c>
      <c r="O35" s="9">
        <v>40.925809477000001</v>
      </c>
      <c r="P35" s="9">
        <v>18.915591747000001</v>
      </c>
      <c r="Q35" s="9">
        <v>28.186707771999998</v>
      </c>
    </row>
    <row r="36" spans="1:17" ht="13" customHeight="1">
      <c r="A36" s="8" t="s">
        <v>204</v>
      </c>
      <c r="B36" s="3" t="s">
        <v>149</v>
      </c>
      <c r="C36" s="3" t="s">
        <v>164</v>
      </c>
      <c r="D36" s="5" t="s">
        <v>272</v>
      </c>
      <c r="E36" s="8">
        <v>68551</v>
      </c>
      <c r="F36" s="9">
        <v>65.848966516000004</v>
      </c>
      <c r="G36" s="9">
        <v>89.399204057000006</v>
      </c>
      <c r="H36" s="9">
        <v>116.66655466</v>
      </c>
      <c r="I36" s="9">
        <v>0</v>
      </c>
      <c r="J36" s="9">
        <v>41.365289376</v>
      </c>
      <c r="K36" s="9">
        <v>42.408486979889503</v>
      </c>
      <c r="M36" s="9">
        <v>32.444135643999999</v>
      </c>
      <c r="N36" s="9">
        <v>5.4329157584000001</v>
      </c>
      <c r="O36" s="9">
        <v>11.583586614</v>
      </c>
      <c r="P36" s="9">
        <v>0</v>
      </c>
      <c r="Q36" s="9">
        <v>11.298333886</v>
      </c>
    </row>
    <row r="37" spans="1:17" ht="13" customHeight="1">
      <c r="A37" s="8" t="s">
        <v>204</v>
      </c>
      <c r="B37" s="3" t="s">
        <v>179</v>
      </c>
      <c r="C37" s="3" t="s">
        <v>189</v>
      </c>
      <c r="D37" s="3" t="s">
        <v>274</v>
      </c>
      <c r="E37" s="8">
        <v>68613</v>
      </c>
      <c r="F37" s="9">
        <v>64.065468812000006</v>
      </c>
      <c r="G37" s="9">
        <v>102.76118529999999</v>
      </c>
      <c r="H37" s="9">
        <v>72.588698360999999</v>
      </c>
      <c r="I37" s="9">
        <v>49.388584418999997</v>
      </c>
      <c r="J37" s="9">
        <v>111.47546115999999</v>
      </c>
      <c r="K37" s="9">
        <v>53.571565967945503</v>
      </c>
      <c r="M37" s="9">
        <v>28.366285438999999</v>
      </c>
      <c r="N37" s="9">
        <v>12.062077917</v>
      </c>
      <c r="O37" s="9">
        <v>44.445136585</v>
      </c>
      <c r="P37" s="9">
        <v>59.505566000999998</v>
      </c>
      <c r="Q37" s="9">
        <v>24.894355302000001</v>
      </c>
    </row>
    <row r="38" spans="1:17" ht="13" customHeight="1">
      <c r="A38" s="8" t="s">
        <v>222</v>
      </c>
      <c r="B38" s="3" t="s">
        <v>59</v>
      </c>
      <c r="C38" s="3" t="s">
        <v>275</v>
      </c>
      <c r="D38" s="3" t="s">
        <v>276</v>
      </c>
      <c r="E38" s="8">
        <v>68565</v>
      </c>
      <c r="F38" s="9">
        <v>52.021447965</v>
      </c>
      <c r="G38" s="9">
        <v>165.4323967</v>
      </c>
      <c r="H38" s="9">
        <v>74.852178550000005</v>
      </c>
      <c r="I38" s="9">
        <v>0</v>
      </c>
      <c r="J38" s="9">
        <v>90.251808320999999</v>
      </c>
      <c r="K38" s="9">
        <v>-55.632455519795002</v>
      </c>
      <c r="M38" s="9">
        <v>98.546345938000002</v>
      </c>
      <c r="N38" s="9">
        <v>21.473124983000002</v>
      </c>
      <c r="O38" s="9">
        <v>25.076613502000001</v>
      </c>
      <c r="P38" s="9" t="s">
        <v>284</v>
      </c>
      <c r="Q38" s="9">
        <v>34.817875149000002</v>
      </c>
    </row>
    <row r="39" spans="1:17" ht="13" customHeight="1">
      <c r="A39" s="10" t="s">
        <v>222</v>
      </c>
      <c r="B39" s="4" t="s">
        <v>179</v>
      </c>
      <c r="C39" s="4" t="s">
        <v>181</v>
      </c>
      <c r="D39" s="4" t="s">
        <v>277</v>
      </c>
      <c r="E39" s="10">
        <v>68535</v>
      </c>
      <c r="F39" s="11">
        <v>0</v>
      </c>
      <c r="G39" s="11">
        <v>4.4130140531000004</v>
      </c>
      <c r="H39" s="11">
        <v>0</v>
      </c>
      <c r="I39" s="11">
        <v>0</v>
      </c>
      <c r="J39" s="11">
        <v>0</v>
      </c>
      <c r="K39" s="11">
        <v>60.586944265027</v>
      </c>
      <c r="L39" s="4"/>
      <c r="M39" s="26" t="s">
        <v>320</v>
      </c>
      <c r="N39" s="26" t="s">
        <v>320</v>
      </c>
      <c r="O39" s="26" t="s">
        <v>320</v>
      </c>
      <c r="P39" s="26" t="s">
        <v>320</v>
      </c>
      <c r="Q39" s="26" t="s">
        <v>320</v>
      </c>
    </row>
    <row r="40" spans="1:17">
      <c r="A40" s="3" t="s">
        <v>318</v>
      </c>
    </row>
    <row r="41" spans="1:17">
      <c r="D41" s="5" t="s">
        <v>288</v>
      </c>
    </row>
  </sheetData>
  <mergeCells count="3">
    <mergeCell ref="F2:J2"/>
    <mergeCell ref="M2:Q2"/>
    <mergeCell ref="A1:Q1"/>
  </mergeCells>
  <phoneticPr fontId="6" type="noConversion"/>
  <conditionalFormatting sqref="F5">
    <cfRule type="cellIs" dxfId="3" priority="8" operator="lessThan">
      <formula>$K5</formula>
    </cfRule>
  </conditionalFormatting>
  <conditionalFormatting sqref="G5:J5">
    <cfRule type="cellIs" dxfId="2" priority="7" operator="lessThan">
      <formula>$K5</formula>
    </cfRule>
  </conditionalFormatting>
  <conditionalFormatting sqref="F6:F39">
    <cfRule type="cellIs" dxfId="1" priority="6" operator="lessThan">
      <formula>$K6</formula>
    </cfRule>
  </conditionalFormatting>
  <conditionalFormatting sqref="G6:J39">
    <cfRule type="cellIs" dxfId="0" priority="5" operator="lessThan">
      <formula>$K6</formula>
    </cfRule>
  </conditionalFormatting>
  <pageMargins left="0.75" right="0.75" top="1" bottom="1" header="0.5" footer="0.5"/>
  <pageSetup scale="72"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03"/>
  <sheetViews>
    <sheetView workbookViewId="0">
      <pane ySplit="5040" topLeftCell="A182"/>
      <selection sqref="A1:P1"/>
      <selection pane="bottomLeft" activeCell="T190" sqref="T190"/>
    </sheetView>
  </sheetViews>
  <sheetFormatPr baseColWidth="10" defaultRowHeight="11" x14ac:dyDescent="0"/>
  <cols>
    <col min="1" max="1" width="8.33203125" style="3" customWidth="1"/>
    <col min="2" max="2" width="20" style="3" bestFit="1" customWidth="1"/>
    <col min="3" max="3" width="16.6640625" style="3" bestFit="1" customWidth="1"/>
    <col min="4" max="4" width="32.83203125" style="3" bestFit="1" customWidth="1"/>
    <col min="5" max="5" width="8.5" style="3" bestFit="1" customWidth="1"/>
    <col min="6" max="6" width="3.1640625" style="3" bestFit="1" customWidth="1"/>
    <col min="7" max="7" width="5.1640625" style="3" bestFit="1" customWidth="1"/>
    <col min="8" max="8" width="6.83203125" style="3" bestFit="1" customWidth="1"/>
    <col min="9" max="9" width="4.5" style="3" customWidth="1"/>
    <col min="10" max="10" width="1.6640625" style="3" customWidth="1"/>
    <col min="11" max="11" width="5.1640625" style="3" bestFit="1" customWidth="1"/>
    <col min="12" max="12" width="4" style="3" bestFit="1" customWidth="1"/>
    <col min="13" max="13" width="4.5" style="3" bestFit="1" customWidth="1"/>
    <col min="14" max="14" width="8.83203125" style="3" bestFit="1" customWidth="1"/>
    <col min="15" max="15" width="9" style="3" bestFit="1" customWidth="1"/>
    <col min="16" max="16" width="8.33203125" style="3" bestFit="1" customWidth="1"/>
    <col min="17" max="17" width="5.33203125" style="3" customWidth="1"/>
    <col min="18" max="18" width="6" style="3" customWidth="1"/>
    <col min="19" max="16384" width="10.83203125" style="3"/>
  </cols>
  <sheetData>
    <row r="1" spans="1:16" ht="90" customHeight="1">
      <c r="A1" s="28" t="s">
        <v>331</v>
      </c>
      <c r="B1" s="28"/>
      <c r="C1" s="28"/>
      <c r="D1" s="28"/>
      <c r="E1" s="28"/>
      <c r="F1" s="28"/>
      <c r="G1" s="28"/>
      <c r="H1" s="28"/>
      <c r="I1" s="28"/>
      <c r="J1" s="28"/>
      <c r="K1" s="28"/>
      <c r="L1" s="28"/>
      <c r="M1" s="28"/>
      <c r="N1" s="28"/>
      <c r="O1" s="28"/>
      <c r="P1" s="28"/>
    </row>
    <row r="2" spans="1:16" ht="22" customHeight="1">
      <c r="A2" s="6"/>
      <c r="B2" s="6"/>
      <c r="C2" s="6"/>
      <c r="D2" s="6"/>
      <c r="E2" s="6"/>
      <c r="F2" s="6"/>
      <c r="G2" s="29" t="s">
        <v>10</v>
      </c>
      <c r="H2" s="29"/>
      <c r="I2" s="29"/>
      <c r="J2" s="6"/>
      <c r="K2" s="30" t="s">
        <v>305</v>
      </c>
      <c r="L2" s="30"/>
      <c r="M2" s="30"/>
      <c r="N2" s="6"/>
      <c r="O2" s="6"/>
      <c r="P2" s="6"/>
    </row>
    <row r="3" spans="1:16" ht="88">
      <c r="A3" s="21" t="s">
        <v>315</v>
      </c>
      <c r="B3" s="21" t="s">
        <v>11</v>
      </c>
      <c r="C3" s="21" t="s">
        <v>12</v>
      </c>
      <c r="D3" s="21" t="s">
        <v>309</v>
      </c>
      <c r="E3" s="21" t="s">
        <v>14</v>
      </c>
      <c r="F3" s="21" t="s">
        <v>15</v>
      </c>
      <c r="G3" s="21" t="s">
        <v>16</v>
      </c>
      <c r="H3" s="21" t="s">
        <v>308</v>
      </c>
      <c r="I3" s="21" t="s">
        <v>298</v>
      </c>
      <c r="J3" s="22"/>
      <c r="K3" s="21" t="s">
        <v>16</v>
      </c>
      <c r="L3" s="21" t="s">
        <v>308</v>
      </c>
      <c r="M3" s="21" t="s">
        <v>298</v>
      </c>
      <c r="N3" s="21" t="s">
        <v>304</v>
      </c>
      <c r="O3" s="21" t="s">
        <v>306</v>
      </c>
      <c r="P3" s="21" t="s">
        <v>307</v>
      </c>
    </row>
    <row r="4" spans="1:16" ht="13" customHeight="1">
      <c r="A4" s="8" t="s">
        <v>18</v>
      </c>
      <c r="B4" s="3" t="s">
        <v>19</v>
      </c>
      <c r="C4" s="3" t="s">
        <v>20</v>
      </c>
      <c r="D4" s="3" t="s">
        <v>20</v>
      </c>
      <c r="E4" s="19">
        <v>68520</v>
      </c>
      <c r="F4" s="3">
        <v>29</v>
      </c>
      <c r="G4" s="9">
        <v>243.13081314999999</v>
      </c>
      <c r="H4" s="9">
        <v>36.918954048000003</v>
      </c>
      <c r="I4" s="9">
        <v>15.184810831</v>
      </c>
      <c r="J4" s="9"/>
      <c r="K4" s="9">
        <v>97.252325260000006</v>
      </c>
      <c r="L4" s="9">
        <v>14.767581619</v>
      </c>
      <c r="M4" s="9">
        <v>15.184810831</v>
      </c>
      <c r="N4" s="9">
        <f>(2.763*H4)/SQRT(4)</f>
        <v>51.003535017312004</v>
      </c>
      <c r="O4" s="9">
        <f>(2.763*L4)/SQRT(4)</f>
        <v>20.401414006648498</v>
      </c>
      <c r="P4" s="9">
        <f>100-O4</f>
        <v>79.598585993351506</v>
      </c>
    </row>
    <row r="5" spans="1:16" ht="13" customHeight="1">
      <c r="A5" s="8" t="s">
        <v>18</v>
      </c>
      <c r="D5" s="3" t="s">
        <v>21</v>
      </c>
      <c r="E5" s="19">
        <v>68615</v>
      </c>
      <c r="F5" s="3">
        <v>29</v>
      </c>
      <c r="G5" s="9">
        <v>243.48667098999999</v>
      </c>
      <c r="H5" s="9">
        <v>40.115667489000003</v>
      </c>
      <c r="I5" s="9">
        <v>16.475508629</v>
      </c>
      <c r="J5" s="9"/>
      <c r="K5" s="9">
        <v>97.394668396</v>
      </c>
      <c r="L5" s="9">
        <v>16.046266996</v>
      </c>
      <c r="M5" s="9">
        <v>16.475508629</v>
      </c>
      <c r="N5" s="9">
        <f t="shared" ref="N5:N68" si="0">(2.763*H5)/SQRT(4)</f>
        <v>55.419794636053503</v>
      </c>
      <c r="O5" s="9">
        <f t="shared" ref="O5:O68" si="1">(2.763*L5)/SQRT(4)</f>
        <v>22.167917854974</v>
      </c>
      <c r="P5" s="9">
        <f t="shared" ref="P5:P68" si="2">100-O5</f>
        <v>77.832082145025993</v>
      </c>
    </row>
    <row r="6" spans="1:16" ht="13" customHeight="1">
      <c r="A6" s="8" t="s">
        <v>18</v>
      </c>
      <c r="C6" s="3" t="s">
        <v>22</v>
      </c>
      <c r="D6" s="3" t="s">
        <v>23</v>
      </c>
      <c r="E6" s="16">
        <v>68521</v>
      </c>
      <c r="F6" s="3">
        <v>29</v>
      </c>
      <c r="G6" s="9">
        <v>243.91855670999999</v>
      </c>
      <c r="H6" s="9">
        <v>41.641268054999998</v>
      </c>
      <c r="I6" s="9">
        <v>17.071791755</v>
      </c>
      <c r="J6" s="9"/>
      <c r="K6" s="9">
        <v>97.567422684999997</v>
      </c>
      <c r="L6" s="9">
        <v>16.656507221999998</v>
      </c>
      <c r="M6" s="9">
        <v>17.071791755</v>
      </c>
      <c r="N6" s="9">
        <f t="shared" si="0"/>
        <v>57.527411817982497</v>
      </c>
      <c r="O6" s="9">
        <f t="shared" si="1"/>
        <v>23.010964727192995</v>
      </c>
      <c r="P6" s="9">
        <f t="shared" si="2"/>
        <v>76.989035272807001</v>
      </c>
    </row>
    <row r="7" spans="1:16" ht="13" customHeight="1">
      <c r="A7" s="8" t="s">
        <v>18</v>
      </c>
      <c r="C7" s="3" t="s">
        <v>24</v>
      </c>
      <c r="D7" s="3" t="s">
        <v>25</v>
      </c>
      <c r="E7" s="16">
        <v>68525</v>
      </c>
      <c r="F7" s="3">
        <v>29</v>
      </c>
      <c r="G7" s="9">
        <v>250.49055179999999</v>
      </c>
      <c r="H7" s="9">
        <v>37.222769630000002</v>
      </c>
      <c r="I7" s="9">
        <v>14.859949552</v>
      </c>
      <c r="J7" s="9"/>
      <c r="K7" s="9">
        <v>100.19622072</v>
      </c>
      <c r="L7" s="9">
        <v>14.889107852</v>
      </c>
      <c r="M7" s="9">
        <v>14.859949552</v>
      </c>
      <c r="N7" s="9">
        <f t="shared" si="0"/>
        <v>51.423256243845003</v>
      </c>
      <c r="O7" s="9">
        <f t="shared" si="1"/>
        <v>20.569302497538001</v>
      </c>
      <c r="P7" s="9">
        <f t="shared" si="2"/>
        <v>79.430697502461996</v>
      </c>
    </row>
    <row r="8" spans="1:16" ht="13" customHeight="1">
      <c r="A8" s="8" t="s">
        <v>18</v>
      </c>
      <c r="D8" s="3" t="s">
        <v>24</v>
      </c>
      <c r="E8" s="16">
        <v>65064</v>
      </c>
      <c r="F8" s="3">
        <v>29</v>
      </c>
      <c r="G8" s="9">
        <v>246.40509725999999</v>
      </c>
      <c r="H8" s="9">
        <v>22.129059454</v>
      </c>
      <c r="I8" s="9">
        <v>8.9807636689999999</v>
      </c>
      <c r="J8" s="9"/>
      <c r="K8" s="9">
        <v>98.562038904999994</v>
      </c>
      <c r="L8" s="9">
        <v>8.8516237814000007</v>
      </c>
      <c r="M8" s="9">
        <v>8.9807636689999999</v>
      </c>
      <c r="N8" s="9">
        <f t="shared" si="0"/>
        <v>30.571295635700999</v>
      </c>
      <c r="O8" s="9">
        <f t="shared" si="1"/>
        <v>12.228518254004101</v>
      </c>
      <c r="P8" s="9">
        <f t="shared" si="2"/>
        <v>87.771481745995899</v>
      </c>
    </row>
    <row r="9" spans="1:16" ht="13" customHeight="1">
      <c r="A9" s="8" t="s">
        <v>18</v>
      </c>
      <c r="D9" s="3" t="s">
        <v>26</v>
      </c>
      <c r="E9" s="16">
        <v>68616</v>
      </c>
      <c r="F9" s="3">
        <v>29</v>
      </c>
      <c r="G9" s="9">
        <v>241.06349574000001</v>
      </c>
      <c r="H9" s="9">
        <v>40.257624970999998</v>
      </c>
      <c r="I9" s="9">
        <v>16.700008787000002</v>
      </c>
      <c r="J9" s="9"/>
      <c r="K9" s="9">
        <v>96.425398295999997</v>
      </c>
      <c r="L9" s="9">
        <v>16.103049987999999</v>
      </c>
      <c r="M9" s="9">
        <v>16.700008787000002</v>
      </c>
      <c r="N9" s="9">
        <f t="shared" si="0"/>
        <v>55.615908897436498</v>
      </c>
      <c r="O9" s="9">
        <f t="shared" si="1"/>
        <v>22.246363558421997</v>
      </c>
      <c r="P9" s="9">
        <f t="shared" si="2"/>
        <v>77.75363644157801</v>
      </c>
    </row>
    <row r="10" spans="1:16" ht="13" customHeight="1">
      <c r="A10" s="8" t="s">
        <v>18</v>
      </c>
      <c r="C10" s="3" t="s">
        <v>27</v>
      </c>
      <c r="D10" s="3" t="s">
        <v>27</v>
      </c>
      <c r="E10" s="16">
        <v>68580</v>
      </c>
      <c r="F10" s="3">
        <v>29</v>
      </c>
      <c r="G10" s="9">
        <v>253.44016744000001</v>
      </c>
      <c r="H10" s="9">
        <v>33.150294557000002</v>
      </c>
      <c r="I10" s="9">
        <v>13.080126521</v>
      </c>
      <c r="J10" s="9"/>
      <c r="K10" s="9">
        <v>101.37606697</v>
      </c>
      <c r="L10" s="9">
        <v>13.260117823</v>
      </c>
      <c r="M10" s="9">
        <v>13.080126521</v>
      </c>
      <c r="N10" s="9">
        <f t="shared" si="0"/>
        <v>45.797131930495503</v>
      </c>
      <c r="O10" s="9">
        <f t="shared" si="1"/>
        <v>18.3188527724745</v>
      </c>
      <c r="P10" s="9">
        <f t="shared" si="2"/>
        <v>81.6811472275255</v>
      </c>
    </row>
    <row r="11" spans="1:16" ht="13" customHeight="1">
      <c r="A11" s="8" t="s">
        <v>18</v>
      </c>
      <c r="C11" s="3" t="s">
        <v>28</v>
      </c>
      <c r="D11" s="3" t="s">
        <v>29</v>
      </c>
      <c r="E11" s="16">
        <v>68595</v>
      </c>
      <c r="F11" s="3">
        <v>29</v>
      </c>
      <c r="G11" s="9">
        <v>246.83173884000001</v>
      </c>
      <c r="H11" s="9">
        <v>38.343749789999997</v>
      </c>
      <c r="I11" s="9">
        <v>15.534367651</v>
      </c>
      <c r="J11" s="9"/>
      <c r="K11" s="9">
        <v>98.732695535000005</v>
      </c>
      <c r="L11" s="9">
        <v>15.337499916000001</v>
      </c>
      <c r="M11" s="9">
        <v>15.534367651</v>
      </c>
      <c r="N11" s="9">
        <f t="shared" si="0"/>
        <v>52.971890334884996</v>
      </c>
      <c r="O11" s="9">
        <f t="shared" si="1"/>
        <v>21.188756133954001</v>
      </c>
      <c r="P11" s="9">
        <f t="shared" si="2"/>
        <v>78.811243866045999</v>
      </c>
    </row>
    <row r="12" spans="1:16" ht="13" customHeight="1">
      <c r="A12" s="8" t="s">
        <v>18</v>
      </c>
      <c r="D12" s="3" t="s">
        <v>30</v>
      </c>
      <c r="E12" s="16">
        <v>68562</v>
      </c>
      <c r="F12" s="3">
        <v>29</v>
      </c>
      <c r="G12" s="9">
        <v>263.28527000000003</v>
      </c>
      <c r="H12" s="9">
        <v>19.427869438999998</v>
      </c>
      <c r="I12" s="9">
        <v>7.3790187500000002</v>
      </c>
      <c r="J12" s="9"/>
      <c r="K12" s="9">
        <v>105.314108</v>
      </c>
      <c r="L12" s="9">
        <v>7.7711477757000003</v>
      </c>
      <c r="M12" s="9">
        <v>7.3790187500000002</v>
      </c>
      <c r="N12" s="9">
        <f t="shared" si="0"/>
        <v>26.839601629978496</v>
      </c>
      <c r="O12" s="9">
        <f t="shared" si="1"/>
        <v>10.73584065212955</v>
      </c>
      <c r="P12" s="9">
        <f t="shared" si="2"/>
        <v>89.264159347870446</v>
      </c>
    </row>
    <row r="13" spans="1:16" ht="13" customHeight="1">
      <c r="A13" s="8" t="s">
        <v>18</v>
      </c>
      <c r="D13" s="3" t="s">
        <v>31</v>
      </c>
      <c r="E13" s="16">
        <v>68622</v>
      </c>
      <c r="F13" s="3">
        <v>29</v>
      </c>
      <c r="G13" s="9">
        <v>255.77563823</v>
      </c>
      <c r="H13" s="9">
        <v>37.941862733999997</v>
      </c>
      <c r="I13" s="9">
        <v>14.834040879</v>
      </c>
      <c r="J13" s="9"/>
      <c r="K13" s="9">
        <v>102.31025529</v>
      </c>
      <c r="L13" s="9">
        <v>15.176745093999999</v>
      </c>
      <c r="M13" s="9">
        <v>14.834040879</v>
      </c>
      <c r="N13" s="9">
        <f t="shared" si="0"/>
        <v>52.416683367020994</v>
      </c>
      <c r="O13" s="9">
        <f t="shared" si="1"/>
        <v>20.966673347360999</v>
      </c>
      <c r="P13" s="9">
        <f t="shared" si="2"/>
        <v>79.033326652639005</v>
      </c>
    </row>
    <row r="14" spans="1:16" ht="13" customHeight="1">
      <c r="A14" s="8" t="s">
        <v>18</v>
      </c>
      <c r="D14" s="3" t="s">
        <v>28</v>
      </c>
      <c r="E14" s="16">
        <v>65090</v>
      </c>
      <c r="F14" s="3">
        <v>29</v>
      </c>
      <c r="G14" s="9">
        <v>253.59163097000001</v>
      </c>
      <c r="H14" s="9">
        <v>18.533559007000001</v>
      </c>
      <c r="I14" s="9">
        <v>7.3084269128999999</v>
      </c>
      <c r="J14" s="9"/>
      <c r="K14" s="9">
        <v>101.43665239000001</v>
      </c>
      <c r="L14" s="9">
        <v>7.4134236027</v>
      </c>
      <c r="M14" s="9">
        <v>7.3084269128999999</v>
      </c>
      <c r="N14" s="9">
        <f t="shared" si="0"/>
        <v>25.604111768170501</v>
      </c>
      <c r="O14" s="9">
        <f t="shared" si="1"/>
        <v>10.24164470713005</v>
      </c>
      <c r="P14" s="9">
        <f t="shared" si="2"/>
        <v>89.75835529286995</v>
      </c>
    </row>
    <row r="15" spans="1:16" ht="13" customHeight="1">
      <c r="A15" s="8" t="s">
        <v>18</v>
      </c>
      <c r="D15" s="3" t="s">
        <v>32</v>
      </c>
      <c r="E15" s="16">
        <v>68649</v>
      </c>
      <c r="F15" s="3">
        <v>29</v>
      </c>
      <c r="G15" s="9">
        <v>243.52126711</v>
      </c>
      <c r="H15" s="9">
        <v>46.100865210999999</v>
      </c>
      <c r="I15" s="9">
        <v>18.930940101000001</v>
      </c>
      <c r="J15" s="9"/>
      <c r="K15" s="9">
        <v>97.408506845000005</v>
      </c>
      <c r="L15" s="9">
        <v>18.440346084000002</v>
      </c>
      <c r="M15" s="9">
        <v>18.930940101000001</v>
      </c>
      <c r="N15" s="9">
        <f t="shared" si="0"/>
        <v>63.688345288996494</v>
      </c>
      <c r="O15" s="9">
        <f t="shared" si="1"/>
        <v>25.475338115046</v>
      </c>
      <c r="P15" s="9">
        <f t="shared" si="2"/>
        <v>74.524661884954</v>
      </c>
    </row>
    <row r="16" spans="1:16" ht="13" customHeight="1">
      <c r="A16" s="8" t="s">
        <v>18</v>
      </c>
      <c r="C16" s="3" t="s">
        <v>33</v>
      </c>
      <c r="D16" s="3" t="s">
        <v>33</v>
      </c>
      <c r="E16" s="16">
        <v>67706</v>
      </c>
      <c r="F16" s="3">
        <v>29</v>
      </c>
      <c r="G16" s="9">
        <v>243.54243432999999</v>
      </c>
      <c r="H16" s="9">
        <v>35.437248007999997</v>
      </c>
      <c r="I16" s="9">
        <v>14.550748869</v>
      </c>
      <c r="J16" s="9"/>
      <c r="K16" s="9">
        <v>97.416973732000002</v>
      </c>
      <c r="L16" s="9">
        <v>14.174899203000001</v>
      </c>
      <c r="M16" s="9">
        <v>14.550748869</v>
      </c>
      <c r="N16" s="9">
        <f t="shared" si="0"/>
        <v>48.956558123051998</v>
      </c>
      <c r="O16" s="9">
        <f t="shared" si="1"/>
        <v>19.5826232489445</v>
      </c>
      <c r="P16" s="9">
        <f t="shared" si="2"/>
        <v>80.4173767510555</v>
      </c>
    </row>
    <row r="17" spans="1:16" ht="13" customHeight="1">
      <c r="A17" s="8" t="s">
        <v>18</v>
      </c>
      <c r="C17" s="3" t="s">
        <v>34</v>
      </c>
      <c r="D17" s="3" t="s">
        <v>34</v>
      </c>
      <c r="E17" s="16">
        <v>66641</v>
      </c>
      <c r="F17" s="3">
        <v>29</v>
      </c>
      <c r="G17" s="9">
        <v>252.71931491000001</v>
      </c>
      <c r="H17" s="9">
        <v>37.749632879000004</v>
      </c>
      <c r="I17" s="9">
        <v>14.937375441</v>
      </c>
      <c r="J17" s="9"/>
      <c r="K17" s="9">
        <v>101.08772596</v>
      </c>
      <c r="L17" s="9">
        <v>15.099853152</v>
      </c>
      <c r="M17" s="9">
        <v>14.937375441</v>
      </c>
      <c r="N17" s="9">
        <f t="shared" si="0"/>
        <v>52.151117822338506</v>
      </c>
      <c r="O17" s="9">
        <f t="shared" si="1"/>
        <v>20.860447129487998</v>
      </c>
      <c r="P17" s="9">
        <f t="shared" si="2"/>
        <v>79.139552870512006</v>
      </c>
    </row>
    <row r="18" spans="1:16" ht="13" customHeight="1">
      <c r="A18" s="8" t="s">
        <v>18</v>
      </c>
      <c r="B18" s="3" t="s">
        <v>35</v>
      </c>
      <c r="C18" s="3" t="s">
        <v>36</v>
      </c>
      <c r="D18" s="3" t="s">
        <v>37</v>
      </c>
      <c r="E18" s="16">
        <v>68503</v>
      </c>
      <c r="F18" s="3">
        <v>29</v>
      </c>
      <c r="G18" s="9">
        <v>252.95399078</v>
      </c>
      <c r="H18" s="9">
        <v>31.932024134999999</v>
      </c>
      <c r="I18" s="9">
        <v>12.623649082</v>
      </c>
      <c r="J18" s="9"/>
      <c r="K18" s="9">
        <v>101.18159631</v>
      </c>
      <c r="L18" s="9">
        <v>12.772809654</v>
      </c>
      <c r="M18" s="9">
        <v>12.623649082</v>
      </c>
      <c r="N18" s="9">
        <f t="shared" si="0"/>
        <v>44.114091342502498</v>
      </c>
      <c r="O18" s="9">
        <f t="shared" si="1"/>
        <v>17.645636537001</v>
      </c>
      <c r="P18" s="9">
        <f t="shared" si="2"/>
        <v>82.354363462999004</v>
      </c>
    </row>
    <row r="19" spans="1:16" ht="13" customHeight="1">
      <c r="A19" s="8" t="s">
        <v>18</v>
      </c>
      <c r="B19" s="3" t="s">
        <v>38</v>
      </c>
      <c r="C19" s="3" t="s">
        <v>39</v>
      </c>
      <c r="D19" s="3" t="s">
        <v>39</v>
      </c>
      <c r="E19" s="16">
        <v>68528</v>
      </c>
      <c r="F19" s="3">
        <v>29</v>
      </c>
      <c r="G19" s="9">
        <v>237.6838903</v>
      </c>
      <c r="H19" s="9">
        <v>30.386021694</v>
      </c>
      <c r="I19" s="9">
        <v>12.784215898999999</v>
      </c>
      <c r="J19" s="9"/>
      <c r="K19" s="9">
        <v>95.073556120000006</v>
      </c>
      <c r="L19" s="9">
        <v>12.154408677999999</v>
      </c>
      <c r="M19" s="9">
        <v>12.784215898999999</v>
      </c>
      <c r="N19" s="9">
        <f t="shared" si="0"/>
        <v>41.978288970260998</v>
      </c>
      <c r="O19" s="9">
        <f t="shared" si="1"/>
        <v>16.791315588657</v>
      </c>
      <c r="P19" s="9">
        <f t="shared" si="2"/>
        <v>83.208684411343</v>
      </c>
    </row>
    <row r="20" spans="1:16" ht="13" customHeight="1">
      <c r="A20" s="8" t="s">
        <v>18</v>
      </c>
      <c r="D20" s="3" t="s">
        <v>40</v>
      </c>
      <c r="E20" s="16">
        <v>68529</v>
      </c>
      <c r="F20" s="3">
        <v>29</v>
      </c>
      <c r="G20" s="9">
        <v>250.45727780000001</v>
      </c>
      <c r="H20" s="9">
        <v>33.134374199</v>
      </c>
      <c r="I20" s="9">
        <v>13.229551359</v>
      </c>
      <c r="J20" s="9"/>
      <c r="K20" s="9">
        <v>100.18291112</v>
      </c>
      <c r="L20" s="9">
        <v>13.25374968</v>
      </c>
      <c r="M20" s="9">
        <v>13.229551359</v>
      </c>
      <c r="N20" s="9">
        <f t="shared" si="0"/>
        <v>45.775137955918495</v>
      </c>
      <c r="O20" s="9">
        <f t="shared" si="1"/>
        <v>18.310055182919999</v>
      </c>
      <c r="P20" s="9">
        <f t="shared" si="2"/>
        <v>81.689944817080004</v>
      </c>
    </row>
    <row r="21" spans="1:16" ht="13" customHeight="1">
      <c r="A21" s="8" t="s">
        <v>18</v>
      </c>
      <c r="D21" s="3" t="s">
        <v>41</v>
      </c>
      <c r="E21" s="16">
        <v>68530</v>
      </c>
      <c r="F21" s="3">
        <v>29</v>
      </c>
      <c r="G21" s="9">
        <v>254.41639724000001</v>
      </c>
      <c r="H21" s="9">
        <v>18.922210231000001</v>
      </c>
      <c r="I21" s="9">
        <v>7.4374963388999999</v>
      </c>
      <c r="J21" s="9"/>
      <c r="K21" s="9">
        <v>101.76655890000001</v>
      </c>
      <c r="L21" s="9">
        <v>7.5688840922000002</v>
      </c>
      <c r="M21" s="9">
        <v>7.4374963388999999</v>
      </c>
      <c r="N21" s="9">
        <f t="shared" si="0"/>
        <v>26.141033434126502</v>
      </c>
      <c r="O21" s="9">
        <f t="shared" si="1"/>
        <v>10.4564133733743</v>
      </c>
      <c r="P21" s="9">
        <f t="shared" si="2"/>
        <v>89.543586626625697</v>
      </c>
    </row>
    <row r="22" spans="1:16" ht="13" customHeight="1">
      <c r="A22" s="8" t="s">
        <v>18</v>
      </c>
      <c r="C22" s="3" t="s">
        <v>42</v>
      </c>
      <c r="D22" s="3" t="s">
        <v>42</v>
      </c>
      <c r="E22" s="16">
        <v>65068</v>
      </c>
      <c r="F22" s="3">
        <v>29</v>
      </c>
      <c r="G22" s="9">
        <v>237.25389766999999</v>
      </c>
      <c r="H22" s="9">
        <v>32.171940184999997</v>
      </c>
      <c r="I22" s="9">
        <v>13.560131362</v>
      </c>
      <c r="J22" s="9"/>
      <c r="K22" s="9">
        <v>94.901559066999994</v>
      </c>
      <c r="L22" s="9">
        <v>12.868776073999999</v>
      </c>
      <c r="M22" s="9">
        <v>13.560131362</v>
      </c>
      <c r="N22" s="9">
        <f t="shared" si="0"/>
        <v>44.445535365577491</v>
      </c>
      <c r="O22" s="9">
        <f t="shared" si="1"/>
        <v>17.778214146230997</v>
      </c>
      <c r="P22" s="9">
        <f t="shared" si="2"/>
        <v>82.221785853769006</v>
      </c>
    </row>
    <row r="23" spans="1:16" ht="13" customHeight="1">
      <c r="A23" s="8" t="s">
        <v>18</v>
      </c>
      <c r="C23" s="3" t="s">
        <v>43</v>
      </c>
      <c r="D23" s="3" t="s">
        <v>43</v>
      </c>
      <c r="E23" s="16">
        <v>65069</v>
      </c>
      <c r="F23" s="3">
        <v>29</v>
      </c>
      <c r="G23" s="9">
        <v>248.04804487000001</v>
      </c>
      <c r="H23" s="9">
        <v>23.422979449</v>
      </c>
      <c r="I23" s="9">
        <v>9.4429204075000008</v>
      </c>
      <c r="J23" s="9"/>
      <c r="K23" s="9">
        <v>99.219217946000001</v>
      </c>
      <c r="L23" s="9">
        <v>9.3691917795999995</v>
      </c>
      <c r="M23" s="9">
        <v>9.4429204075000008</v>
      </c>
      <c r="N23" s="9">
        <f t="shared" si="0"/>
        <v>32.3588461087935</v>
      </c>
      <c r="O23" s="9">
        <f t="shared" si="1"/>
        <v>12.943538443517399</v>
      </c>
      <c r="P23" s="9">
        <f t="shared" si="2"/>
        <v>87.056461556482603</v>
      </c>
    </row>
    <row r="24" spans="1:16" ht="13" customHeight="1">
      <c r="A24" s="8" t="s">
        <v>18</v>
      </c>
      <c r="C24" s="3" t="s">
        <v>44</v>
      </c>
      <c r="D24" s="3" t="s">
        <v>44</v>
      </c>
      <c r="E24" s="16">
        <v>65070</v>
      </c>
      <c r="F24" s="3">
        <v>29</v>
      </c>
      <c r="G24" s="9">
        <v>253.18170401</v>
      </c>
      <c r="H24" s="9">
        <v>25.322492262000001</v>
      </c>
      <c r="I24" s="9">
        <v>10.001707018999999</v>
      </c>
      <c r="J24" s="9"/>
      <c r="K24" s="9">
        <v>101.27268161000001</v>
      </c>
      <c r="L24" s="9">
        <v>10.128996904999999</v>
      </c>
      <c r="M24" s="9">
        <v>10.001707018999999</v>
      </c>
      <c r="N24" s="9">
        <f t="shared" si="0"/>
        <v>34.983023059952998</v>
      </c>
      <c r="O24" s="9">
        <f t="shared" si="1"/>
        <v>13.993209224257498</v>
      </c>
      <c r="P24" s="9">
        <f t="shared" si="2"/>
        <v>86.006790775742502</v>
      </c>
    </row>
    <row r="25" spans="1:16" ht="13" customHeight="1">
      <c r="A25" s="8" t="s">
        <v>18</v>
      </c>
      <c r="C25" s="3" t="s">
        <v>45</v>
      </c>
      <c r="D25" s="3" t="s">
        <v>45</v>
      </c>
      <c r="E25" s="16">
        <v>65080</v>
      </c>
      <c r="F25" s="3">
        <v>29</v>
      </c>
      <c r="G25" s="9">
        <v>256.31469091000002</v>
      </c>
      <c r="H25" s="9">
        <v>38.442071349999999</v>
      </c>
      <c r="I25" s="9">
        <v>14.997997662</v>
      </c>
      <c r="J25" s="9"/>
      <c r="K25" s="9">
        <v>102.52587637000001</v>
      </c>
      <c r="L25" s="9">
        <v>15.37682854</v>
      </c>
      <c r="M25" s="9">
        <v>14.997997662</v>
      </c>
      <c r="N25" s="9">
        <f t="shared" si="0"/>
        <v>53.107721570024999</v>
      </c>
      <c r="O25" s="9">
        <f t="shared" si="1"/>
        <v>21.24308862801</v>
      </c>
      <c r="P25" s="9">
        <f t="shared" si="2"/>
        <v>78.75691137199</v>
      </c>
    </row>
    <row r="26" spans="1:16" ht="13" customHeight="1">
      <c r="A26" s="8" t="s">
        <v>18</v>
      </c>
      <c r="D26" s="3" t="s">
        <v>46</v>
      </c>
      <c r="E26" s="16">
        <v>68594</v>
      </c>
      <c r="F26" s="3">
        <v>29</v>
      </c>
      <c r="G26" s="9">
        <v>255.26027925</v>
      </c>
      <c r="H26" s="9">
        <v>32.807204812999998</v>
      </c>
      <c r="I26" s="9">
        <v>12.85245198</v>
      </c>
      <c r="J26" s="9"/>
      <c r="K26" s="9">
        <v>102.1041117</v>
      </c>
      <c r="L26" s="9">
        <v>13.122881925</v>
      </c>
      <c r="M26" s="9">
        <v>12.85245198</v>
      </c>
      <c r="N26" s="9">
        <f t="shared" si="0"/>
        <v>45.323153449159499</v>
      </c>
      <c r="O26" s="9">
        <f t="shared" si="1"/>
        <v>18.129261379387501</v>
      </c>
      <c r="P26" s="9">
        <f t="shared" si="2"/>
        <v>81.870738620612499</v>
      </c>
    </row>
    <row r="27" spans="1:16" ht="13" customHeight="1">
      <c r="A27" s="8" t="s">
        <v>18</v>
      </c>
      <c r="C27" s="3" t="s">
        <v>47</v>
      </c>
      <c r="D27" s="3" t="s">
        <v>47</v>
      </c>
      <c r="E27" s="16">
        <v>68645</v>
      </c>
      <c r="F27" s="3">
        <v>29</v>
      </c>
      <c r="G27" s="9">
        <v>255.10892648000001</v>
      </c>
      <c r="H27" s="9">
        <v>40.187496750999998</v>
      </c>
      <c r="I27" s="9">
        <v>15.753073522999999</v>
      </c>
      <c r="J27" s="9"/>
      <c r="K27" s="9">
        <v>102.04357059</v>
      </c>
      <c r="L27" s="9">
        <v>16.074998699999998</v>
      </c>
      <c r="M27" s="9">
        <v>15.753073522999999</v>
      </c>
      <c r="N27" s="9">
        <f t="shared" si="0"/>
        <v>55.519026761506495</v>
      </c>
      <c r="O27" s="9">
        <f t="shared" si="1"/>
        <v>22.207610704049998</v>
      </c>
      <c r="P27" s="9">
        <f t="shared" si="2"/>
        <v>77.792389295950002</v>
      </c>
    </row>
    <row r="28" spans="1:16" ht="13" customHeight="1">
      <c r="A28" s="8" t="s">
        <v>18</v>
      </c>
      <c r="D28" s="3" t="s">
        <v>48</v>
      </c>
      <c r="E28" s="16">
        <v>68646</v>
      </c>
      <c r="F28" s="3">
        <v>29</v>
      </c>
      <c r="G28" s="9">
        <v>244.35938543</v>
      </c>
      <c r="H28" s="9">
        <v>46.016486911999998</v>
      </c>
      <c r="I28" s="9">
        <v>18.831479228999999</v>
      </c>
      <c r="J28" s="9"/>
      <c r="K28" s="9">
        <v>97.743754172999999</v>
      </c>
      <c r="L28" s="9">
        <v>18.406594765000001</v>
      </c>
      <c r="M28" s="9">
        <v>18.831479228999999</v>
      </c>
      <c r="N28" s="9">
        <f t="shared" si="0"/>
        <v>63.571776668927996</v>
      </c>
      <c r="O28" s="9">
        <f t="shared" si="1"/>
        <v>25.428710667847501</v>
      </c>
      <c r="P28" s="9">
        <f t="shared" si="2"/>
        <v>74.571289332152503</v>
      </c>
    </row>
    <row r="29" spans="1:16" ht="13" customHeight="1">
      <c r="A29" s="8" t="s">
        <v>18</v>
      </c>
      <c r="C29" s="3" t="s">
        <v>49</v>
      </c>
      <c r="D29" s="3" t="s">
        <v>50</v>
      </c>
      <c r="E29" s="16">
        <v>68515</v>
      </c>
      <c r="F29" s="3">
        <v>29</v>
      </c>
      <c r="G29" s="9">
        <v>245.28511014</v>
      </c>
      <c r="H29" s="9">
        <v>33.797143951999999</v>
      </c>
      <c r="I29" s="9">
        <v>13.778718134</v>
      </c>
      <c r="J29" s="9"/>
      <c r="K29" s="9">
        <v>98.114044054999994</v>
      </c>
      <c r="L29" s="9">
        <v>13.518857581000001</v>
      </c>
      <c r="M29" s="9">
        <v>13.778718134</v>
      </c>
      <c r="N29" s="9">
        <f t="shared" si="0"/>
        <v>46.690754369687994</v>
      </c>
      <c r="O29" s="9">
        <f t="shared" si="1"/>
        <v>18.676301748151499</v>
      </c>
      <c r="P29" s="9">
        <f t="shared" si="2"/>
        <v>81.323698251848498</v>
      </c>
    </row>
    <row r="30" spans="1:16" ht="13" customHeight="1">
      <c r="A30" s="8" t="s">
        <v>18</v>
      </c>
      <c r="D30" s="3" t="s">
        <v>51</v>
      </c>
      <c r="E30" s="16">
        <v>68549</v>
      </c>
      <c r="F30" s="3">
        <v>29</v>
      </c>
      <c r="G30" s="9">
        <v>245.20815622999999</v>
      </c>
      <c r="H30" s="9">
        <v>41.401429294000003</v>
      </c>
      <c r="I30" s="9">
        <v>16.884197463</v>
      </c>
      <c r="J30" s="9"/>
      <c r="K30" s="9">
        <v>98.083262492000003</v>
      </c>
      <c r="L30" s="9">
        <v>16.560571717999998</v>
      </c>
      <c r="M30" s="9">
        <v>16.884197463</v>
      </c>
      <c r="N30" s="9">
        <f t="shared" si="0"/>
        <v>57.196074569661</v>
      </c>
      <c r="O30" s="9">
        <f t="shared" si="1"/>
        <v>22.878429828416998</v>
      </c>
      <c r="P30" s="9">
        <f t="shared" si="2"/>
        <v>77.121570171583002</v>
      </c>
    </row>
    <row r="31" spans="1:16" ht="13" customHeight="1">
      <c r="A31" s="8" t="s">
        <v>18</v>
      </c>
      <c r="D31" s="3" t="s">
        <v>49</v>
      </c>
      <c r="E31" s="16">
        <v>65091</v>
      </c>
      <c r="F31" s="3">
        <v>29</v>
      </c>
      <c r="G31" s="9">
        <v>221.14347692000001</v>
      </c>
      <c r="H31" s="9">
        <v>37.603057530000001</v>
      </c>
      <c r="I31" s="9">
        <v>17.003918928000001</v>
      </c>
      <c r="J31" s="9"/>
      <c r="K31" s="9">
        <v>88.457390767000007</v>
      </c>
      <c r="L31" s="9">
        <v>15.041223012</v>
      </c>
      <c r="M31" s="9">
        <v>17.003918928000001</v>
      </c>
      <c r="N31" s="9">
        <f t="shared" si="0"/>
        <v>51.948623977695</v>
      </c>
      <c r="O31" s="9">
        <f t="shared" si="1"/>
        <v>20.779449591077999</v>
      </c>
      <c r="P31" s="9">
        <f t="shared" si="2"/>
        <v>79.220550408922009</v>
      </c>
    </row>
    <row r="32" spans="1:16" ht="13" customHeight="1">
      <c r="A32" s="8" t="s">
        <v>18</v>
      </c>
      <c r="C32" s="3" t="s">
        <v>52</v>
      </c>
      <c r="D32" s="3" t="s">
        <v>52</v>
      </c>
      <c r="E32" s="16">
        <v>68664</v>
      </c>
      <c r="F32" s="3">
        <v>29</v>
      </c>
      <c r="G32" s="9">
        <v>253.88749193999999</v>
      </c>
      <c r="H32" s="9">
        <v>23.247795749000002</v>
      </c>
      <c r="I32" s="9">
        <v>9.1567314209999999</v>
      </c>
      <c r="J32" s="9"/>
      <c r="K32" s="9">
        <v>101.55499678</v>
      </c>
      <c r="L32" s="9">
        <v>9.2991182993999999</v>
      </c>
      <c r="M32" s="9">
        <v>9.1567314209999999</v>
      </c>
      <c r="N32" s="9">
        <f t="shared" si="0"/>
        <v>32.1168298272435</v>
      </c>
      <c r="O32" s="9">
        <f t="shared" si="1"/>
        <v>12.846731930621099</v>
      </c>
      <c r="P32" s="9">
        <f t="shared" si="2"/>
        <v>87.153268069378896</v>
      </c>
    </row>
    <row r="33" spans="1:16" ht="13" customHeight="1">
      <c r="A33" s="8" t="s">
        <v>18</v>
      </c>
      <c r="D33" s="3" t="s">
        <v>53</v>
      </c>
      <c r="E33" s="16">
        <v>68665</v>
      </c>
      <c r="F33" s="3">
        <v>29</v>
      </c>
      <c r="G33" s="9">
        <v>248.55604749</v>
      </c>
      <c r="H33" s="9">
        <v>39.151545485</v>
      </c>
      <c r="I33" s="9">
        <v>15.751596423000001</v>
      </c>
      <c r="J33" s="9"/>
      <c r="K33" s="9">
        <v>99.422418996000005</v>
      </c>
      <c r="L33" s="9">
        <v>15.660618194</v>
      </c>
      <c r="M33" s="9">
        <v>15.751596423000001</v>
      </c>
      <c r="N33" s="9">
        <f t="shared" si="0"/>
        <v>54.087860087527496</v>
      </c>
      <c r="O33" s="9">
        <f t="shared" si="1"/>
        <v>21.635144035010999</v>
      </c>
      <c r="P33" s="9">
        <f t="shared" si="2"/>
        <v>78.364855964989005</v>
      </c>
    </row>
    <row r="34" spans="1:16" ht="13" customHeight="1">
      <c r="A34" s="8" t="s">
        <v>18</v>
      </c>
      <c r="C34" s="3" t="s">
        <v>54</v>
      </c>
      <c r="D34" s="3" t="s">
        <v>54</v>
      </c>
      <c r="E34" s="16">
        <v>68679</v>
      </c>
      <c r="F34" s="3">
        <v>29</v>
      </c>
      <c r="G34" s="9">
        <v>254.58667482999999</v>
      </c>
      <c r="H34" s="9">
        <v>31.616039632</v>
      </c>
      <c r="I34" s="9">
        <v>12.418575972999999</v>
      </c>
      <c r="J34" s="9"/>
      <c r="K34" s="9">
        <v>101.83466993</v>
      </c>
      <c r="L34" s="9">
        <v>12.646415853000001</v>
      </c>
      <c r="M34" s="9">
        <v>12.418575972999999</v>
      </c>
      <c r="N34" s="9">
        <f t="shared" si="0"/>
        <v>43.677558751607997</v>
      </c>
      <c r="O34" s="9">
        <f t="shared" si="1"/>
        <v>17.4710235009195</v>
      </c>
      <c r="P34" s="9">
        <f t="shared" si="2"/>
        <v>82.5289764990805</v>
      </c>
    </row>
    <row r="35" spans="1:16" ht="13" customHeight="1">
      <c r="A35" s="8" t="s">
        <v>18</v>
      </c>
      <c r="C35" s="3" t="s">
        <v>55</v>
      </c>
      <c r="D35" s="3" t="s">
        <v>56</v>
      </c>
      <c r="E35" s="16">
        <v>68514</v>
      </c>
      <c r="F35" s="3">
        <v>29</v>
      </c>
      <c r="G35" s="9">
        <v>260.12210576000001</v>
      </c>
      <c r="H35" s="9">
        <v>65.727283392999993</v>
      </c>
      <c r="I35" s="9">
        <v>25.267857647</v>
      </c>
      <c r="J35" s="9"/>
      <c r="K35" s="9">
        <v>104.04884231</v>
      </c>
      <c r="L35" s="9">
        <v>26.290913357000001</v>
      </c>
      <c r="M35" s="9">
        <v>25.267857647</v>
      </c>
      <c r="N35" s="9">
        <f t="shared" si="0"/>
        <v>90.802242007429484</v>
      </c>
      <c r="O35" s="9">
        <f t="shared" si="1"/>
        <v>36.320896802695501</v>
      </c>
      <c r="P35" s="9">
        <f t="shared" si="2"/>
        <v>63.679103197304499</v>
      </c>
    </row>
    <row r="36" spans="1:16" ht="13" customHeight="1">
      <c r="A36" s="8" t="s">
        <v>18</v>
      </c>
      <c r="C36" s="3" t="s">
        <v>57</v>
      </c>
      <c r="D36" s="3" t="s">
        <v>57</v>
      </c>
      <c r="E36" s="16">
        <v>65107</v>
      </c>
      <c r="F36" s="3">
        <v>29</v>
      </c>
      <c r="G36" s="9">
        <v>252.11929330000001</v>
      </c>
      <c r="H36" s="9">
        <v>23.160200269000001</v>
      </c>
      <c r="I36" s="9">
        <v>9.1862070395999993</v>
      </c>
      <c r="J36" s="9"/>
      <c r="K36" s="9">
        <v>100.84771732</v>
      </c>
      <c r="L36" s="9">
        <v>9.2640801076999999</v>
      </c>
      <c r="M36" s="9">
        <v>9.1862070395999993</v>
      </c>
      <c r="N36" s="9">
        <f t="shared" si="0"/>
        <v>31.995816671623501</v>
      </c>
      <c r="O36" s="9">
        <f t="shared" si="1"/>
        <v>12.798326668787549</v>
      </c>
      <c r="P36" s="9">
        <f t="shared" si="2"/>
        <v>87.201673331212447</v>
      </c>
    </row>
    <row r="37" spans="1:16" ht="13" customHeight="1">
      <c r="A37" s="8" t="s">
        <v>18</v>
      </c>
      <c r="C37" s="3" t="s">
        <v>58</v>
      </c>
      <c r="D37" s="3" t="s">
        <v>58</v>
      </c>
      <c r="E37" s="16">
        <v>68710</v>
      </c>
      <c r="F37" s="3">
        <v>29</v>
      </c>
      <c r="G37" s="9">
        <v>243.22633986</v>
      </c>
      <c r="H37" s="9">
        <v>28.221738389999999</v>
      </c>
      <c r="I37" s="9">
        <v>11.603076544</v>
      </c>
      <c r="J37" s="9"/>
      <c r="K37" s="9">
        <v>97.290535945000002</v>
      </c>
      <c r="L37" s="9">
        <v>11.288695356</v>
      </c>
      <c r="M37" s="9">
        <v>11.603076544</v>
      </c>
      <c r="N37" s="9">
        <f t="shared" si="0"/>
        <v>38.988331585784998</v>
      </c>
      <c r="O37" s="9">
        <f t="shared" si="1"/>
        <v>15.595332634314</v>
      </c>
      <c r="P37" s="9">
        <f t="shared" si="2"/>
        <v>84.404667365685995</v>
      </c>
    </row>
    <row r="38" spans="1:16" ht="13" customHeight="1">
      <c r="A38" s="8" t="s">
        <v>18</v>
      </c>
      <c r="B38" s="3" t="s">
        <v>59</v>
      </c>
      <c r="C38" s="3" t="s">
        <v>60</v>
      </c>
      <c r="D38" s="3" t="s">
        <v>60</v>
      </c>
      <c r="E38" s="16">
        <v>66589</v>
      </c>
      <c r="F38" s="3">
        <v>29</v>
      </c>
      <c r="G38" s="9">
        <v>261.69243667000001</v>
      </c>
      <c r="H38" s="9">
        <v>32.788885964000002</v>
      </c>
      <c r="I38" s="9">
        <v>12.529550484</v>
      </c>
      <c r="J38" s="9"/>
      <c r="K38" s="9">
        <v>104.67697467000001</v>
      </c>
      <c r="L38" s="9">
        <v>13.115554384999999</v>
      </c>
      <c r="M38" s="9">
        <v>12.529550484</v>
      </c>
      <c r="N38" s="9">
        <f t="shared" si="0"/>
        <v>45.297845959265999</v>
      </c>
      <c r="O38" s="9">
        <f t="shared" si="1"/>
        <v>18.119138382877498</v>
      </c>
      <c r="P38" s="9">
        <f t="shared" si="2"/>
        <v>81.880861617122505</v>
      </c>
    </row>
    <row r="39" spans="1:16" ht="13" customHeight="1">
      <c r="A39" s="8" t="s">
        <v>18</v>
      </c>
      <c r="C39" s="3" t="s">
        <v>61</v>
      </c>
      <c r="D39" s="3" t="s">
        <v>62</v>
      </c>
      <c r="E39" s="16">
        <v>68502</v>
      </c>
      <c r="F39" s="3">
        <v>29</v>
      </c>
      <c r="G39" s="9">
        <v>244.64566905999999</v>
      </c>
      <c r="H39" s="9">
        <v>25.219097537</v>
      </c>
      <c r="I39" s="9">
        <v>10.308417735000001</v>
      </c>
      <c r="J39" s="9"/>
      <c r="K39" s="9">
        <v>97.858267624999996</v>
      </c>
      <c r="L39" s="9">
        <v>10.087639015000001</v>
      </c>
      <c r="M39" s="9">
        <v>10.308417735000001</v>
      </c>
      <c r="N39" s="9">
        <f t="shared" si="0"/>
        <v>34.840183247365495</v>
      </c>
      <c r="O39" s="9">
        <f t="shared" si="1"/>
        <v>13.9360732992225</v>
      </c>
      <c r="P39" s="9">
        <f t="shared" si="2"/>
        <v>86.0639267007775</v>
      </c>
    </row>
    <row r="40" spans="1:16" ht="13" customHeight="1">
      <c r="A40" s="8" t="s">
        <v>18</v>
      </c>
      <c r="C40" s="3" t="s">
        <v>63</v>
      </c>
      <c r="D40" s="3" t="s">
        <v>63</v>
      </c>
      <c r="E40" s="16">
        <v>68603</v>
      </c>
      <c r="F40" s="3">
        <v>29</v>
      </c>
      <c r="G40" s="9">
        <v>255.52054185</v>
      </c>
      <c r="H40" s="9">
        <v>36.791136602000002</v>
      </c>
      <c r="I40" s="9">
        <v>14.398504454999999</v>
      </c>
      <c r="J40" s="9"/>
      <c r="K40" s="9">
        <v>102.20821674</v>
      </c>
      <c r="L40" s="9">
        <v>14.716454641</v>
      </c>
      <c r="M40" s="9">
        <v>14.398504454999999</v>
      </c>
      <c r="N40" s="9">
        <f t="shared" si="0"/>
        <v>50.826955215662998</v>
      </c>
      <c r="O40" s="9">
        <f t="shared" si="1"/>
        <v>20.3307820865415</v>
      </c>
      <c r="P40" s="9">
        <f t="shared" si="2"/>
        <v>79.669217913458496</v>
      </c>
    </row>
    <row r="41" spans="1:16" ht="13" customHeight="1">
      <c r="A41" s="8" t="s">
        <v>18</v>
      </c>
      <c r="C41" s="3" t="s">
        <v>64</v>
      </c>
      <c r="D41" s="3" t="s">
        <v>64</v>
      </c>
      <c r="E41" s="16">
        <v>67670</v>
      </c>
      <c r="F41" s="3">
        <v>29</v>
      </c>
      <c r="G41" s="9">
        <v>251.60541921999999</v>
      </c>
      <c r="H41" s="9">
        <v>29.007823665</v>
      </c>
      <c r="I41" s="9">
        <v>11.529093354</v>
      </c>
      <c r="J41" s="9"/>
      <c r="K41" s="9">
        <v>100.64216768999999</v>
      </c>
      <c r="L41" s="9">
        <v>11.603129466</v>
      </c>
      <c r="M41" s="9">
        <v>11.529093354</v>
      </c>
      <c r="N41" s="9">
        <f t="shared" si="0"/>
        <v>40.074308393197498</v>
      </c>
      <c r="O41" s="9">
        <f t="shared" si="1"/>
        <v>16.029723357279</v>
      </c>
      <c r="P41" s="9">
        <f t="shared" si="2"/>
        <v>83.970276642721004</v>
      </c>
    </row>
    <row r="42" spans="1:16" ht="13" customHeight="1">
      <c r="A42" s="8" t="s">
        <v>18</v>
      </c>
      <c r="C42" s="3" t="s">
        <v>65</v>
      </c>
      <c r="D42" s="3" t="s">
        <v>65</v>
      </c>
      <c r="E42" s="16">
        <v>68437</v>
      </c>
      <c r="F42" s="3">
        <v>29</v>
      </c>
      <c r="G42" s="9">
        <v>264.43726325</v>
      </c>
      <c r="H42" s="9">
        <v>32.988179398</v>
      </c>
      <c r="I42" s="9">
        <v>12.474860386</v>
      </c>
      <c r="J42" s="9"/>
      <c r="K42" s="9">
        <v>105.7749053</v>
      </c>
      <c r="L42" s="9">
        <v>13.195271759000001</v>
      </c>
      <c r="M42" s="9">
        <v>12.474860386</v>
      </c>
      <c r="N42" s="9">
        <f t="shared" si="0"/>
        <v>45.573169838336995</v>
      </c>
      <c r="O42" s="9">
        <f t="shared" si="1"/>
        <v>18.229267935058502</v>
      </c>
      <c r="P42" s="9">
        <f t="shared" si="2"/>
        <v>81.770732064941498</v>
      </c>
    </row>
    <row r="43" spans="1:16" ht="13" customHeight="1">
      <c r="A43" s="8" t="s">
        <v>18</v>
      </c>
      <c r="C43" s="3" t="s">
        <v>66</v>
      </c>
      <c r="D43" s="3" t="s">
        <v>66</v>
      </c>
      <c r="E43" s="16">
        <v>66620</v>
      </c>
      <c r="F43" s="3">
        <v>29</v>
      </c>
      <c r="G43" s="9">
        <v>261.32084964000001</v>
      </c>
      <c r="H43" s="9">
        <v>32.536476053000001</v>
      </c>
      <c r="I43" s="9">
        <v>12.450776927</v>
      </c>
      <c r="J43" s="9"/>
      <c r="K43" s="9">
        <v>104.52833986</v>
      </c>
      <c r="L43" s="9">
        <v>13.014590420999999</v>
      </c>
      <c r="M43" s="9">
        <v>12.450776927</v>
      </c>
      <c r="N43" s="9">
        <f t="shared" si="0"/>
        <v>44.9491416672195</v>
      </c>
      <c r="O43" s="9">
        <f t="shared" si="1"/>
        <v>17.979656666611497</v>
      </c>
      <c r="P43" s="9">
        <f t="shared" si="2"/>
        <v>82.020343333388496</v>
      </c>
    </row>
    <row r="44" spans="1:16" ht="13" customHeight="1">
      <c r="A44" s="8" t="s">
        <v>18</v>
      </c>
      <c r="C44" s="3" t="s">
        <v>67</v>
      </c>
      <c r="D44" s="3" t="s">
        <v>67</v>
      </c>
      <c r="E44" s="16">
        <v>66632</v>
      </c>
      <c r="F44" s="3">
        <v>29</v>
      </c>
      <c r="G44" s="9">
        <v>252.38562024000001</v>
      </c>
      <c r="H44" s="9">
        <v>35.638758793000001</v>
      </c>
      <c r="I44" s="9">
        <v>14.120756467</v>
      </c>
      <c r="J44" s="9"/>
      <c r="K44" s="9">
        <v>100.9542481</v>
      </c>
      <c r="L44" s="9">
        <v>14.255503516999999</v>
      </c>
      <c r="M44" s="9">
        <v>14.120756467</v>
      </c>
      <c r="N44" s="9">
        <f t="shared" si="0"/>
        <v>49.234945272529501</v>
      </c>
      <c r="O44" s="9">
        <f t="shared" si="1"/>
        <v>19.693978108735497</v>
      </c>
      <c r="P44" s="9">
        <f t="shared" si="2"/>
        <v>80.306021891264507</v>
      </c>
    </row>
    <row r="45" spans="1:16" ht="13" customHeight="1">
      <c r="A45" s="8" t="s">
        <v>18</v>
      </c>
      <c r="C45" s="3" t="s">
        <v>68</v>
      </c>
      <c r="D45" s="3" t="s">
        <v>68</v>
      </c>
      <c r="E45" s="16">
        <v>66643</v>
      </c>
      <c r="F45" s="3">
        <v>29</v>
      </c>
      <c r="G45" s="9">
        <v>259.35258386999999</v>
      </c>
      <c r="H45" s="9">
        <v>34.758378254</v>
      </c>
      <c r="I45" s="9">
        <v>13.401978779</v>
      </c>
      <c r="J45" s="9"/>
      <c r="K45" s="9">
        <v>103.74103355</v>
      </c>
      <c r="L45" s="9">
        <v>13.903351302000001</v>
      </c>
      <c r="M45" s="9">
        <v>13.401978779</v>
      </c>
      <c r="N45" s="9">
        <f t="shared" si="0"/>
        <v>48.018699557901002</v>
      </c>
      <c r="O45" s="9">
        <f t="shared" si="1"/>
        <v>19.207479823713001</v>
      </c>
      <c r="P45" s="9">
        <f t="shared" si="2"/>
        <v>80.792520176286999</v>
      </c>
    </row>
    <row r="46" spans="1:16" ht="13" customHeight="1">
      <c r="A46" s="8" t="s">
        <v>18</v>
      </c>
      <c r="C46" s="3" t="s">
        <v>69</v>
      </c>
      <c r="D46" s="3" t="s">
        <v>69</v>
      </c>
      <c r="E46" s="16">
        <v>66646</v>
      </c>
      <c r="F46" s="3">
        <v>29</v>
      </c>
      <c r="G46" s="9">
        <v>256.94046270000001</v>
      </c>
      <c r="H46" s="9">
        <v>29.899388249000001</v>
      </c>
      <c r="I46" s="9">
        <v>11.636698998</v>
      </c>
      <c r="J46" s="9"/>
      <c r="K46" s="9">
        <v>102.77618508</v>
      </c>
      <c r="L46" s="9">
        <v>11.959755299999999</v>
      </c>
      <c r="M46" s="9">
        <v>11.636698998</v>
      </c>
      <c r="N46" s="9">
        <f t="shared" si="0"/>
        <v>41.306004865993501</v>
      </c>
      <c r="O46" s="9">
        <f t="shared" si="1"/>
        <v>16.522401946949998</v>
      </c>
      <c r="P46" s="9">
        <f t="shared" si="2"/>
        <v>83.477598053050002</v>
      </c>
    </row>
    <row r="47" spans="1:16" ht="13" customHeight="1">
      <c r="A47" s="8" t="s">
        <v>18</v>
      </c>
      <c r="C47" s="3" t="s">
        <v>70</v>
      </c>
      <c r="D47" s="3" t="s">
        <v>70</v>
      </c>
      <c r="E47" s="16">
        <v>66649</v>
      </c>
      <c r="F47" s="3">
        <v>26</v>
      </c>
      <c r="G47" s="9">
        <v>257.41389249999997</v>
      </c>
      <c r="H47" s="9">
        <v>26.227908082999999</v>
      </c>
      <c r="I47" s="9">
        <v>10.189002555</v>
      </c>
      <c r="J47" s="9"/>
      <c r="K47" s="9">
        <v>102.965557</v>
      </c>
      <c r="L47" s="9">
        <v>10.491163233</v>
      </c>
      <c r="M47" s="9">
        <v>10.189002555</v>
      </c>
      <c r="N47" s="9">
        <f t="shared" si="0"/>
        <v>36.233855016664499</v>
      </c>
      <c r="O47" s="9">
        <f t="shared" si="1"/>
        <v>14.4935420063895</v>
      </c>
      <c r="P47" s="9">
        <f t="shared" si="2"/>
        <v>85.506457993610496</v>
      </c>
    </row>
    <row r="48" spans="1:16" ht="13" customHeight="1">
      <c r="A48" s="8" t="s">
        <v>18</v>
      </c>
      <c r="C48" s="3" t="s">
        <v>71</v>
      </c>
      <c r="D48" s="3" t="s">
        <v>71</v>
      </c>
      <c r="E48" s="16">
        <v>66654</v>
      </c>
      <c r="F48" s="3">
        <v>29</v>
      </c>
      <c r="G48" s="9">
        <v>247.13027432999999</v>
      </c>
      <c r="H48" s="9">
        <v>41.089060564</v>
      </c>
      <c r="I48" s="9">
        <v>16.626477948000002</v>
      </c>
      <c r="J48" s="9"/>
      <c r="K48" s="9">
        <v>98.852109729999995</v>
      </c>
      <c r="L48" s="9">
        <v>16.435624225000002</v>
      </c>
      <c r="M48" s="9">
        <v>16.626477948000002</v>
      </c>
      <c r="N48" s="9">
        <f t="shared" si="0"/>
        <v>56.764537169165997</v>
      </c>
      <c r="O48" s="9">
        <f t="shared" si="1"/>
        <v>22.7058148668375</v>
      </c>
      <c r="P48" s="9">
        <f t="shared" si="2"/>
        <v>77.2941851331625</v>
      </c>
    </row>
    <row r="49" spans="1:16" ht="13" customHeight="1">
      <c r="A49" s="8" t="s">
        <v>18</v>
      </c>
      <c r="C49" s="3" t="s">
        <v>72</v>
      </c>
      <c r="D49" s="3" t="s">
        <v>72</v>
      </c>
      <c r="E49" s="16">
        <v>66660</v>
      </c>
      <c r="F49" s="3">
        <v>29</v>
      </c>
      <c r="G49" s="9">
        <v>261.73770574000002</v>
      </c>
      <c r="H49" s="9">
        <v>29.479735904999998</v>
      </c>
      <c r="I49" s="9">
        <v>11.263083331000001</v>
      </c>
      <c r="J49" s="9"/>
      <c r="K49" s="9">
        <v>104.69508229</v>
      </c>
      <c r="L49" s="9">
        <v>11.791894362000001</v>
      </c>
      <c r="M49" s="9">
        <v>11.263083331000001</v>
      </c>
      <c r="N49" s="9">
        <f t="shared" si="0"/>
        <v>40.726255152757496</v>
      </c>
      <c r="O49" s="9">
        <f t="shared" si="1"/>
        <v>16.290502061103002</v>
      </c>
      <c r="P49" s="9">
        <f t="shared" si="2"/>
        <v>83.709497938897002</v>
      </c>
    </row>
    <row r="50" spans="1:16" ht="13" customHeight="1">
      <c r="A50" s="8" t="s">
        <v>18</v>
      </c>
      <c r="B50" s="3" t="s">
        <v>73</v>
      </c>
      <c r="C50" s="3" t="s">
        <v>74</v>
      </c>
      <c r="D50" s="3" t="s">
        <v>74</v>
      </c>
      <c r="E50" s="16">
        <v>68542</v>
      </c>
      <c r="F50" s="3">
        <v>29</v>
      </c>
      <c r="G50" s="9">
        <v>260.91913650999999</v>
      </c>
      <c r="H50" s="9">
        <v>27.145298801999999</v>
      </c>
      <c r="I50" s="9">
        <v>10.403720925</v>
      </c>
      <c r="J50" s="9"/>
      <c r="K50" s="9">
        <v>104.36765459999999</v>
      </c>
      <c r="L50" s="9">
        <v>10.858119521000001</v>
      </c>
      <c r="M50" s="9">
        <v>10.403720925</v>
      </c>
      <c r="N50" s="9">
        <f t="shared" si="0"/>
        <v>37.501230294962994</v>
      </c>
      <c r="O50" s="9">
        <f t="shared" si="1"/>
        <v>15.0004921182615</v>
      </c>
      <c r="P50" s="9">
        <f t="shared" si="2"/>
        <v>84.999507881738495</v>
      </c>
    </row>
    <row r="51" spans="1:16" ht="13" customHeight="1">
      <c r="A51" s="8" t="s">
        <v>18</v>
      </c>
      <c r="C51" s="3" t="s">
        <v>75</v>
      </c>
      <c r="D51" s="3" t="s">
        <v>75</v>
      </c>
      <c r="E51" s="16">
        <v>68598</v>
      </c>
      <c r="F51" s="3">
        <v>29</v>
      </c>
      <c r="G51" s="9">
        <v>249.33127789</v>
      </c>
      <c r="H51" s="9">
        <v>31.031369471000001</v>
      </c>
      <c r="I51" s="9">
        <v>12.445839019999999</v>
      </c>
      <c r="J51" s="9"/>
      <c r="K51" s="9">
        <v>99.732511154999997</v>
      </c>
      <c r="L51" s="9">
        <v>12.412547789</v>
      </c>
      <c r="M51" s="9">
        <v>12.445839019999999</v>
      </c>
      <c r="N51" s="9">
        <f t="shared" si="0"/>
        <v>42.869836924186501</v>
      </c>
      <c r="O51" s="9">
        <f t="shared" si="1"/>
        <v>17.1479347705035</v>
      </c>
      <c r="P51" s="9">
        <f t="shared" si="2"/>
        <v>82.852065229496503</v>
      </c>
    </row>
    <row r="52" spans="1:16" ht="13" customHeight="1">
      <c r="A52" s="8" t="s">
        <v>18</v>
      </c>
      <c r="C52" s="3" t="s">
        <v>76</v>
      </c>
      <c r="D52" s="3" t="s">
        <v>313</v>
      </c>
      <c r="E52" s="16">
        <v>68563</v>
      </c>
      <c r="F52" s="3">
        <v>29</v>
      </c>
      <c r="G52" s="9">
        <v>249.68144042</v>
      </c>
      <c r="H52" s="9">
        <v>35.060830848000002</v>
      </c>
      <c r="I52" s="9">
        <v>14.042225480999999</v>
      </c>
      <c r="J52" s="9"/>
      <c r="K52" s="9">
        <v>99.872576170000002</v>
      </c>
      <c r="L52" s="9">
        <v>14.024332339000001</v>
      </c>
      <c r="M52" s="9">
        <v>14.042225480999999</v>
      </c>
      <c r="N52" s="9">
        <f t="shared" si="0"/>
        <v>48.436537816512001</v>
      </c>
      <c r="O52" s="9">
        <f t="shared" si="1"/>
        <v>19.3746151263285</v>
      </c>
      <c r="P52" s="9">
        <f t="shared" si="2"/>
        <v>80.625384873671493</v>
      </c>
    </row>
    <row r="53" spans="1:16" ht="13" customHeight="1">
      <c r="A53" s="8" t="s">
        <v>18</v>
      </c>
      <c r="C53" s="3" t="s">
        <v>77</v>
      </c>
      <c r="D53" s="3" t="s">
        <v>77</v>
      </c>
      <c r="E53" s="16">
        <v>68625</v>
      </c>
      <c r="F53" s="3">
        <v>29</v>
      </c>
      <c r="G53" s="9">
        <v>250.25552203000001</v>
      </c>
      <c r="H53" s="9">
        <v>36.65104221</v>
      </c>
      <c r="I53" s="9">
        <v>14.645447946000001</v>
      </c>
      <c r="J53" s="9"/>
      <c r="K53" s="9">
        <v>100.10220880999999</v>
      </c>
      <c r="L53" s="9">
        <v>14.660416884</v>
      </c>
      <c r="M53" s="9">
        <v>14.645447946000001</v>
      </c>
      <c r="N53" s="9">
        <f t="shared" si="0"/>
        <v>50.633414813114996</v>
      </c>
      <c r="O53" s="9">
        <f t="shared" si="1"/>
        <v>20.253365925245998</v>
      </c>
      <c r="P53" s="9">
        <f t="shared" si="2"/>
        <v>79.746634074753999</v>
      </c>
    </row>
    <row r="54" spans="1:16" ht="13" customHeight="1">
      <c r="A54" s="8" t="s">
        <v>18</v>
      </c>
      <c r="C54" s="3" t="s">
        <v>78</v>
      </c>
      <c r="D54" s="3" t="s">
        <v>78</v>
      </c>
      <c r="E54" s="16">
        <v>61682</v>
      </c>
      <c r="F54" s="3">
        <v>29</v>
      </c>
      <c r="G54" s="9">
        <v>241.81544036</v>
      </c>
      <c r="H54" s="9">
        <v>29.572370184</v>
      </c>
      <c r="I54" s="9">
        <v>12.229314282000001</v>
      </c>
      <c r="J54" s="9"/>
      <c r="K54" s="9">
        <v>96.726176143000004</v>
      </c>
      <c r="L54" s="9">
        <v>11.828948072999999</v>
      </c>
      <c r="M54" s="9">
        <v>12.229314282000001</v>
      </c>
      <c r="N54" s="9">
        <f t="shared" si="0"/>
        <v>40.854229409196002</v>
      </c>
      <c r="O54" s="9">
        <f t="shared" si="1"/>
        <v>16.3416917628495</v>
      </c>
      <c r="P54" s="9">
        <f t="shared" si="2"/>
        <v>83.658308237150493</v>
      </c>
    </row>
    <row r="55" spans="1:16" ht="13" customHeight="1">
      <c r="A55" s="8" t="s">
        <v>18</v>
      </c>
      <c r="C55" s="3" t="s">
        <v>79</v>
      </c>
      <c r="D55" s="3" t="s">
        <v>79</v>
      </c>
      <c r="E55" s="16">
        <v>61683</v>
      </c>
      <c r="F55" s="3">
        <v>29</v>
      </c>
      <c r="G55" s="9">
        <v>246.95228925000001</v>
      </c>
      <c r="H55" s="9">
        <v>38.491357981999997</v>
      </c>
      <c r="I55" s="9">
        <v>15.586556456</v>
      </c>
      <c r="J55" s="9"/>
      <c r="K55" s="9">
        <v>98.780915699000005</v>
      </c>
      <c r="L55" s="9">
        <v>15.396543192999999</v>
      </c>
      <c r="M55" s="9">
        <v>15.586556456</v>
      </c>
      <c r="N55" s="9">
        <f t="shared" si="0"/>
        <v>53.175811052132993</v>
      </c>
      <c r="O55" s="9">
        <f t="shared" si="1"/>
        <v>21.270324421129498</v>
      </c>
      <c r="P55" s="9">
        <f t="shared" si="2"/>
        <v>78.729675578870498</v>
      </c>
    </row>
    <row r="56" spans="1:16" ht="13" customHeight="1">
      <c r="A56" s="8" t="s">
        <v>18</v>
      </c>
      <c r="C56" s="3" t="s">
        <v>80</v>
      </c>
      <c r="D56" s="3" t="s">
        <v>80</v>
      </c>
      <c r="E56" s="16">
        <v>68426</v>
      </c>
      <c r="F56" s="3">
        <v>29</v>
      </c>
      <c r="G56" s="9">
        <v>250.63037940000001</v>
      </c>
      <c r="H56" s="9">
        <v>27.354605816999999</v>
      </c>
      <c r="I56" s="9">
        <v>10.914321673</v>
      </c>
      <c r="J56" s="9"/>
      <c r="K56" s="9">
        <v>100.25215176</v>
      </c>
      <c r="L56" s="9">
        <v>10.941842327</v>
      </c>
      <c r="M56" s="9">
        <v>10.914321673</v>
      </c>
      <c r="N56" s="9">
        <f t="shared" si="0"/>
        <v>37.790387936185496</v>
      </c>
      <c r="O56" s="9">
        <f t="shared" si="1"/>
        <v>15.116155174750499</v>
      </c>
      <c r="P56" s="9">
        <f t="shared" si="2"/>
        <v>84.883844825249497</v>
      </c>
    </row>
    <row r="57" spans="1:16" ht="13" customHeight="1">
      <c r="A57" s="8" t="s">
        <v>18</v>
      </c>
      <c r="C57" s="3" t="s">
        <v>81</v>
      </c>
      <c r="D57" s="3" t="s">
        <v>81</v>
      </c>
      <c r="E57" s="16">
        <v>68627</v>
      </c>
      <c r="F57" s="3">
        <v>29</v>
      </c>
      <c r="G57" s="9">
        <v>229.69349847999999</v>
      </c>
      <c r="H57" s="9">
        <v>41.873876543999998</v>
      </c>
      <c r="I57" s="9">
        <v>18.230327292999998</v>
      </c>
      <c r="J57" s="9"/>
      <c r="K57" s="9">
        <v>91.877399393999994</v>
      </c>
      <c r="L57" s="9">
        <v>16.749550618000001</v>
      </c>
      <c r="M57" s="9">
        <v>18.230327292999998</v>
      </c>
      <c r="N57" s="9">
        <f t="shared" si="0"/>
        <v>57.848760445535994</v>
      </c>
      <c r="O57" s="9">
        <f t="shared" si="1"/>
        <v>23.139504178767002</v>
      </c>
      <c r="P57" s="9">
        <f t="shared" si="2"/>
        <v>76.860495821233002</v>
      </c>
    </row>
    <row r="58" spans="1:16" ht="13" customHeight="1">
      <c r="A58" s="8" t="s">
        <v>18</v>
      </c>
      <c r="C58" s="3" t="s">
        <v>82</v>
      </c>
      <c r="D58" s="3" t="s">
        <v>82</v>
      </c>
      <c r="E58" s="16">
        <v>68632</v>
      </c>
      <c r="F58" s="3">
        <v>29</v>
      </c>
      <c r="G58" s="9">
        <v>245.35968241</v>
      </c>
      <c r="H58" s="9">
        <v>48.696594691000001</v>
      </c>
      <c r="I58" s="9">
        <v>19.847023852</v>
      </c>
      <c r="J58" s="9"/>
      <c r="K58" s="9">
        <v>98.143872963999996</v>
      </c>
      <c r="L58" s="9">
        <v>19.478637877000001</v>
      </c>
      <c r="M58" s="9">
        <v>19.847023852</v>
      </c>
      <c r="N58" s="9">
        <f t="shared" si="0"/>
        <v>67.2743455656165</v>
      </c>
      <c r="O58" s="9">
        <f t="shared" si="1"/>
        <v>26.909738227075501</v>
      </c>
      <c r="P58" s="9">
        <f t="shared" si="2"/>
        <v>73.090261772924492</v>
      </c>
    </row>
    <row r="59" spans="1:16" ht="13" customHeight="1">
      <c r="A59" s="8" t="s">
        <v>18</v>
      </c>
      <c r="C59" s="3" t="s">
        <v>83</v>
      </c>
      <c r="D59" s="3" t="s">
        <v>83</v>
      </c>
      <c r="E59" s="16">
        <v>68638</v>
      </c>
      <c r="F59" s="3">
        <v>29</v>
      </c>
      <c r="G59" s="9">
        <v>232.79698345</v>
      </c>
      <c r="H59" s="9">
        <v>39.748007465999997</v>
      </c>
      <c r="I59" s="9">
        <v>17.074107609999999</v>
      </c>
      <c r="J59" s="9"/>
      <c r="K59" s="9">
        <v>93.11879338</v>
      </c>
      <c r="L59" s="9">
        <v>15.899202986000001</v>
      </c>
      <c r="M59" s="9">
        <v>17.074107609999999</v>
      </c>
      <c r="N59" s="9">
        <f t="shared" si="0"/>
        <v>54.911872314278995</v>
      </c>
      <c r="O59" s="9">
        <f t="shared" si="1"/>
        <v>21.964748925159</v>
      </c>
      <c r="P59" s="9">
        <f t="shared" si="2"/>
        <v>78.035251074841</v>
      </c>
    </row>
    <row r="60" spans="1:16" ht="13" customHeight="1">
      <c r="A60" s="8" t="s">
        <v>18</v>
      </c>
      <c r="C60" s="3" t="s">
        <v>84</v>
      </c>
      <c r="D60" s="3" t="s">
        <v>84</v>
      </c>
      <c r="E60" s="16">
        <v>68647</v>
      </c>
      <c r="F60" s="3">
        <v>29</v>
      </c>
      <c r="G60" s="9">
        <v>249.79337914999999</v>
      </c>
      <c r="H60" s="9">
        <v>36.476217104</v>
      </c>
      <c r="I60" s="9">
        <v>14.602555611</v>
      </c>
      <c r="J60" s="9"/>
      <c r="K60" s="9">
        <v>99.917351660999998</v>
      </c>
      <c r="L60" s="9">
        <v>14.590486842000001</v>
      </c>
      <c r="M60" s="9">
        <v>14.602555611</v>
      </c>
      <c r="N60" s="9">
        <f t="shared" si="0"/>
        <v>50.391893929176</v>
      </c>
      <c r="O60" s="9">
        <f t="shared" si="1"/>
        <v>20.156757572223</v>
      </c>
      <c r="P60" s="9">
        <f t="shared" si="2"/>
        <v>79.843242427777</v>
      </c>
    </row>
    <row r="61" spans="1:16" ht="13" customHeight="1">
      <c r="A61" s="8" t="s">
        <v>18</v>
      </c>
      <c r="C61" s="3" t="s">
        <v>85</v>
      </c>
      <c r="D61" s="3" t="s">
        <v>86</v>
      </c>
      <c r="E61" s="16">
        <v>68567</v>
      </c>
      <c r="F61" s="3">
        <v>29</v>
      </c>
      <c r="G61" s="9">
        <v>252.49976728999999</v>
      </c>
      <c r="H61" s="9">
        <v>32.075082610000003</v>
      </c>
      <c r="I61" s="9">
        <v>12.703014721000001</v>
      </c>
      <c r="J61" s="9"/>
      <c r="K61" s="9">
        <v>100.99990692</v>
      </c>
      <c r="L61" s="9">
        <v>12.830033044</v>
      </c>
      <c r="M61" s="9">
        <v>12.703014721000001</v>
      </c>
      <c r="N61" s="9">
        <f t="shared" si="0"/>
        <v>44.311726625715004</v>
      </c>
      <c r="O61" s="9">
        <f t="shared" si="1"/>
        <v>17.724690650286</v>
      </c>
      <c r="P61" s="9">
        <f t="shared" si="2"/>
        <v>82.275309349714007</v>
      </c>
    </row>
    <row r="62" spans="1:16" ht="13" customHeight="1">
      <c r="A62" s="8" t="s">
        <v>18</v>
      </c>
      <c r="D62" s="3" t="s">
        <v>85</v>
      </c>
      <c r="E62" s="16">
        <v>67685</v>
      </c>
      <c r="F62" s="3">
        <v>29</v>
      </c>
      <c r="G62" s="9">
        <v>255.45804272000001</v>
      </c>
      <c r="H62" s="9">
        <v>22.309318668</v>
      </c>
      <c r="I62" s="9">
        <v>8.7330656845999997</v>
      </c>
      <c r="J62" s="9"/>
      <c r="K62" s="9">
        <v>102.18321709</v>
      </c>
      <c r="L62" s="9">
        <v>8.9237274671000009</v>
      </c>
      <c r="M62" s="9">
        <v>8.7330656845999997</v>
      </c>
      <c r="N62" s="9">
        <f t="shared" si="0"/>
        <v>30.820323739841999</v>
      </c>
      <c r="O62" s="9">
        <f t="shared" si="1"/>
        <v>12.328129495798651</v>
      </c>
      <c r="P62" s="9">
        <f t="shared" si="2"/>
        <v>87.671870504201351</v>
      </c>
    </row>
    <row r="63" spans="1:16" ht="13" customHeight="1">
      <c r="A63" s="8" t="s">
        <v>18</v>
      </c>
      <c r="C63" s="3" t="s">
        <v>87</v>
      </c>
      <c r="D63" s="3" t="s">
        <v>87</v>
      </c>
      <c r="E63" s="16">
        <v>65098</v>
      </c>
      <c r="F63" s="3">
        <v>29</v>
      </c>
      <c r="G63" s="9">
        <v>251.88669870999999</v>
      </c>
      <c r="H63" s="9">
        <v>33.174272133000002</v>
      </c>
      <c r="I63" s="9">
        <v>13.170315186</v>
      </c>
      <c r="J63" s="9"/>
      <c r="K63" s="9">
        <v>100.75467949</v>
      </c>
      <c r="L63" s="9">
        <v>13.269708852999999</v>
      </c>
      <c r="M63" s="9">
        <v>13.170315186</v>
      </c>
      <c r="N63" s="9">
        <f t="shared" si="0"/>
        <v>45.8302569517395</v>
      </c>
      <c r="O63" s="9">
        <f t="shared" si="1"/>
        <v>18.332102780419497</v>
      </c>
      <c r="P63" s="9">
        <f t="shared" si="2"/>
        <v>81.66789721958051</v>
      </c>
    </row>
    <row r="64" spans="1:16" ht="13" customHeight="1">
      <c r="A64" s="8" t="s">
        <v>18</v>
      </c>
      <c r="C64" s="3" t="s">
        <v>88</v>
      </c>
      <c r="D64" s="3" t="s">
        <v>88</v>
      </c>
      <c r="E64" s="16">
        <v>68677</v>
      </c>
      <c r="F64" s="3">
        <v>29</v>
      </c>
      <c r="G64" s="9">
        <v>249.94672915999999</v>
      </c>
      <c r="H64" s="9">
        <v>31.548468723999999</v>
      </c>
      <c r="I64" s="9">
        <v>12.622077043999999</v>
      </c>
      <c r="J64" s="9"/>
      <c r="K64" s="9">
        <v>99.978691663999996</v>
      </c>
      <c r="L64" s="9">
        <v>12.619387489999999</v>
      </c>
      <c r="M64" s="9">
        <v>12.622077043999999</v>
      </c>
      <c r="N64" s="9">
        <f t="shared" si="0"/>
        <v>43.584209542205997</v>
      </c>
      <c r="O64" s="9">
        <f t="shared" si="1"/>
        <v>17.433683817435</v>
      </c>
      <c r="P64" s="9">
        <f t="shared" si="2"/>
        <v>82.566316182565004</v>
      </c>
    </row>
    <row r="65" spans="1:16" ht="13" customHeight="1">
      <c r="A65" s="8" t="s">
        <v>18</v>
      </c>
      <c r="C65" s="3" t="s">
        <v>89</v>
      </c>
      <c r="D65" s="3" t="s">
        <v>89</v>
      </c>
      <c r="E65" s="16">
        <v>68680</v>
      </c>
      <c r="F65" s="3">
        <v>29</v>
      </c>
      <c r="G65" s="9">
        <v>245.11453967</v>
      </c>
      <c r="H65" s="9">
        <v>36.932222572999997</v>
      </c>
      <c r="I65" s="9">
        <v>15.067332449</v>
      </c>
      <c r="J65" s="9"/>
      <c r="K65" s="9">
        <v>98.045815865999998</v>
      </c>
      <c r="L65" s="9">
        <v>14.772889029</v>
      </c>
      <c r="M65" s="9">
        <v>15.067332449</v>
      </c>
      <c r="N65" s="9">
        <f t="shared" si="0"/>
        <v>51.021865484599495</v>
      </c>
      <c r="O65" s="9">
        <f t="shared" si="1"/>
        <v>20.408746193563498</v>
      </c>
      <c r="P65" s="9">
        <f t="shared" si="2"/>
        <v>79.591253806436498</v>
      </c>
    </row>
    <row r="66" spans="1:16" ht="13" customHeight="1">
      <c r="A66" s="8" t="s">
        <v>18</v>
      </c>
      <c r="C66" s="3" t="s">
        <v>90</v>
      </c>
      <c r="D66" s="3" t="s">
        <v>90</v>
      </c>
      <c r="E66" s="16">
        <v>68682</v>
      </c>
      <c r="F66" s="3">
        <v>29</v>
      </c>
      <c r="G66" s="9">
        <v>246.57782632999999</v>
      </c>
      <c r="H66" s="9">
        <v>33.116622952</v>
      </c>
      <c r="I66" s="9">
        <v>13.430495128</v>
      </c>
      <c r="J66" s="9"/>
      <c r="K66" s="9">
        <v>98.631130532</v>
      </c>
      <c r="L66" s="9">
        <v>13.246649181</v>
      </c>
      <c r="M66" s="9">
        <v>13.430495128</v>
      </c>
      <c r="N66" s="9">
        <f t="shared" si="0"/>
        <v>45.750614608188002</v>
      </c>
      <c r="O66" s="9">
        <f t="shared" si="1"/>
        <v>18.300245843551501</v>
      </c>
      <c r="P66" s="9">
        <f t="shared" si="2"/>
        <v>81.699754156448506</v>
      </c>
    </row>
    <row r="67" spans="1:16" ht="13" customHeight="1">
      <c r="A67" s="8" t="s">
        <v>18</v>
      </c>
      <c r="C67" s="3" t="s">
        <v>91</v>
      </c>
      <c r="D67" s="3" t="s">
        <v>91</v>
      </c>
      <c r="E67" s="16">
        <v>68683</v>
      </c>
      <c r="F67" s="3">
        <v>29</v>
      </c>
      <c r="G67" s="9">
        <v>252.95181739</v>
      </c>
      <c r="H67" s="9">
        <v>26.715073632999999</v>
      </c>
      <c r="I67" s="9">
        <v>10.561328995</v>
      </c>
      <c r="J67" s="9"/>
      <c r="K67" s="9">
        <v>101.18072696</v>
      </c>
      <c r="L67" s="9">
        <v>10.686029453</v>
      </c>
      <c r="M67" s="9">
        <v>10.561328995</v>
      </c>
      <c r="N67" s="9">
        <f t="shared" si="0"/>
        <v>36.906874223989497</v>
      </c>
      <c r="O67" s="9">
        <f t="shared" si="1"/>
        <v>14.762749689319499</v>
      </c>
      <c r="P67" s="9">
        <f t="shared" si="2"/>
        <v>85.237250310680508</v>
      </c>
    </row>
    <row r="68" spans="1:16" ht="13" customHeight="1">
      <c r="A68" s="8" t="s">
        <v>18</v>
      </c>
      <c r="C68" s="3" t="s">
        <v>92</v>
      </c>
      <c r="D68" s="3" t="s">
        <v>92</v>
      </c>
      <c r="E68" s="16">
        <v>68692</v>
      </c>
      <c r="F68" s="3">
        <v>29</v>
      </c>
      <c r="G68" s="9">
        <v>265.19199543000002</v>
      </c>
      <c r="H68" s="9">
        <v>27.045819109</v>
      </c>
      <c r="I68" s="9">
        <v>10.198580491</v>
      </c>
      <c r="J68" s="9"/>
      <c r="K68" s="9">
        <v>106.07679817</v>
      </c>
      <c r="L68" s="9">
        <v>10.818327644</v>
      </c>
      <c r="M68" s="9">
        <v>10.198580491</v>
      </c>
      <c r="N68" s="9">
        <f t="shared" si="0"/>
        <v>37.363799099083501</v>
      </c>
      <c r="O68" s="9">
        <f t="shared" si="1"/>
        <v>14.945519640185999</v>
      </c>
      <c r="P68" s="9">
        <f t="shared" si="2"/>
        <v>85.054480359813994</v>
      </c>
    </row>
    <row r="69" spans="1:16" ht="13" customHeight="1">
      <c r="A69" s="8" t="s">
        <v>18</v>
      </c>
      <c r="C69" s="3" t="s">
        <v>93</v>
      </c>
      <c r="D69" s="3" t="s">
        <v>93</v>
      </c>
      <c r="E69" s="16">
        <v>68698</v>
      </c>
      <c r="F69" s="3">
        <v>29</v>
      </c>
      <c r="G69" s="9">
        <v>246.53521928000001</v>
      </c>
      <c r="H69" s="9">
        <v>49.933671163</v>
      </c>
      <c r="I69" s="9">
        <v>20.254173545</v>
      </c>
      <c r="J69" s="9"/>
      <c r="K69" s="9">
        <v>98.614087713000004</v>
      </c>
      <c r="L69" s="9">
        <v>19.973468465</v>
      </c>
      <c r="M69" s="9">
        <v>20.254173545</v>
      </c>
      <c r="N69" s="9">
        <f t="shared" ref="N69:N132" si="3">(2.763*H69)/SQRT(4)</f>
        <v>68.983366711684496</v>
      </c>
      <c r="O69" s="9">
        <f t="shared" ref="O69:O132" si="4">(2.763*L69)/SQRT(4)</f>
        <v>27.593346684397499</v>
      </c>
      <c r="P69" s="9">
        <f t="shared" ref="P69:P132" si="5">100-O69</f>
        <v>72.406653315602497</v>
      </c>
    </row>
    <row r="70" spans="1:16" ht="13" customHeight="1">
      <c r="A70" s="8" t="s">
        <v>18</v>
      </c>
      <c r="B70" s="3" t="s">
        <v>94</v>
      </c>
      <c r="C70" s="3" t="s">
        <v>95</v>
      </c>
      <c r="D70" s="3" t="s">
        <v>95</v>
      </c>
      <c r="E70" s="16">
        <v>68519</v>
      </c>
      <c r="F70" s="3">
        <v>29</v>
      </c>
      <c r="G70" s="9">
        <v>246.90933439</v>
      </c>
      <c r="H70" s="9">
        <v>25.781573184999999</v>
      </c>
      <c r="I70" s="9">
        <v>10.441716693</v>
      </c>
      <c r="J70" s="9"/>
      <c r="K70" s="9">
        <v>98.763733756999997</v>
      </c>
      <c r="L70" s="9">
        <v>10.312629274000001</v>
      </c>
      <c r="M70" s="9">
        <v>10.441716693</v>
      </c>
      <c r="N70" s="9">
        <f t="shared" si="3"/>
        <v>35.617243355077498</v>
      </c>
      <c r="O70" s="9">
        <f t="shared" si="4"/>
        <v>14.246897342031</v>
      </c>
      <c r="P70" s="9">
        <f t="shared" si="5"/>
        <v>85.753102657968995</v>
      </c>
    </row>
    <row r="71" spans="1:16" ht="13" customHeight="1">
      <c r="A71" s="8" t="s">
        <v>18</v>
      </c>
      <c r="C71" s="3" t="s">
        <v>96</v>
      </c>
      <c r="D71" s="3" t="s">
        <v>96</v>
      </c>
      <c r="E71" s="16">
        <v>65066</v>
      </c>
      <c r="F71" s="3">
        <v>29</v>
      </c>
      <c r="G71" s="9">
        <v>254.53404216000001</v>
      </c>
      <c r="H71" s="9">
        <v>20.394385042</v>
      </c>
      <c r="I71" s="9">
        <v>8.0124390708999993</v>
      </c>
      <c r="J71" s="9"/>
      <c r="K71" s="9">
        <v>101.81361686</v>
      </c>
      <c r="L71" s="9">
        <v>8.1577540170000002</v>
      </c>
      <c r="M71" s="9">
        <v>8.0124390708999993</v>
      </c>
      <c r="N71" s="9">
        <f t="shared" si="3"/>
        <v>28.174842935522999</v>
      </c>
      <c r="O71" s="9">
        <f t="shared" si="4"/>
        <v>11.2699371744855</v>
      </c>
      <c r="P71" s="9">
        <f t="shared" si="5"/>
        <v>88.730062825514494</v>
      </c>
    </row>
    <row r="72" spans="1:16" ht="13" customHeight="1">
      <c r="A72" s="8" t="s">
        <v>18</v>
      </c>
      <c r="D72" s="3" t="s">
        <v>97</v>
      </c>
      <c r="E72" s="16">
        <v>68211</v>
      </c>
      <c r="F72" s="3">
        <v>29</v>
      </c>
      <c r="G72" s="9">
        <v>252.23887564</v>
      </c>
      <c r="H72" s="9">
        <v>32.360188698000002</v>
      </c>
      <c r="I72" s="9">
        <v>12.829183692000001</v>
      </c>
      <c r="J72" s="9"/>
      <c r="K72" s="9">
        <v>100.89555025999999</v>
      </c>
      <c r="L72" s="9">
        <v>12.944075479</v>
      </c>
      <c r="M72" s="9">
        <v>12.829183692000001</v>
      </c>
      <c r="N72" s="9">
        <f t="shared" si="3"/>
        <v>44.705600686286999</v>
      </c>
      <c r="O72" s="9">
        <f t="shared" si="4"/>
        <v>17.882240274238498</v>
      </c>
      <c r="P72" s="9">
        <f t="shared" si="5"/>
        <v>82.117759725761502</v>
      </c>
    </row>
    <row r="73" spans="1:16" ht="13" customHeight="1">
      <c r="A73" s="8" t="s">
        <v>18</v>
      </c>
      <c r="C73" s="3" t="s">
        <v>98</v>
      </c>
      <c r="D73" s="3" t="s">
        <v>98</v>
      </c>
      <c r="E73" s="16">
        <v>65072</v>
      </c>
      <c r="F73" s="3">
        <v>29</v>
      </c>
      <c r="G73" s="9">
        <v>241.91556867</v>
      </c>
      <c r="H73" s="9">
        <v>21.087924932</v>
      </c>
      <c r="I73" s="9">
        <v>8.7170598602999991</v>
      </c>
      <c r="J73" s="9"/>
      <c r="K73" s="9">
        <v>96.766227466000004</v>
      </c>
      <c r="L73" s="9">
        <v>8.4351699728000007</v>
      </c>
      <c r="M73" s="9">
        <v>8.7170598602999991</v>
      </c>
      <c r="N73" s="9">
        <f t="shared" si="3"/>
        <v>29.132968293557997</v>
      </c>
      <c r="O73" s="9">
        <f t="shared" si="4"/>
        <v>11.6531873174232</v>
      </c>
      <c r="P73" s="9">
        <f t="shared" si="5"/>
        <v>88.346812682576797</v>
      </c>
    </row>
    <row r="74" spans="1:16" ht="13" customHeight="1">
      <c r="A74" s="8" t="s">
        <v>18</v>
      </c>
      <c r="D74" s="3" t="s">
        <v>99</v>
      </c>
      <c r="E74" s="16">
        <v>68216</v>
      </c>
      <c r="F74" s="3">
        <v>29</v>
      </c>
      <c r="G74" s="9">
        <v>243.73006089</v>
      </c>
      <c r="H74" s="9">
        <v>22.717884301000002</v>
      </c>
      <c r="I74" s="9">
        <v>9.3209201269000008</v>
      </c>
      <c r="J74" s="9"/>
      <c r="K74" s="9">
        <v>97.492024356000002</v>
      </c>
      <c r="L74" s="9">
        <v>9.0871537202999999</v>
      </c>
      <c r="M74" s="9">
        <v>9.3209201269000008</v>
      </c>
      <c r="N74" s="9">
        <f t="shared" si="3"/>
        <v>31.384757161831502</v>
      </c>
      <c r="O74" s="9">
        <f t="shared" si="4"/>
        <v>12.55390286459445</v>
      </c>
      <c r="P74" s="9">
        <f t="shared" si="5"/>
        <v>87.446097135405552</v>
      </c>
    </row>
    <row r="75" spans="1:16" ht="13" customHeight="1">
      <c r="A75" s="8" t="s">
        <v>18</v>
      </c>
      <c r="C75" s="3" t="s">
        <v>100</v>
      </c>
      <c r="D75" s="3" t="s">
        <v>100</v>
      </c>
      <c r="E75" s="16">
        <v>65078</v>
      </c>
      <c r="F75" s="3">
        <v>29</v>
      </c>
      <c r="G75" s="9">
        <v>263.04758657999997</v>
      </c>
      <c r="H75" s="9">
        <v>23.665810952000001</v>
      </c>
      <c r="I75" s="9">
        <v>8.9967793508000007</v>
      </c>
      <c r="J75" s="9"/>
      <c r="K75" s="9">
        <v>105.21903463</v>
      </c>
      <c r="L75" s="9">
        <v>9.4663243807999997</v>
      </c>
      <c r="M75" s="9">
        <v>8.9967793508000007</v>
      </c>
      <c r="N75" s="9">
        <f t="shared" si="3"/>
        <v>32.694317830187998</v>
      </c>
      <c r="O75" s="9">
        <f t="shared" si="4"/>
        <v>13.0777271320752</v>
      </c>
      <c r="P75" s="9">
        <f t="shared" si="5"/>
        <v>86.922272867924804</v>
      </c>
    </row>
    <row r="76" spans="1:16" ht="13" customHeight="1">
      <c r="A76" s="8" t="s">
        <v>18</v>
      </c>
      <c r="D76" s="3" t="s">
        <v>101</v>
      </c>
      <c r="E76" s="16">
        <v>68618</v>
      </c>
      <c r="F76" s="3">
        <v>29</v>
      </c>
      <c r="G76" s="9">
        <v>262.08974359000001</v>
      </c>
      <c r="H76" s="9">
        <v>15.575609593999999</v>
      </c>
      <c r="I76" s="9">
        <v>5.9428535359000003</v>
      </c>
      <c r="J76" s="9"/>
      <c r="K76" s="9">
        <v>104.83589744</v>
      </c>
      <c r="L76" s="9">
        <v>6.2302438376999998</v>
      </c>
      <c r="M76" s="9">
        <v>5.9428535359000003</v>
      </c>
      <c r="N76" s="9">
        <f t="shared" si="3"/>
        <v>21.517704654111</v>
      </c>
      <c r="O76" s="9">
        <f t="shared" si="4"/>
        <v>8.6070818617825502</v>
      </c>
      <c r="P76" s="9">
        <f t="shared" si="5"/>
        <v>91.392918138217453</v>
      </c>
    </row>
    <row r="77" spans="1:16" ht="13" customHeight="1">
      <c r="A77" s="8" t="s">
        <v>18</v>
      </c>
      <c r="D77" s="3" t="s">
        <v>102</v>
      </c>
      <c r="E77" s="16">
        <v>68505</v>
      </c>
      <c r="F77" s="3">
        <v>29</v>
      </c>
      <c r="G77" s="9">
        <v>252.1709391</v>
      </c>
      <c r="H77" s="9">
        <v>29.343157864999998</v>
      </c>
      <c r="I77" s="9">
        <v>11.636217071000001</v>
      </c>
      <c r="J77" s="9"/>
      <c r="K77" s="9">
        <v>100.86837564</v>
      </c>
      <c r="L77" s="9">
        <v>11.737263146</v>
      </c>
      <c r="M77" s="9">
        <v>11.636217071000001</v>
      </c>
      <c r="N77" s="9">
        <f t="shared" si="3"/>
        <v>40.537572590497497</v>
      </c>
      <c r="O77" s="9">
        <f t="shared" si="4"/>
        <v>16.215029036198999</v>
      </c>
      <c r="P77" s="9">
        <f t="shared" si="5"/>
        <v>83.784970963801001</v>
      </c>
    </row>
    <row r="78" spans="1:16" ht="13" customHeight="1">
      <c r="A78" s="8" t="s">
        <v>18</v>
      </c>
      <c r="C78" s="3" t="s">
        <v>103</v>
      </c>
      <c r="D78" s="3" t="s">
        <v>103</v>
      </c>
      <c r="E78" s="16">
        <v>68573</v>
      </c>
      <c r="F78" s="3">
        <v>29</v>
      </c>
      <c r="G78" s="9">
        <v>255.67688806999999</v>
      </c>
      <c r="H78" s="9">
        <v>21.722282053000001</v>
      </c>
      <c r="I78" s="9">
        <v>8.4959896911000001</v>
      </c>
      <c r="J78" s="9"/>
      <c r="K78" s="9">
        <v>102.27075523000001</v>
      </c>
      <c r="L78" s="9">
        <v>8.6889128213000006</v>
      </c>
      <c r="M78" s="9">
        <v>8.4959896911000001</v>
      </c>
      <c r="N78" s="9">
        <f t="shared" si="3"/>
        <v>30.009332656219499</v>
      </c>
      <c r="O78" s="9">
        <f t="shared" si="4"/>
        <v>12.003733062625951</v>
      </c>
      <c r="P78" s="9">
        <f t="shared" si="5"/>
        <v>87.996266937374045</v>
      </c>
    </row>
    <row r="79" spans="1:16" ht="13" customHeight="1">
      <c r="A79" s="8" t="s">
        <v>18</v>
      </c>
      <c r="C79" s="3" t="s">
        <v>104</v>
      </c>
      <c r="D79" s="3" t="s">
        <v>104</v>
      </c>
      <c r="E79" s="16">
        <v>66596</v>
      </c>
      <c r="F79" s="3">
        <v>29</v>
      </c>
      <c r="G79" s="9">
        <v>258.52416009000001</v>
      </c>
      <c r="H79" s="9">
        <v>22.055288575999999</v>
      </c>
      <c r="I79" s="9">
        <v>8.5312291772000002</v>
      </c>
      <c r="J79" s="9"/>
      <c r="K79" s="9">
        <v>103.40966404</v>
      </c>
      <c r="L79" s="9">
        <v>8.8221154304000002</v>
      </c>
      <c r="M79" s="9">
        <v>8.5312291772000002</v>
      </c>
      <c r="N79" s="9">
        <f t="shared" si="3"/>
        <v>30.469381167743997</v>
      </c>
      <c r="O79" s="9">
        <f t="shared" si="4"/>
        <v>12.187752467097599</v>
      </c>
      <c r="P79" s="9">
        <f t="shared" si="5"/>
        <v>87.812247532902404</v>
      </c>
    </row>
    <row r="80" spans="1:16" ht="13" customHeight="1">
      <c r="A80" s="8" t="s">
        <v>18</v>
      </c>
      <c r="D80" s="3" t="s">
        <v>105</v>
      </c>
      <c r="E80" s="16">
        <v>68661</v>
      </c>
      <c r="F80" s="3">
        <v>29</v>
      </c>
      <c r="G80" s="9">
        <v>257.09184241999998</v>
      </c>
      <c r="H80" s="9">
        <v>26.435062961</v>
      </c>
      <c r="I80" s="9">
        <v>10.282342183000001</v>
      </c>
      <c r="J80" s="9"/>
      <c r="K80" s="9">
        <v>102.83673697</v>
      </c>
      <c r="L80" s="9">
        <v>10.574025184</v>
      </c>
      <c r="M80" s="9">
        <v>10.282342183000001</v>
      </c>
      <c r="N80" s="9">
        <f t="shared" si="3"/>
        <v>36.520039480621499</v>
      </c>
      <c r="O80" s="9">
        <f t="shared" si="4"/>
        <v>14.608015791695999</v>
      </c>
      <c r="P80" s="9">
        <f t="shared" si="5"/>
        <v>85.391984208303995</v>
      </c>
    </row>
    <row r="81" spans="1:16" ht="13" customHeight="1">
      <c r="A81" s="8" t="s">
        <v>18</v>
      </c>
      <c r="C81" s="3" t="s">
        <v>106</v>
      </c>
      <c r="D81" s="3" t="s">
        <v>106</v>
      </c>
      <c r="E81" s="16">
        <v>67595</v>
      </c>
      <c r="F81" s="3">
        <v>29</v>
      </c>
      <c r="G81" s="9">
        <v>232.51943750999999</v>
      </c>
      <c r="H81" s="9">
        <v>29.668310611999999</v>
      </c>
      <c r="I81" s="9">
        <v>12.759496982</v>
      </c>
      <c r="J81" s="9"/>
      <c r="K81" s="9">
        <v>93.007775002000002</v>
      </c>
      <c r="L81" s="9">
        <v>11.867324245000001</v>
      </c>
      <c r="M81" s="9">
        <v>12.759496982</v>
      </c>
      <c r="N81" s="9">
        <f t="shared" si="3"/>
        <v>40.986771110477996</v>
      </c>
      <c r="O81" s="9">
        <f t="shared" si="4"/>
        <v>16.394708444467501</v>
      </c>
      <c r="P81" s="9">
        <f t="shared" si="5"/>
        <v>83.605291555532503</v>
      </c>
    </row>
    <row r="82" spans="1:16" ht="13" customHeight="1">
      <c r="A82" s="8" t="s">
        <v>18</v>
      </c>
      <c r="D82" s="3" t="s">
        <v>107</v>
      </c>
      <c r="E82" s="16">
        <v>68586</v>
      </c>
      <c r="F82" s="3">
        <v>29</v>
      </c>
      <c r="G82" s="9">
        <v>258.83845048000001</v>
      </c>
      <c r="H82" s="9">
        <v>20.642570362000001</v>
      </c>
      <c r="I82" s="9">
        <v>7.9750787892000004</v>
      </c>
      <c r="J82" s="9"/>
      <c r="K82" s="9">
        <v>103.53538019</v>
      </c>
      <c r="L82" s="9">
        <v>8.2570281448999996</v>
      </c>
      <c r="M82" s="9">
        <v>7.9750787892000004</v>
      </c>
      <c r="N82" s="9">
        <f t="shared" si="3"/>
        <v>28.517710955102999</v>
      </c>
      <c r="O82" s="9">
        <f t="shared" si="4"/>
        <v>11.407084382179349</v>
      </c>
      <c r="P82" s="9">
        <f t="shared" si="5"/>
        <v>88.592915617820651</v>
      </c>
    </row>
    <row r="83" spans="1:16" ht="13" customHeight="1">
      <c r="A83" s="8" t="s">
        <v>18</v>
      </c>
      <c r="D83" s="3" t="s">
        <v>108</v>
      </c>
      <c r="E83" s="16">
        <v>68588</v>
      </c>
      <c r="F83" s="3">
        <v>29</v>
      </c>
      <c r="G83" s="9">
        <v>269.66485807999999</v>
      </c>
      <c r="H83" s="9">
        <v>32.903508017999997</v>
      </c>
      <c r="I83" s="9">
        <v>12.201629924000001</v>
      </c>
      <c r="J83" s="9"/>
      <c r="K83" s="9">
        <v>107.86594323</v>
      </c>
      <c r="L83" s="9">
        <v>13.161403206999999</v>
      </c>
      <c r="M83" s="9">
        <v>12.201629924000001</v>
      </c>
      <c r="N83" s="9">
        <f t="shared" si="3"/>
        <v>45.456196326866994</v>
      </c>
      <c r="O83" s="9">
        <f t="shared" si="4"/>
        <v>18.182478530470497</v>
      </c>
      <c r="P83" s="9">
        <f t="shared" si="5"/>
        <v>81.81752146952951</v>
      </c>
    </row>
    <row r="84" spans="1:16" ht="13" customHeight="1">
      <c r="A84" s="8" t="s">
        <v>18</v>
      </c>
      <c r="D84" s="3" t="s">
        <v>109</v>
      </c>
      <c r="E84" s="16">
        <v>68587</v>
      </c>
      <c r="F84" s="3">
        <v>29</v>
      </c>
      <c r="G84" s="9">
        <v>258.06780456000001</v>
      </c>
      <c r="H84" s="9">
        <v>22.553770908000001</v>
      </c>
      <c r="I84" s="9">
        <v>8.7394748626999998</v>
      </c>
      <c r="J84" s="9"/>
      <c r="K84" s="9">
        <v>103.22712181999999</v>
      </c>
      <c r="L84" s="9">
        <v>9.0215083631000006</v>
      </c>
      <c r="M84" s="9">
        <v>8.7394748626999998</v>
      </c>
      <c r="N84" s="9">
        <f t="shared" si="3"/>
        <v>31.158034509402</v>
      </c>
      <c r="O84" s="9">
        <f t="shared" si="4"/>
        <v>12.463213803622651</v>
      </c>
      <c r="P84" s="9">
        <f t="shared" si="5"/>
        <v>87.536786196377349</v>
      </c>
    </row>
    <row r="85" spans="1:16" ht="13" customHeight="1">
      <c r="A85" s="8" t="s">
        <v>18</v>
      </c>
      <c r="D85" s="3" t="s">
        <v>110</v>
      </c>
      <c r="E85" s="16">
        <v>68589</v>
      </c>
      <c r="F85" s="3">
        <v>29</v>
      </c>
      <c r="G85" s="9">
        <v>254.43650842</v>
      </c>
      <c r="H85" s="9">
        <v>30.453109125000001</v>
      </c>
      <c r="I85" s="9">
        <v>11.968844139</v>
      </c>
      <c r="J85" s="9"/>
      <c r="K85" s="9">
        <v>101.77460336999999</v>
      </c>
      <c r="L85" s="9">
        <v>12.181243650000001</v>
      </c>
      <c r="M85" s="9">
        <v>11.968844139</v>
      </c>
      <c r="N85" s="9">
        <f t="shared" si="3"/>
        <v>42.070970256187501</v>
      </c>
      <c r="O85" s="9">
        <f t="shared" si="4"/>
        <v>16.828388102474999</v>
      </c>
      <c r="P85" s="9">
        <f t="shared" si="5"/>
        <v>83.171611897524997</v>
      </c>
    </row>
    <row r="86" spans="1:16" ht="13" customHeight="1">
      <c r="A86" s="8" t="s">
        <v>18</v>
      </c>
      <c r="D86" s="3" t="s">
        <v>111</v>
      </c>
      <c r="E86" s="16">
        <v>68590</v>
      </c>
      <c r="F86" s="3">
        <v>29</v>
      </c>
      <c r="G86" s="9">
        <v>264.31356213999999</v>
      </c>
      <c r="H86" s="9">
        <v>25.280640118000001</v>
      </c>
      <c r="I86" s="9">
        <v>9.5646397836000006</v>
      </c>
      <c r="J86" s="9"/>
      <c r="K86" s="9">
        <v>105.72542486</v>
      </c>
      <c r="L86" s="9">
        <v>10.112256047000001</v>
      </c>
      <c r="M86" s="9">
        <v>9.5646397836000006</v>
      </c>
      <c r="N86" s="9">
        <f t="shared" si="3"/>
        <v>34.925204323016999</v>
      </c>
      <c r="O86" s="9">
        <f t="shared" si="4"/>
        <v>13.9700817289305</v>
      </c>
      <c r="P86" s="9">
        <f t="shared" si="5"/>
        <v>86.029918271069505</v>
      </c>
    </row>
    <row r="87" spans="1:16" ht="13" customHeight="1">
      <c r="A87" s="8" t="s">
        <v>18</v>
      </c>
      <c r="C87" s="3" t="s">
        <v>112</v>
      </c>
      <c r="D87" s="3" t="s">
        <v>112</v>
      </c>
      <c r="E87" s="16">
        <v>68596</v>
      </c>
      <c r="F87" s="3">
        <v>29</v>
      </c>
      <c r="G87" s="9">
        <v>260.78299292000003</v>
      </c>
      <c r="H87" s="9">
        <v>19.784606602</v>
      </c>
      <c r="I87" s="9">
        <v>7.5866168957999998</v>
      </c>
      <c r="J87" s="9"/>
      <c r="K87" s="9">
        <v>104.31319717</v>
      </c>
      <c r="L87" s="9">
        <v>7.9138426409999996</v>
      </c>
      <c r="M87" s="9">
        <v>7.5866168957999998</v>
      </c>
      <c r="N87" s="9">
        <f t="shared" si="3"/>
        <v>27.332434020662998</v>
      </c>
      <c r="O87" s="9">
        <f t="shared" si="4"/>
        <v>10.932973608541499</v>
      </c>
      <c r="P87" s="9">
        <f t="shared" si="5"/>
        <v>89.067026391458498</v>
      </c>
    </row>
    <row r="88" spans="1:16" ht="13" customHeight="1">
      <c r="A88" s="8" t="s">
        <v>18</v>
      </c>
      <c r="D88" s="3" t="s">
        <v>113</v>
      </c>
      <c r="E88" s="16">
        <v>68597</v>
      </c>
      <c r="F88" s="3">
        <v>29</v>
      </c>
      <c r="G88" s="9">
        <v>260.81465039</v>
      </c>
      <c r="H88" s="9">
        <v>25.620795714</v>
      </c>
      <c r="I88" s="9">
        <v>9.8233729111999999</v>
      </c>
      <c r="J88" s="9"/>
      <c r="K88" s="9">
        <v>104.32586015</v>
      </c>
      <c r="L88" s="9">
        <v>10.248318286</v>
      </c>
      <c r="M88" s="9">
        <v>9.8233729111999999</v>
      </c>
      <c r="N88" s="9">
        <f t="shared" si="3"/>
        <v>35.395129278890998</v>
      </c>
      <c r="O88" s="9">
        <f t="shared" si="4"/>
        <v>14.158051712109</v>
      </c>
      <c r="P88" s="9">
        <f t="shared" si="5"/>
        <v>85.841948287891</v>
      </c>
    </row>
    <row r="89" spans="1:16" ht="13" customHeight="1">
      <c r="A89" s="8" t="s">
        <v>18</v>
      </c>
      <c r="D89" s="3" t="s">
        <v>114</v>
      </c>
      <c r="E89" s="16">
        <v>68657</v>
      </c>
      <c r="F89" s="3">
        <v>29</v>
      </c>
      <c r="G89" s="9">
        <v>253.31407658000001</v>
      </c>
      <c r="H89" s="9">
        <v>23.628104293</v>
      </c>
      <c r="I89" s="9">
        <v>9.3275922965000007</v>
      </c>
      <c r="J89" s="9"/>
      <c r="K89" s="9">
        <v>101.32563063000001</v>
      </c>
      <c r="L89" s="9">
        <v>9.4512417172000003</v>
      </c>
      <c r="M89" s="9">
        <v>9.3275922965000007</v>
      </c>
      <c r="N89" s="9">
        <f t="shared" si="3"/>
        <v>32.642226080779501</v>
      </c>
      <c r="O89" s="9">
        <f t="shared" si="4"/>
        <v>13.0568904323118</v>
      </c>
      <c r="P89" s="9">
        <f t="shared" si="5"/>
        <v>86.943109567688197</v>
      </c>
    </row>
    <row r="90" spans="1:16" ht="13" customHeight="1">
      <c r="A90" s="8" t="s">
        <v>18</v>
      </c>
      <c r="D90" s="3" t="s">
        <v>115</v>
      </c>
      <c r="E90" s="16">
        <v>68658</v>
      </c>
      <c r="F90" s="3">
        <v>29</v>
      </c>
      <c r="G90" s="9">
        <v>270.73125883</v>
      </c>
      <c r="H90" s="9">
        <v>33.770168896999998</v>
      </c>
      <c r="I90" s="9">
        <v>12.473686652</v>
      </c>
      <c r="J90" s="9"/>
      <c r="K90" s="9">
        <v>108.29250353</v>
      </c>
      <c r="L90" s="9">
        <v>13.508067559000001</v>
      </c>
      <c r="M90" s="9">
        <v>12.473686652</v>
      </c>
      <c r="N90" s="9">
        <f t="shared" si="3"/>
        <v>46.653488331205494</v>
      </c>
      <c r="O90" s="9">
        <f t="shared" si="4"/>
        <v>18.661395332758499</v>
      </c>
      <c r="P90" s="9">
        <f t="shared" si="5"/>
        <v>81.338604667241498</v>
      </c>
    </row>
    <row r="91" spans="1:16" ht="13" customHeight="1">
      <c r="A91" s="8" t="s">
        <v>18</v>
      </c>
      <c r="C91" s="3" t="s">
        <v>116</v>
      </c>
      <c r="D91" s="3" t="s">
        <v>116</v>
      </c>
      <c r="E91" s="16">
        <v>68599</v>
      </c>
      <c r="F91" s="3">
        <v>29</v>
      </c>
      <c r="G91" s="9">
        <v>261.18070404999997</v>
      </c>
      <c r="H91" s="9">
        <v>19.503333456</v>
      </c>
      <c r="I91" s="9">
        <v>7.4673714993000004</v>
      </c>
      <c r="J91" s="9"/>
      <c r="K91" s="9">
        <v>104.47228162</v>
      </c>
      <c r="L91" s="9">
        <v>7.8013333823000002</v>
      </c>
      <c r="M91" s="9">
        <v>7.4673714993000004</v>
      </c>
      <c r="N91" s="9">
        <f t="shared" si="3"/>
        <v>26.943855169463998</v>
      </c>
      <c r="O91" s="9">
        <f t="shared" si="4"/>
        <v>10.777542067647451</v>
      </c>
      <c r="P91" s="9">
        <f t="shared" si="5"/>
        <v>89.222457932352555</v>
      </c>
    </row>
    <row r="92" spans="1:16" ht="13" customHeight="1">
      <c r="A92" s="8" t="s">
        <v>18</v>
      </c>
      <c r="D92" s="3" t="s">
        <v>117</v>
      </c>
      <c r="E92" s="16">
        <v>68600</v>
      </c>
      <c r="F92" s="3">
        <v>29</v>
      </c>
      <c r="G92" s="9">
        <v>252.97990037</v>
      </c>
      <c r="H92" s="9">
        <v>29.914268697000001</v>
      </c>
      <c r="I92" s="9">
        <v>11.82476104</v>
      </c>
      <c r="J92" s="9"/>
      <c r="K92" s="9">
        <v>101.19196015</v>
      </c>
      <c r="L92" s="9">
        <v>11.965707479000001</v>
      </c>
      <c r="M92" s="9">
        <v>11.82476104</v>
      </c>
      <c r="N92" s="9">
        <f t="shared" si="3"/>
        <v>41.3265622049055</v>
      </c>
      <c r="O92" s="9">
        <f t="shared" si="4"/>
        <v>16.530624882238499</v>
      </c>
      <c r="P92" s="9">
        <f t="shared" si="5"/>
        <v>83.469375117761501</v>
      </c>
    </row>
    <row r="93" spans="1:16" ht="13" customHeight="1">
      <c r="A93" s="8" t="s">
        <v>18</v>
      </c>
      <c r="D93" s="3" t="s">
        <v>118</v>
      </c>
      <c r="E93" s="16">
        <v>68601</v>
      </c>
      <c r="F93" s="3">
        <v>29</v>
      </c>
      <c r="G93" s="9">
        <v>250.41163177999999</v>
      </c>
      <c r="H93" s="9">
        <v>24.358442375999999</v>
      </c>
      <c r="I93" s="9">
        <v>9.7273605872999998</v>
      </c>
      <c r="J93" s="9"/>
      <c r="K93" s="9">
        <v>100.16465271</v>
      </c>
      <c r="L93" s="9">
        <v>9.7433769504000001</v>
      </c>
      <c r="M93" s="9">
        <v>9.7273605872999998</v>
      </c>
      <c r="N93" s="9">
        <f t="shared" si="3"/>
        <v>33.651188142443999</v>
      </c>
      <c r="O93" s="9">
        <f t="shared" si="4"/>
        <v>13.460475256977599</v>
      </c>
      <c r="P93" s="9">
        <f t="shared" si="5"/>
        <v>86.539524743022398</v>
      </c>
    </row>
    <row r="94" spans="1:16" ht="13" customHeight="1">
      <c r="A94" s="8" t="s">
        <v>18</v>
      </c>
      <c r="C94" s="3" t="s">
        <v>119</v>
      </c>
      <c r="D94" s="3" t="s">
        <v>119</v>
      </c>
      <c r="E94" s="16">
        <v>65084</v>
      </c>
      <c r="F94" s="3">
        <v>29</v>
      </c>
      <c r="G94" s="9">
        <v>239.35984228999999</v>
      </c>
      <c r="H94" s="9">
        <v>22.383032578000002</v>
      </c>
      <c r="I94" s="9">
        <v>9.3512062692000004</v>
      </c>
      <c r="J94" s="9"/>
      <c r="K94" s="9">
        <v>95.743936914000003</v>
      </c>
      <c r="L94" s="9">
        <v>8.9532130311000007</v>
      </c>
      <c r="M94" s="9">
        <v>9.3512062692000004</v>
      </c>
      <c r="N94" s="9">
        <f t="shared" si="3"/>
        <v>30.922159506507001</v>
      </c>
      <c r="O94" s="9">
        <f t="shared" si="4"/>
        <v>12.36886380246465</v>
      </c>
      <c r="P94" s="9">
        <f t="shared" si="5"/>
        <v>87.631136197535355</v>
      </c>
    </row>
    <row r="95" spans="1:16" ht="13" customHeight="1">
      <c r="A95" s="8" t="s">
        <v>18</v>
      </c>
      <c r="C95" s="3" t="s">
        <v>120</v>
      </c>
      <c r="D95" s="3" t="s">
        <v>121</v>
      </c>
      <c r="E95" s="16">
        <v>68240</v>
      </c>
      <c r="F95" s="3">
        <v>29</v>
      </c>
      <c r="G95" s="9">
        <v>251.23275196</v>
      </c>
      <c r="H95" s="9">
        <v>26.532475166000001</v>
      </c>
      <c r="I95" s="9">
        <v>10.560914115999999</v>
      </c>
      <c r="J95" s="9"/>
      <c r="K95" s="9">
        <v>100.49310078000001</v>
      </c>
      <c r="L95" s="9">
        <v>10.612990067</v>
      </c>
      <c r="M95" s="9">
        <v>10.560914115999999</v>
      </c>
      <c r="N95" s="9">
        <f t="shared" si="3"/>
        <v>36.654614441828997</v>
      </c>
      <c r="O95" s="9">
        <f t="shared" si="4"/>
        <v>14.661845777560499</v>
      </c>
      <c r="P95" s="9">
        <f t="shared" si="5"/>
        <v>85.338154222439499</v>
      </c>
    </row>
    <row r="96" spans="1:16" ht="13" customHeight="1">
      <c r="A96" s="8" t="s">
        <v>18</v>
      </c>
      <c r="D96" s="3" t="s">
        <v>120</v>
      </c>
      <c r="E96" s="16">
        <v>65087</v>
      </c>
      <c r="F96" s="3">
        <v>29</v>
      </c>
      <c r="G96" s="9">
        <v>251.40370295</v>
      </c>
      <c r="H96" s="9">
        <v>20.402473686</v>
      </c>
      <c r="I96" s="9">
        <v>8.1154229023000006</v>
      </c>
      <c r="J96" s="9"/>
      <c r="K96" s="9">
        <v>100.56148118</v>
      </c>
      <c r="L96" s="9">
        <v>8.1609894744999991</v>
      </c>
      <c r="M96" s="9">
        <v>8.1154229023000006</v>
      </c>
      <c r="N96" s="9">
        <f t="shared" si="3"/>
        <v>28.186017397209</v>
      </c>
      <c r="O96" s="9">
        <f t="shared" si="4"/>
        <v>11.274406959021748</v>
      </c>
      <c r="P96" s="9">
        <f t="shared" si="5"/>
        <v>88.725593040978254</v>
      </c>
    </row>
    <row r="97" spans="1:16" ht="13" customHeight="1">
      <c r="A97" s="8" t="s">
        <v>18</v>
      </c>
      <c r="C97" s="3" t="s">
        <v>122</v>
      </c>
      <c r="D97" s="3" t="s">
        <v>122</v>
      </c>
      <c r="E97" s="16">
        <v>68644</v>
      </c>
      <c r="F97" s="3">
        <v>29</v>
      </c>
      <c r="G97" s="9">
        <v>247.72558502000001</v>
      </c>
      <c r="H97" s="9">
        <v>28.759498965999999</v>
      </c>
      <c r="I97" s="9">
        <v>11.609418123999999</v>
      </c>
      <c r="J97" s="9"/>
      <c r="K97" s="9">
        <v>99.090234007000006</v>
      </c>
      <c r="L97" s="9">
        <v>11.503799586</v>
      </c>
      <c r="M97" s="9">
        <v>11.609418123999999</v>
      </c>
      <c r="N97" s="9">
        <f t="shared" si="3"/>
        <v>39.731247821528996</v>
      </c>
      <c r="O97" s="9">
        <f t="shared" si="4"/>
        <v>15.892499128058999</v>
      </c>
      <c r="P97" s="9">
        <f t="shared" si="5"/>
        <v>84.107500871940999</v>
      </c>
    </row>
    <row r="98" spans="1:16" ht="13" customHeight="1">
      <c r="A98" s="8" t="s">
        <v>18</v>
      </c>
      <c r="C98" s="3" t="s">
        <v>123</v>
      </c>
      <c r="D98" s="3" t="s">
        <v>123</v>
      </c>
      <c r="E98" s="16">
        <v>65088</v>
      </c>
      <c r="F98" s="3">
        <v>29</v>
      </c>
      <c r="G98" s="9">
        <v>249.84213227000001</v>
      </c>
      <c r="H98" s="9">
        <v>20.727555478999999</v>
      </c>
      <c r="I98" s="9">
        <v>8.2962610391999991</v>
      </c>
      <c r="J98" s="9"/>
      <c r="K98" s="9">
        <v>99.936852909999999</v>
      </c>
      <c r="L98" s="9">
        <v>8.2910221917999998</v>
      </c>
      <c r="M98" s="9">
        <v>8.2962610391999991</v>
      </c>
      <c r="N98" s="9">
        <f t="shared" si="3"/>
        <v>28.635117894238498</v>
      </c>
      <c r="O98" s="9">
        <f t="shared" si="4"/>
        <v>11.454047157971699</v>
      </c>
      <c r="P98" s="9">
        <f t="shared" si="5"/>
        <v>88.545952842028299</v>
      </c>
    </row>
    <row r="99" spans="1:16" ht="13" customHeight="1">
      <c r="A99" s="8" t="s">
        <v>18</v>
      </c>
      <c r="C99" s="3" t="s">
        <v>124</v>
      </c>
      <c r="D99" s="3" t="s">
        <v>125</v>
      </c>
      <c r="E99" s="16">
        <v>68572</v>
      </c>
      <c r="F99" s="3">
        <v>29</v>
      </c>
      <c r="G99" s="9">
        <v>246.64934174000001</v>
      </c>
      <c r="H99" s="9">
        <v>35.962486546999997</v>
      </c>
      <c r="I99" s="9">
        <v>14.58041051</v>
      </c>
      <c r="J99" s="9"/>
      <c r="K99" s="9">
        <v>98.659736697</v>
      </c>
      <c r="L99" s="9">
        <v>14.384994619</v>
      </c>
      <c r="M99" s="9">
        <v>14.58041051</v>
      </c>
      <c r="N99" s="9">
        <f t="shared" si="3"/>
        <v>49.682175164680494</v>
      </c>
      <c r="O99" s="9">
        <f t="shared" si="4"/>
        <v>19.872870066148501</v>
      </c>
      <c r="P99" s="9">
        <f t="shared" si="5"/>
        <v>80.127129933851506</v>
      </c>
    </row>
    <row r="100" spans="1:16" ht="13" customHeight="1">
      <c r="A100" s="8" t="s">
        <v>18</v>
      </c>
      <c r="C100" s="3" t="s">
        <v>126</v>
      </c>
      <c r="D100" s="3" t="s">
        <v>127</v>
      </c>
      <c r="E100" s="16">
        <v>68666</v>
      </c>
      <c r="F100" s="3">
        <v>29</v>
      </c>
      <c r="G100" s="9">
        <v>263.90212579000001</v>
      </c>
      <c r="H100" s="9">
        <v>22.884323615</v>
      </c>
      <c r="I100" s="9">
        <v>8.6715192409000004</v>
      </c>
      <c r="J100" s="9"/>
      <c r="K100" s="9">
        <v>105.56085031000001</v>
      </c>
      <c r="L100" s="9">
        <v>9.1537294457999998</v>
      </c>
      <c r="M100" s="9">
        <v>8.6715192409000004</v>
      </c>
      <c r="N100" s="9">
        <f t="shared" si="3"/>
        <v>31.614693074122499</v>
      </c>
      <c r="O100" s="9">
        <f t="shared" si="4"/>
        <v>12.645877229372699</v>
      </c>
      <c r="P100" s="9">
        <f t="shared" si="5"/>
        <v>87.354122770627299</v>
      </c>
    </row>
    <row r="101" spans="1:16" ht="13" customHeight="1">
      <c r="A101" s="8" t="s">
        <v>18</v>
      </c>
      <c r="C101" s="3" t="s">
        <v>128</v>
      </c>
      <c r="D101" s="3" t="s">
        <v>129</v>
      </c>
      <c r="E101" s="16">
        <v>68648</v>
      </c>
      <c r="F101" s="3">
        <v>29</v>
      </c>
      <c r="G101" s="9">
        <v>248.97217816</v>
      </c>
      <c r="H101" s="9">
        <v>35.422319209000001</v>
      </c>
      <c r="I101" s="9">
        <v>14.227420699</v>
      </c>
      <c r="J101" s="9"/>
      <c r="K101" s="9">
        <v>99.588871263000001</v>
      </c>
      <c r="L101" s="9">
        <v>14.168927684</v>
      </c>
      <c r="M101" s="9">
        <v>14.227420699</v>
      </c>
      <c r="N101" s="9">
        <f t="shared" si="3"/>
        <v>48.935933987233497</v>
      </c>
      <c r="O101" s="9">
        <f t="shared" si="4"/>
        <v>19.574373595445998</v>
      </c>
      <c r="P101" s="9">
        <f t="shared" si="5"/>
        <v>80.425626404554009</v>
      </c>
    </row>
    <row r="102" spans="1:16" ht="13" customHeight="1">
      <c r="A102" s="8" t="s">
        <v>18</v>
      </c>
      <c r="C102" s="3" t="s">
        <v>130</v>
      </c>
      <c r="D102" s="3" t="s">
        <v>130</v>
      </c>
      <c r="E102" s="16">
        <v>68668</v>
      </c>
      <c r="F102" s="3">
        <v>29</v>
      </c>
      <c r="G102" s="9">
        <v>235.07366390000001</v>
      </c>
      <c r="H102" s="9">
        <v>34.235241123999998</v>
      </c>
      <c r="I102" s="9">
        <v>14.563622549</v>
      </c>
      <c r="J102" s="9"/>
      <c r="K102" s="9">
        <v>94.029465561999999</v>
      </c>
      <c r="L102" s="9">
        <v>13.69409645</v>
      </c>
      <c r="M102" s="9">
        <v>14.563622549</v>
      </c>
      <c r="N102" s="9">
        <f t="shared" si="3"/>
        <v>47.295985612805993</v>
      </c>
      <c r="O102" s="9">
        <f t="shared" si="4"/>
        <v>18.918394245675</v>
      </c>
      <c r="P102" s="9">
        <f t="shared" si="5"/>
        <v>81.081605754324997</v>
      </c>
    </row>
    <row r="103" spans="1:16" ht="13" customHeight="1">
      <c r="A103" s="8" t="s">
        <v>18</v>
      </c>
      <c r="D103" s="3" t="s">
        <v>131</v>
      </c>
      <c r="E103" s="16">
        <v>68669</v>
      </c>
      <c r="F103" s="3">
        <v>29</v>
      </c>
      <c r="G103" s="9">
        <v>253.63079531</v>
      </c>
      <c r="H103" s="9">
        <v>24.174670600999999</v>
      </c>
      <c r="I103" s="9">
        <v>9.5314413895999994</v>
      </c>
      <c r="J103" s="9"/>
      <c r="K103" s="9">
        <v>101.45231812</v>
      </c>
      <c r="L103" s="9">
        <v>9.6698682402999996</v>
      </c>
      <c r="M103" s="9">
        <v>9.5314413895999994</v>
      </c>
      <c r="N103" s="9">
        <f t="shared" si="3"/>
        <v>33.397307435281498</v>
      </c>
      <c r="O103" s="9">
        <f t="shared" si="4"/>
        <v>13.358922973974449</v>
      </c>
      <c r="P103" s="9">
        <f t="shared" si="5"/>
        <v>86.641077026025556</v>
      </c>
    </row>
    <row r="104" spans="1:16" ht="13" customHeight="1">
      <c r="A104" s="8" t="s">
        <v>18</v>
      </c>
      <c r="D104" s="3" t="s">
        <v>132</v>
      </c>
      <c r="E104" s="16">
        <v>68670</v>
      </c>
      <c r="F104" s="3">
        <v>29</v>
      </c>
      <c r="G104" s="9">
        <v>249.34953902000001</v>
      </c>
      <c r="H104" s="9">
        <v>33.832727663999997</v>
      </c>
      <c r="I104" s="9">
        <v>13.568393908999999</v>
      </c>
      <c r="J104" s="9"/>
      <c r="K104" s="9">
        <v>99.739815606999997</v>
      </c>
      <c r="L104" s="9">
        <v>13.533091066000001</v>
      </c>
      <c r="M104" s="9">
        <v>13.568393908999999</v>
      </c>
      <c r="N104" s="9">
        <f t="shared" si="3"/>
        <v>46.739913267815993</v>
      </c>
      <c r="O104" s="9">
        <f t="shared" si="4"/>
        <v>18.695965307679</v>
      </c>
      <c r="P104" s="9">
        <f t="shared" si="5"/>
        <v>81.304034692320997</v>
      </c>
    </row>
    <row r="105" spans="1:16" ht="13" customHeight="1">
      <c r="A105" s="8" t="s">
        <v>18</v>
      </c>
      <c r="D105" s="3" t="s">
        <v>133</v>
      </c>
      <c r="E105" s="16">
        <v>68671</v>
      </c>
      <c r="F105" s="3">
        <v>29</v>
      </c>
      <c r="G105" s="9">
        <v>254.40705790999999</v>
      </c>
      <c r="H105" s="9">
        <v>20.942007066999999</v>
      </c>
      <c r="I105" s="9">
        <v>8.2316926423000005</v>
      </c>
      <c r="J105" s="9"/>
      <c r="K105" s="9">
        <v>101.76282316</v>
      </c>
      <c r="L105" s="9">
        <v>8.3768028269000006</v>
      </c>
      <c r="M105" s="9">
        <v>8.2316926423000005</v>
      </c>
      <c r="N105" s="9">
        <f t="shared" si="3"/>
        <v>28.931382763060498</v>
      </c>
      <c r="O105" s="9">
        <f t="shared" si="4"/>
        <v>11.572553105362351</v>
      </c>
      <c r="P105" s="9">
        <f t="shared" si="5"/>
        <v>88.427446894637654</v>
      </c>
    </row>
    <row r="106" spans="1:16" ht="13" customHeight="1">
      <c r="A106" s="8" t="s">
        <v>18</v>
      </c>
      <c r="D106" s="3" t="s">
        <v>134</v>
      </c>
      <c r="E106" s="16">
        <v>68672</v>
      </c>
      <c r="F106" s="3">
        <v>29</v>
      </c>
      <c r="G106" s="9">
        <v>260.11539162999998</v>
      </c>
      <c r="H106" s="9">
        <v>35.422563257</v>
      </c>
      <c r="I106" s="9">
        <v>13.618018923999999</v>
      </c>
      <c r="J106" s="9"/>
      <c r="K106" s="9">
        <v>104.04615665</v>
      </c>
      <c r="L106" s="9">
        <v>14.169025303</v>
      </c>
      <c r="M106" s="9">
        <v>13.618018923999999</v>
      </c>
      <c r="N106" s="9">
        <f t="shared" si="3"/>
        <v>48.936271139545497</v>
      </c>
      <c r="O106" s="9">
        <f t="shared" si="4"/>
        <v>19.574508456094499</v>
      </c>
      <c r="P106" s="9">
        <f t="shared" si="5"/>
        <v>80.425491543905508</v>
      </c>
    </row>
    <row r="107" spans="1:16" ht="13" customHeight="1">
      <c r="A107" s="8" t="s">
        <v>18</v>
      </c>
      <c r="D107" s="3" t="s">
        <v>135</v>
      </c>
      <c r="E107" s="16">
        <v>68673</v>
      </c>
      <c r="F107" s="3">
        <v>29</v>
      </c>
      <c r="G107" s="9">
        <v>261.03709814000001</v>
      </c>
      <c r="H107" s="9">
        <v>26.935039127</v>
      </c>
      <c r="I107" s="9">
        <v>10.318471711000001</v>
      </c>
      <c r="J107" s="9"/>
      <c r="K107" s="9">
        <v>104.41483925</v>
      </c>
      <c r="L107" s="9">
        <v>10.774015650999999</v>
      </c>
      <c r="M107" s="9">
        <v>10.318471711000001</v>
      </c>
      <c r="N107" s="9">
        <f t="shared" si="3"/>
        <v>37.210756553950496</v>
      </c>
      <c r="O107" s="9">
        <f t="shared" si="4"/>
        <v>14.884302621856499</v>
      </c>
      <c r="P107" s="9">
        <f t="shared" si="5"/>
        <v>85.115697378143494</v>
      </c>
    </row>
    <row r="108" spans="1:16" ht="13" customHeight="1">
      <c r="A108" s="8" t="s">
        <v>18</v>
      </c>
      <c r="C108" s="3" t="s">
        <v>136</v>
      </c>
      <c r="D108" s="3" t="s">
        <v>136</v>
      </c>
      <c r="E108" s="16">
        <v>68676</v>
      </c>
      <c r="F108" s="3">
        <v>29</v>
      </c>
      <c r="G108" s="9">
        <v>254.38982394999999</v>
      </c>
      <c r="H108" s="9">
        <v>20.793144583</v>
      </c>
      <c r="I108" s="9">
        <v>8.1737328402999996</v>
      </c>
      <c r="J108" s="9"/>
      <c r="K108" s="9">
        <v>101.75592958</v>
      </c>
      <c r="L108" s="9">
        <v>8.3172578330999993</v>
      </c>
      <c r="M108" s="9">
        <v>8.1737328402999996</v>
      </c>
      <c r="N108" s="9">
        <f t="shared" si="3"/>
        <v>28.725729241414498</v>
      </c>
      <c r="O108" s="9">
        <f t="shared" si="4"/>
        <v>11.490291696427649</v>
      </c>
      <c r="P108" s="9">
        <f t="shared" si="5"/>
        <v>88.509708303572353</v>
      </c>
    </row>
    <row r="109" spans="1:16" ht="13" customHeight="1">
      <c r="A109" s="8" t="s">
        <v>18</v>
      </c>
      <c r="C109" s="3" t="s">
        <v>137</v>
      </c>
      <c r="D109" s="3" t="s">
        <v>137</v>
      </c>
      <c r="E109" s="16">
        <v>68693</v>
      </c>
      <c r="F109" s="3">
        <v>29</v>
      </c>
      <c r="G109" s="9">
        <v>257.3624039</v>
      </c>
      <c r="H109" s="9">
        <v>15.697933977</v>
      </c>
      <c r="I109" s="9">
        <v>6.0995443541999999</v>
      </c>
      <c r="J109" s="9"/>
      <c r="K109" s="9">
        <v>102.94496156</v>
      </c>
      <c r="L109" s="9">
        <v>6.2791735907000001</v>
      </c>
      <c r="M109" s="9">
        <v>6.0995443541999999</v>
      </c>
      <c r="N109" s="9">
        <f t="shared" si="3"/>
        <v>21.686695789225499</v>
      </c>
      <c r="O109" s="9">
        <f t="shared" si="4"/>
        <v>8.6746783155520504</v>
      </c>
      <c r="P109" s="9">
        <f t="shared" si="5"/>
        <v>91.325321684447943</v>
      </c>
    </row>
    <row r="110" spans="1:16" ht="13" customHeight="1">
      <c r="A110" s="8" t="s">
        <v>18</v>
      </c>
      <c r="D110" s="3" t="s">
        <v>138</v>
      </c>
      <c r="E110" s="16">
        <v>68694</v>
      </c>
      <c r="F110" s="3">
        <v>29</v>
      </c>
      <c r="G110" s="9">
        <v>263.61684362</v>
      </c>
      <c r="H110" s="9">
        <v>17.521456884999999</v>
      </c>
      <c r="I110" s="9">
        <v>6.6465619740999999</v>
      </c>
      <c r="J110" s="9"/>
      <c r="K110" s="9">
        <v>105.44673745</v>
      </c>
      <c r="L110" s="9">
        <v>7.0085827540999999</v>
      </c>
      <c r="M110" s="9">
        <v>6.6465619740999999</v>
      </c>
      <c r="N110" s="9">
        <f t="shared" si="3"/>
        <v>24.205892686627497</v>
      </c>
      <c r="O110" s="9">
        <f t="shared" si="4"/>
        <v>9.6823570747891488</v>
      </c>
      <c r="P110" s="9">
        <f t="shared" si="5"/>
        <v>90.317642925210848</v>
      </c>
    </row>
    <row r="111" spans="1:16" ht="13" customHeight="1">
      <c r="A111" s="8" t="s">
        <v>18</v>
      </c>
      <c r="C111" s="3" t="s">
        <v>139</v>
      </c>
      <c r="D111" s="3" t="s">
        <v>139</v>
      </c>
      <c r="E111" s="16">
        <v>68699</v>
      </c>
      <c r="F111" s="3">
        <v>29</v>
      </c>
      <c r="G111" s="9">
        <v>244.22548821000001</v>
      </c>
      <c r="H111" s="9">
        <v>19.892771243999999</v>
      </c>
      <c r="I111" s="9">
        <v>8.1452478158999995</v>
      </c>
      <c r="J111" s="9"/>
      <c r="K111" s="9">
        <v>97.690195282999994</v>
      </c>
      <c r="L111" s="9">
        <v>7.9571084976000002</v>
      </c>
      <c r="M111" s="9">
        <v>8.1452478158999995</v>
      </c>
      <c r="N111" s="9">
        <f t="shared" si="3"/>
        <v>27.481863473585996</v>
      </c>
      <c r="O111" s="9">
        <f t="shared" si="4"/>
        <v>10.9927453894344</v>
      </c>
      <c r="P111" s="9">
        <f t="shared" si="5"/>
        <v>89.007254610565596</v>
      </c>
    </row>
    <row r="112" spans="1:16" ht="13" customHeight="1">
      <c r="A112" s="8" t="s">
        <v>18</v>
      </c>
      <c r="D112" s="3" t="s">
        <v>140</v>
      </c>
      <c r="E112" s="16">
        <v>68700</v>
      </c>
      <c r="F112" s="3">
        <v>29</v>
      </c>
      <c r="G112" s="9">
        <v>243.31485076000001</v>
      </c>
      <c r="H112" s="9">
        <v>22.344136880000001</v>
      </c>
      <c r="I112" s="9">
        <v>9.1832195243000001</v>
      </c>
      <c r="J112" s="9"/>
      <c r="K112" s="9">
        <v>97.325940302999996</v>
      </c>
      <c r="L112" s="9">
        <v>8.9376547521000003</v>
      </c>
      <c r="M112" s="9">
        <v>9.1832195243000001</v>
      </c>
      <c r="N112" s="9">
        <f t="shared" si="3"/>
        <v>30.86842509972</v>
      </c>
      <c r="O112" s="9">
        <f t="shared" si="4"/>
        <v>12.347370040026149</v>
      </c>
      <c r="P112" s="9">
        <f t="shared" si="5"/>
        <v>87.652629959973851</v>
      </c>
    </row>
    <row r="113" spans="1:16" ht="13" customHeight="1">
      <c r="A113" s="8" t="s">
        <v>18</v>
      </c>
      <c r="D113" s="3" t="s">
        <v>141</v>
      </c>
      <c r="E113" s="16">
        <v>68701</v>
      </c>
      <c r="F113" s="3">
        <v>29</v>
      </c>
      <c r="G113" s="9">
        <v>265.80708994000003</v>
      </c>
      <c r="H113" s="9">
        <v>25.413790479999999</v>
      </c>
      <c r="I113" s="9">
        <v>9.5609904484000001</v>
      </c>
      <c r="J113" s="9"/>
      <c r="K113" s="9">
        <v>106.32283597999999</v>
      </c>
      <c r="L113" s="9">
        <v>10.165516192</v>
      </c>
      <c r="M113" s="9">
        <v>9.5609904484000001</v>
      </c>
      <c r="N113" s="9">
        <f t="shared" si="3"/>
        <v>35.109151548119996</v>
      </c>
      <c r="O113" s="9">
        <f t="shared" si="4"/>
        <v>14.043660619248</v>
      </c>
      <c r="P113" s="9">
        <f t="shared" si="5"/>
        <v>85.956339380751999</v>
      </c>
    </row>
    <row r="114" spans="1:16" ht="13" customHeight="1">
      <c r="A114" s="8" t="s">
        <v>18</v>
      </c>
      <c r="D114" s="3" t="s">
        <v>142</v>
      </c>
      <c r="E114" s="16">
        <v>68702</v>
      </c>
      <c r="F114" s="3">
        <v>29</v>
      </c>
      <c r="G114" s="9">
        <v>259.05995343000001</v>
      </c>
      <c r="H114" s="9">
        <v>24.482715239000001</v>
      </c>
      <c r="I114" s="9">
        <v>9.4505981781999999</v>
      </c>
      <c r="J114" s="9"/>
      <c r="K114" s="9">
        <v>103.62398137</v>
      </c>
      <c r="L114" s="9">
        <v>9.7930860956999997</v>
      </c>
      <c r="M114" s="9">
        <v>9.4505981781999999</v>
      </c>
      <c r="N114" s="9">
        <f t="shared" si="3"/>
        <v>33.822871102678498</v>
      </c>
      <c r="O114" s="9">
        <f t="shared" si="4"/>
        <v>13.529148441209548</v>
      </c>
      <c r="P114" s="9">
        <f t="shared" si="5"/>
        <v>86.470851558790457</v>
      </c>
    </row>
    <row r="115" spans="1:16" ht="13" customHeight="1">
      <c r="A115" s="8" t="s">
        <v>18</v>
      </c>
      <c r="D115" s="3" t="s">
        <v>143</v>
      </c>
      <c r="E115" s="16">
        <v>68703</v>
      </c>
      <c r="F115" s="3">
        <v>29</v>
      </c>
      <c r="G115" s="9">
        <v>261.58086562</v>
      </c>
      <c r="H115" s="9">
        <v>29.378842654</v>
      </c>
      <c r="I115" s="9">
        <v>11.231265936</v>
      </c>
      <c r="J115" s="9"/>
      <c r="K115" s="9">
        <v>104.63234625</v>
      </c>
      <c r="L115" s="9">
        <v>11.751537062000001</v>
      </c>
      <c r="M115" s="9">
        <v>11.231265936</v>
      </c>
      <c r="N115" s="9">
        <f t="shared" si="3"/>
        <v>40.586871126500995</v>
      </c>
      <c r="O115" s="9">
        <f t="shared" si="4"/>
        <v>16.234748451152999</v>
      </c>
      <c r="P115" s="9">
        <f t="shared" si="5"/>
        <v>83.765251548847004</v>
      </c>
    </row>
    <row r="116" spans="1:16" ht="13" customHeight="1">
      <c r="A116" s="8" t="s">
        <v>18</v>
      </c>
      <c r="D116" s="3" t="s">
        <v>144</v>
      </c>
      <c r="E116" s="16">
        <v>68704</v>
      </c>
      <c r="F116" s="3">
        <v>29</v>
      </c>
      <c r="G116" s="9">
        <v>266.39541114000002</v>
      </c>
      <c r="H116" s="9">
        <v>23.949829260000001</v>
      </c>
      <c r="I116" s="9">
        <v>8.9903310112000003</v>
      </c>
      <c r="J116" s="9"/>
      <c r="K116" s="9">
        <v>106.55816446</v>
      </c>
      <c r="L116" s="9">
        <v>9.5799317039999998</v>
      </c>
      <c r="M116" s="9">
        <v>8.9903310112000003</v>
      </c>
      <c r="N116" s="9">
        <f t="shared" si="3"/>
        <v>33.086689122690004</v>
      </c>
      <c r="O116" s="9">
        <f t="shared" si="4"/>
        <v>13.234675649075999</v>
      </c>
      <c r="P116" s="9">
        <f t="shared" si="5"/>
        <v>86.765324350924004</v>
      </c>
    </row>
    <row r="117" spans="1:16" ht="13" customHeight="1">
      <c r="A117" s="8" t="s">
        <v>18</v>
      </c>
      <c r="C117" s="3" t="s">
        <v>312</v>
      </c>
      <c r="D117" s="3" t="s">
        <v>312</v>
      </c>
      <c r="E117" s="16">
        <v>68711</v>
      </c>
      <c r="F117" s="3">
        <v>29</v>
      </c>
      <c r="G117" s="9">
        <v>254.55178939999999</v>
      </c>
      <c r="H117" s="9">
        <v>27.274890197000001</v>
      </c>
      <c r="I117" s="9">
        <v>10.714868773999999</v>
      </c>
      <c r="J117" s="9"/>
      <c r="K117" s="9">
        <v>101.82071576</v>
      </c>
      <c r="L117" s="9">
        <v>10.909956079000001</v>
      </c>
      <c r="M117" s="9">
        <v>10.714868773999999</v>
      </c>
      <c r="N117" s="9">
        <f t="shared" si="3"/>
        <v>37.680260807155499</v>
      </c>
      <c r="O117" s="9">
        <f t="shared" si="4"/>
        <v>15.0721043231385</v>
      </c>
      <c r="P117" s="9">
        <f t="shared" si="5"/>
        <v>84.927895676861496</v>
      </c>
    </row>
    <row r="118" spans="1:16" ht="13" customHeight="1">
      <c r="A118" s="8" t="s">
        <v>18</v>
      </c>
      <c r="B118" s="3" t="s">
        <v>290</v>
      </c>
      <c r="C118" s="3" t="s">
        <v>145</v>
      </c>
      <c r="D118" s="3" t="s">
        <v>146</v>
      </c>
      <c r="E118" s="16">
        <v>68769</v>
      </c>
      <c r="F118" s="3">
        <v>29</v>
      </c>
      <c r="G118" s="9">
        <v>230.76812253</v>
      </c>
      <c r="H118" s="9">
        <v>51.826371150999996</v>
      </c>
      <c r="I118" s="9">
        <v>22.458202018000001</v>
      </c>
      <c r="J118" s="9"/>
      <c r="K118" s="9">
        <v>92.307249013000003</v>
      </c>
      <c r="L118" s="9">
        <v>20.730548460000001</v>
      </c>
      <c r="M118" s="9">
        <v>22.458202018000001</v>
      </c>
      <c r="N118" s="9">
        <f t="shared" si="3"/>
        <v>71.5981317451065</v>
      </c>
      <c r="O118" s="9">
        <f t="shared" si="4"/>
        <v>28.639252697490001</v>
      </c>
      <c r="P118" s="9">
        <f t="shared" si="5"/>
        <v>71.360747302509992</v>
      </c>
    </row>
    <row r="119" spans="1:16" ht="13" customHeight="1">
      <c r="A119" s="8" t="s">
        <v>18</v>
      </c>
      <c r="D119" s="3" t="s">
        <v>147</v>
      </c>
      <c r="E119" s="16">
        <v>68708</v>
      </c>
      <c r="F119" s="3">
        <v>29</v>
      </c>
      <c r="G119" s="9">
        <v>225.38972533</v>
      </c>
      <c r="H119" s="9">
        <v>52.215490604000003</v>
      </c>
      <c r="I119" s="9">
        <v>23.166757281999999</v>
      </c>
      <c r="J119" s="9"/>
      <c r="K119" s="9">
        <v>90.155890131000007</v>
      </c>
      <c r="L119" s="9">
        <v>20.886196242</v>
      </c>
      <c r="M119" s="9">
        <v>23.166757281999999</v>
      </c>
      <c r="N119" s="9">
        <f t="shared" si="3"/>
        <v>72.135700269425996</v>
      </c>
      <c r="O119" s="9">
        <f t="shared" si="4"/>
        <v>28.854280108323</v>
      </c>
      <c r="P119" s="9">
        <f t="shared" si="5"/>
        <v>71.145719891677004</v>
      </c>
    </row>
    <row r="120" spans="1:16" ht="13" customHeight="1">
      <c r="A120" s="8" t="s">
        <v>18</v>
      </c>
      <c r="C120" s="3" t="s">
        <v>148</v>
      </c>
      <c r="D120" s="3" t="s">
        <v>148</v>
      </c>
      <c r="E120" s="16">
        <v>65102</v>
      </c>
      <c r="F120" s="3">
        <v>29</v>
      </c>
      <c r="G120" s="9">
        <v>253.01449926999999</v>
      </c>
      <c r="H120" s="9">
        <v>24.202748685</v>
      </c>
      <c r="I120" s="9">
        <v>9.5657556206999992</v>
      </c>
      <c r="J120" s="9"/>
      <c r="K120" s="9">
        <v>101.20579970999999</v>
      </c>
      <c r="L120" s="9">
        <v>9.6810994740999998</v>
      </c>
      <c r="M120" s="9">
        <v>9.5657556206999992</v>
      </c>
      <c r="N120" s="9">
        <f t="shared" si="3"/>
        <v>33.436097308327497</v>
      </c>
      <c r="O120" s="9">
        <f t="shared" si="4"/>
        <v>13.37443892346915</v>
      </c>
      <c r="P120" s="9">
        <f t="shared" si="5"/>
        <v>86.625561076530857</v>
      </c>
    </row>
    <row r="121" spans="1:16" ht="13" customHeight="1">
      <c r="A121" s="8" t="s">
        <v>18</v>
      </c>
      <c r="B121" s="3" t="s">
        <v>149</v>
      </c>
      <c r="C121" s="3" t="s">
        <v>150</v>
      </c>
      <c r="D121" s="3" t="s">
        <v>150</v>
      </c>
      <c r="E121" s="16">
        <v>68872</v>
      </c>
      <c r="F121" s="3">
        <v>29</v>
      </c>
      <c r="G121" s="9">
        <v>244.59447115</v>
      </c>
      <c r="H121" s="9">
        <v>31.969208610999999</v>
      </c>
      <c r="I121" s="9">
        <v>13.070290780000001</v>
      </c>
      <c r="J121" s="9"/>
      <c r="K121" s="9">
        <v>97.837788459999999</v>
      </c>
      <c r="L121" s="9">
        <v>12.787683445000001</v>
      </c>
      <c r="M121" s="9">
        <v>13.070290780000001</v>
      </c>
      <c r="N121" s="9">
        <f t="shared" si="3"/>
        <v>44.1654616960965</v>
      </c>
      <c r="O121" s="9">
        <f t="shared" si="4"/>
        <v>17.666184679267502</v>
      </c>
      <c r="P121" s="9">
        <f t="shared" si="5"/>
        <v>82.333815320732498</v>
      </c>
    </row>
    <row r="122" spans="1:16" ht="13" customHeight="1">
      <c r="A122" s="8" t="s">
        <v>18</v>
      </c>
      <c r="C122" s="3" t="s">
        <v>151</v>
      </c>
      <c r="D122" s="3" t="s">
        <v>151</v>
      </c>
      <c r="E122" s="16">
        <v>61678</v>
      </c>
      <c r="F122" s="3">
        <v>29</v>
      </c>
      <c r="G122" s="9">
        <v>256.13770256999999</v>
      </c>
      <c r="H122" s="9">
        <v>38.349925796000001</v>
      </c>
      <c r="I122" s="9">
        <v>14.972386108</v>
      </c>
      <c r="J122" s="9"/>
      <c r="K122" s="9">
        <v>102.45508103</v>
      </c>
      <c r="L122" s="9">
        <v>15.339970318000001</v>
      </c>
      <c r="M122" s="9">
        <v>14.972386108</v>
      </c>
      <c r="N122" s="9">
        <f t="shared" si="3"/>
        <v>52.980422487173996</v>
      </c>
      <c r="O122" s="9">
        <f t="shared" si="4"/>
        <v>21.192168994317001</v>
      </c>
      <c r="P122" s="9">
        <f t="shared" si="5"/>
        <v>78.807831005682999</v>
      </c>
    </row>
    <row r="123" spans="1:16" ht="13" customHeight="1">
      <c r="A123" s="8" t="s">
        <v>18</v>
      </c>
      <c r="C123" s="3" t="s">
        <v>152</v>
      </c>
      <c r="D123" s="3" t="s">
        <v>152</v>
      </c>
      <c r="E123" s="16">
        <v>68576</v>
      </c>
      <c r="F123" s="3">
        <v>29</v>
      </c>
      <c r="G123" s="9">
        <v>258.46422168999999</v>
      </c>
      <c r="H123" s="9">
        <v>21.335236550000001</v>
      </c>
      <c r="I123" s="9">
        <v>8.2546189220000006</v>
      </c>
      <c r="J123" s="9"/>
      <c r="K123" s="9">
        <v>103.38568868</v>
      </c>
      <c r="L123" s="9">
        <v>8.5340946200999994</v>
      </c>
      <c r="M123" s="9">
        <v>8.2546189220000006</v>
      </c>
      <c r="N123" s="9">
        <f t="shared" si="3"/>
        <v>29.474629293825</v>
      </c>
      <c r="O123" s="9">
        <f t="shared" si="4"/>
        <v>11.789851717668149</v>
      </c>
      <c r="P123" s="9">
        <f t="shared" si="5"/>
        <v>88.210148282331858</v>
      </c>
    </row>
    <row r="124" spans="1:16" ht="13" customHeight="1">
      <c r="A124" s="8" t="s">
        <v>18</v>
      </c>
      <c r="C124" s="3" t="s">
        <v>153</v>
      </c>
      <c r="D124" s="3" t="s">
        <v>154</v>
      </c>
      <c r="E124" s="16">
        <v>68623</v>
      </c>
      <c r="F124" s="3">
        <v>29</v>
      </c>
      <c r="G124" s="9">
        <v>248.15646083999999</v>
      </c>
      <c r="H124" s="9">
        <v>40.717813431000003</v>
      </c>
      <c r="I124" s="9">
        <v>16.408121430000001</v>
      </c>
      <c r="J124" s="9"/>
      <c r="K124" s="9">
        <v>99.262584335</v>
      </c>
      <c r="L124" s="9">
        <v>16.287125372999999</v>
      </c>
      <c r="M124" s="9">
        <v>16.408121430000001</v>
      </c>
      <c r="N124" s="9">
        <f t="shared" si="3"/>
        <v>56.251659254926501</v>
      </c>
      <c r="O124" s="9">
        <f t="shared" si="4"/>
        <v>22.500663702799496</v>
      </c>
      <c r="P124" s="9">
        <f t="shared" si="5"/>
        <v>77.4993362972005</v>
      </c>
    </row>
    <row r="125" spans="1:16" ht="13" customHeight="1">
      <c r="A125" s="8" t="s">
        <v>18</v>
      </c>
      <c r="D125" s="3" t="s">
        <v>155</v>
      </c>
      <c r="E125" s="16">
        <v>68675</v>
      </c>
      <c r="F125" s="3">
        <v>29</v>
      </c>
      <c r="G125" s="9">
        <v>247.80143311</v>
      </c>
      <c r="H125" s="9">
        <v>37.066229049999997</v>
      </c>
      <c r="I125" s="9">
        <v>14.958036595999999</v>
      </c>
      <c r="J125" s="9"/>
      <c r="K125" s="9">
        <v>99.120573245000003</v>
      </c>
      <c r="L125" s="9">
        <v>14.826491620000001</v>
      </c>
      <c r="M125" s="9">
        <v>14.958036595999999</v>
      </c>
      <c r="N125" s="9">
        <f t="shared" si="3"/>
        <v>51.206995432574992</v>
      </c>
      <c r="O125" s="9">
        <f t="shared" si="4"/>
        <v>20.482798173030002</v>
      </c>
      <c r="P125" s="9">
        <f t="shared" si="5"/>
        <v>79.517201826969995</v>
      </c>
    </row>
    <row r="126" spans="1:16" ht="13" customHeight="1">
      <c r="A126" s="8" t="s">
        <v>18</v>
      </c>
      <c r="C126" s="3" t="s">
        <v>156</v>
      </c>
      <c r="D126" s="3" t="s">
        <v>157</v>
      </c>
      <c r="E126" s="16">
        <v>68226</v>
      </c>
      <c r="F126" s="3">
        <v>29</v>
      </c>
      <c r="G126" s="9">
        <v>251.38291814999999</v>
      </c>
      <c r="H126" s="9">
        <v>43.477698746000002</v>
      </c>
      <c r="I126" s="9">
        <v>17.295406968999998</v>
      </c>
      <c r="J126" s="9"/>
      <c r="K126" s="9">
        <v>100.55316726</v>
      </c>
      <c r="L126" s="9">
        <v>17.391079498</v>
      </c>
      <c r="M126" s="9">
        <v>17.295406968999998</v>
      </c>
      <c r="N126" s="9">
        <f t="shared" si="3"/>
        <v>60.064440817598999</v>
      </c>
      <c r="O126" s="9">
        <f t="shared" si="4"/>
        <v>24.025776326486998</v>
      </c>
      <c r="P126" s="9">
        <f t="shared" si="5"/>
        <v>75.974223673512995</v>
      </c>
    </row>
    <row r="127" spans="1:16" ht="13" customHeight="1">
      <c r="A127" s="8" t="s">
        <v>18</v>
      </c>
      <c r="D127" s="3" t="s">
        <v>156</v>
      </c>
      <c r="E127" s="16">
        <v>66598</v>
      </c>
      <c r="F127" s="3">
        <v>29</v>
      </c>
      <c r="G127" s="9">
        <v>256.96666943999998</v>
      </c>
      <c r="H127" s="9">
        <v>28.744201401000002</v>
      </c>
      <c r="I127" s="9">
        <v>11.185964881</v>
      </c>
      <c r="J127" s="9"/>
      <c r="K127" s="9">
        <v>102.78666778</v>
      </c>
      <c r="L127" s="9">
        <v>11.497680559999999</v>
      </c>
      <c r="M127" s="9">
        <v>11.185964881</v>
      </c>
      <c r="N127" s="9">
        <f t="shared" si="3"/>
        <v>39.710114235481498</v>
      </c>
      <c r="O127" s="9">
        <f t="shared" si="4"/>
        <v>15.884045693639997</v>
      </c>
      <c r="P127" s="9">
        <f t="shared" si="5"/>
        <v>84.11595430636001</v>
      </c>
    </row>
    <row r="128" spans="1:16" ht="13" customHeight="1">
      <c r="A128" s="8" t="s">
        <v>18</v>
      </c>
      <c r="D128" s="3" t="s">
        <v>158</v>
      </c>
      <c r="E128" s="16">
        <v>68231</v>
      </c>
      <c r="F128" s="3">
        <v>29</v>
      </c>
      <c r="G128" s="9">
        <v>248.05868224</v>
      </c>
      <c r="H128" s="9">
        <v>34.917965264999999</v>
      </c>
      <c r="I128" s="9">
        <v>14.076493896000001</v>
      </c>
      <c r="J128" s="9"/>
      <c r="K128" s="9">
        <v>99.223472896999994</v>
      </c>
      <c r="L128" s="9">
        <v>13.967186106</v>
      </c>
      <c r="M128" s="9">
        <v>14.076493896000001</v>
      </c>
      <c r="N128" s="9">
        <f t="shared" si="3"/>
        <v>48.239169013597497</v>
      </c>
      <c r="O128" s="9">
        <f t="shared" si="4"/>
        <v>19.295667605439</v>
      </c>
      <c r="P128" s="9">
        <f t="shared" si="5"/>
        <v>80.704332394560993</v>
      </c>
    </row>
    <row r="129" spans="1:16" ht="13" customHeight="1">
      <c r="A129" s="8" t="s">
        <v>18</v>
      </c>
      <c r="C129" s="3" t="s">
        <v>159</v>
      </c>
      <c r="D129" s="3" t="s">
        <v>160</v>
      </c>
      <c r="E129" s="16">
        <v>68619</v>
      </c>
      <c r="F129" s="3">
        <v>29</v>
      </c>
      <c r="G129" s="9">
        <v>229.04319199</v>
      </c>
      <c r="H129" s="9">
        <v>47.585689111000001</v>
      </c>
      <c r="I129" s="9">
        <v>20.775858342999999</v>
      </c>
      <c r="J129" s="9"/>
      <c r="K129" s="9">
        <v>91.617276795999999</v>
      </c>
      <c r="L129" s="9">
        <v>19.034275644000001</v>
      </c>
      <c r="M129" s="9">
        <v>20.775858342999999</v>
      </c>
      <c r="N129" s="9">
        <f t="shared" si="3"/>
        <v>65.739629506846498</v>
      </c>
      <c r="O129" s="9">
        <f t="shared" si="4"/>
        <v>26.295851802186</v>
      </c>
      <c r="P129" s="9">
        <f t="shared" si="5"/>
        <v>73.704148197813993</v>
      </c>
    </row>
    <row r="130" spans="1:16" ht="13" customHeight="1">
      <c r="A130" s="8" t="s">
        <v>18</v>
      </c>
      <c r="D130" s="3" t="s">
        <v>161</v>
      </c>
      <c r="E130" s="16">
        <v>68591</v>
      </c>
      <c r="F130" s="3">
        <v>29</v>
      </c>
      <c r="G130" s="9">
        <v>261.46737490999999</v>
      </c>
      <c r="H130" s="9">
        <v>27.414585796000001</v>
      </c>
      <c r="I130" s="9">
        <v>10.484897324</v>
      </c>
      <c r="J130" s="9"/>
      <c r="K130" s="9">
        <v>104.58694996</v>
      </c>
      <c r="L130" s="9">
        <v>10.965834318000001</v>
      </c>
      <c r="M130" s="9">
        <v>10.484897324</v>
      </c>
      <c r="N130" s="9">
        <f t="shared" si="3"/>
        <v>37.873250277174002</v>
      </c>
      <c r="O130" s="9">
        <f t="shared" si="4"/>
        <v>15.149300110317</v>
      </c>
      <c r="P130" s="9">
        <f t="shared" si="5"/>
        <v>84.850699889683</v>
      </c>
    </row>
    <row r="131" spans="1:16" ht="13" customHeight="1">
      <c r="A131" s="8" t="s">
        <v>18</v>
      </c>
      <c r="D131" s="3" t="s">
        <v>159</v>
      </c>
      <c r="E131" s="16">
        <v>68608</v>
      </c>
      <c r="F131" s="3">
        <v>29</v>
      </c>
      <c r="G131" s="9">
        <v>264.36555111000001</v>
      </c>
      <c r="H131" s="9">
        <v>25.940969041999999</v>
      </c>
      <c r="I131" s="9">
        <v>9.8125375768000005</v>
      </c>
      <c r="J131" s="9"/>
      <c r="K131" s="9">
        <v>105.74622044</v>
      </c>
      <c r="L131" s="9">
        <v>10.376387617000001</v>
      </c>
      <c r="M131" s="9">
        <v>9.8125375768000005</v>
      </c>
      <c r="N131" s="9">
        <f t="shared" si="3"/>
        <v>35.837448731522997</v>
      </c>
      <c r="O131" s="9">
        <f t="shared" si="4"/>
        <v>14.3349794928855</v>
      </c>
      <c r="P131" s="9">
        <f t="shared" si="5"/>
        <v>85.665020507114505</v>
      </c>
    </row>
    <row r="132" spans="1:16" ht="13" customHeight="1">
      <c r="A132" s="8" t="s">
        <v>18</v>
      </c>
      <c r="D132" s="3" t="s">
        <v>162</v>
      </c>
      <c r="E132" s="16">
        <v>68617</v>
      </c>
      <c r="F132" s="3">
        <v>29</v>
      </c>
      <c r="G132" s="9">
        <v>247.20432305</v>
      </c>
      <c r="H132" s="9">
        <v>41.436565057000003</v>
      </c>
      <c r="I132" s="9">
        <v>16.762071369000001</v>
      </c>
      <c r="J132" s="9"/>
      <c r="K132" s="9">
        <v>98.881729222000004</v>
      </c>
      <c r="L132" s="9">
        <v>16.574626023</v>
      </c>
      <c r="M132" s="9">
        <v>16.762071369000001</v>
      </c>
      <c r="N132" s="9">
        <f t="shared" si="3"/>
        <v>57.2446146262455</v>
      </c>
      <c r="O132" s="9">
        <f t="shared" si="4"/>
        <v>22.897845850774498</v>
      </c>
      <c r="P132" s="9">
        <f t="shared" si="5"/>
        <v>77.102154149225498</v>
      </c>
    </row>
    <row r="133" spans="1:16" ht="13" customHeight="1">
      <c r="A133" s="8" t="s">
        <v>18</v>
      </c>
      <c r="D133" s="3" t="s">
        <v>163</v>
      </c>
      <c r="E133" s="16">
        <v>68620</v>
      </c>
      <c r="F133" s="3">
        <v>29</v>
      </c>
      <c r="G133" s="9">
        <v>252.03292296999999</v>
      </c>
      <c r="H133" s="9">
        <v>34.691593798</v>
      </c>
      <c r="I133" s="9">
        <v>13.764707162000001</v>
      </c>
      <c r="J133" s="9"/>
      <c r="K133" s="9">
        <v>100.81316919</v>
      </c>
      <c r="L133" s="9">
        <v>13.876637519000001</v>
      </c>
      <c r="M133" s="9">
        <v>13.764707162000001</v>
      </c>
      <c r="N133" s="9">
        <f t="shared" ref="N133:N196" si="6">(2.763*H133)/SQRT(4)</f>
        <v>47.926436831936996</v>
      </c>
      <c r="O133" s="9">
        <f t="shared" ref="O133:O196" si="7">(2.763*L133)/SQRT(4)</f>
        <v>19.170574732498501</v>
      </c>
      <c r="P133" s="9">
        <f t="shared" ref="P133:P196" si="8">100-O133</f>
        <v>80.829425267501506</v>
      </c>
    </row>
    <row r="134" spans="1:16" ht="13" customHeight="1">
      <c r="A134" s="8" t="s">
        <v>18</v>
      </c>
      <c r="C134" s="3" t="s">
        <v>164</v>
      </c>
      <c r="D134" s="3" t="s">
        <v>164</v>
      </c>
      <c r="E134" s="16">
        <v>61680</v>
      </c>
      <c r="F134" s="3">
        <v>29</v>
      </c>
      <c r="G134" s="9">
        <v>237.21059417999999</v>
      </c>
      <c r="H134" s="9">
        <v>32.566943713999997</v>
      </c>
      <c r="I134" s="9">
        <v>13.729126991999999</v>
      </c>
      <c r="J134" s="9"/>
      <c r="K134" s="9">
        <v>94.884237673000001</v>
      </c>
      <c r="L134" s="9">
        <v>13.026777486</v>
      </c>
      <c r="M134" s="9">
        <v>13.729126991999999</v>
      </c>
      <c r="N134" s="9">
        <f t="shared" si="6"/>
        <v>44.991232740890993</v>
      </c>
      <c r="O134" s="9">
        <f t="shared" si="7"/>
        <v>17.996493096908999</v>
      </c>
      <c r="P134" s="9">
        <f t="shared" si="8"/>
        <v>82.003506903090994</v>
      </c>
    </row>
    <row r="135" spans="1:16" ht="13" customHeight="1">
      <c r="A135" s="8" t="s">
        <v>18</v>
      </c>
      <c r="C135" s="3" t="s">
        <v>165</v>
      </c>
      <c r="D135" s="3" t="s">
        <v>165</v>
      </c>
      <c r="E135" s="16">
        <v>68639</v>
      </c>
      <c r="F135" s="3">
        <v>29</v>
      </c>
      <c r="G135" s="9">
        <v>246.75751127000001</v>
      </c>
      <c r="H135" s="9">
        <v>20.644479366999999</v>
      </c>
      <c r="I135" s="9">
        <v>8.3663023105000001</v>
      </c>
      <c r="J135" s="9"/>
      <c r="K135" s="9">
        <v>98.703004508999996</v>
      </c>
      <c r="L135" s="9">
        <v>8.2577917468000006</v>
      </c>
      <c r="M135" s="9">
        <v>8.3663023105000001</v>
      </c>
      <c r="N135" s="9">
        <f t="shared" si="6"/>
        <v>28.520348245510498</v>
      </c>
      <c r="O135" s="9">
        <f t="shared" si="7"/>
        <v>11.408139298204201</v>
      </c>
      <c r="P135" s="9">
        <f t="shared" si="8"/>
        <v>88.591860701795795</v>
      </c>
    </row>
    <row r="136" spans="1:16" ht="13" customHeight="1">
      <c r="A136" s="8" t="s">
        <v>18</v>
      </c>
      <c r="C136" s="3" t="s">
        <v>166</v>
      </c>
      <c r="D136" s="3" t="s">
        <v>166</v>
      </c>
      <c r="E136" s="16">
        <v>61685</v>
      </c>
      <c r="F136" s="3">
        <v>29</v>
      </c>
      <c r="G136" s="9">
        <v>261.22457825999999</v>
      </c>
      <c r="H136" s="9">
        <v>26.206355748</v>
      </c>
      <c r="I136" s="9">
        <v>10.032117162</v>
      </c>
      <c r="J136" s="9"/>
      <c r="K136" s="9">
        <v>104.48983130000001</v>
      </c>
      <c r="L136" s="9">
        <v>10.482542299</v>
      </c>
      <c r="M136" s="9">
        <v>10.032117162</v>
      </c>
      <c r="N136" s="9">
        <f t="shared" si="6"/>
        <v>36.204080465861999</v>
      </c>
      <c r="O136" s="9">
        <f t="shared" si="7"/>
        <v>14.4816321860685</v>
      </c>
      <c r="P136" s="9">
        <f t="shared" si="8"/>
        <v>85.518367813931505</v>
      </c>
    </row>
    <row r="137" spans="1:16" ht="13" customHeight="1">
      <c r="A137" s="8" t="s">
        <v>18</v>
      </c>
      <c r="C137" s="3" t="s">
        <v>167</v>
      </c>
      <c r="D137" s="3" t="s">
        <v>167</v>
      </c>
      <c r="E137" s="16">
        <v>68662</v>
      </c>
      <c r="F137" s="3">
        <v>29</v>
      </c>
      <c r="G137" s="9">
        <v>234.61068606000001</v>
      </c>
      <c r="H137" s="9">
        <v>28.203972183000001</v>
      </c>
      <c r="I137" s="9">
        <v>12.021605944999999</v>
      </c>
      <c r="J137" s="9"/>
      <c r="K137" s="9">
        <v>93.844274424000005</v>
      </c>
      <c r="L137" s="9">
        <v>11.281588873</v>
      </c>
      <c r="M137" s="9">
        <v>12.021605944999999</v>
      </c>
      <c r="N137" s="9">
        <f t="shared" si="6"/>
        <v>38.963787570814503</v>
      </c>
      <c r="O137" s="9">
        <f t="shared" si="7"/>
        <v>15.5855150280495</v>
      </c>
      <c r="P137" s="9">
        <f t="shared" si="8"/>
        <v>84.4144849719505</v>
      </c>
    </row>
    <row r="138" spans="1:16" ht="13" customHeight="1">
      <c r="A138" s="8" t="s">
        <v>18</v>
      </c>
      <c r="C138" s="3" t="s">
        <v>168</v>
      </c>
      <c r="D138" s="3" t="s">
        <v>168</v>
      </c>
      <c r="E138" s="16">
        <v>61687</v>
      </c>
      <c r="F138" s="3">
        <v>29</v>
      </c>
      <c r="G138" s="9">
        <v>251.98901581999999</v>
      </c>
      <c r="H138" s="9">
        <v>20.872213614</v>
      </c>
      <c r="I138" s="9">
        <v>8.2829854890999997</v>
      </c>
      <c r="J138" s="9"/>
      <c r="K138" s="9">
        <v>100.79560633</v>
      </c>
      <c r="L138" s="9">
        <v>8.3488854456000006</v>
      </c>
      <c r="M138" s="9">
        <v>8.2829854890999997</v>
      </c>
      <c r="N138" s="9">
        <f t="shared" si="6"/>
        <v>28.834963107740997</v>
      </c>
      <c r="O138" s="9">
        <f t="shared" si="7"/>
        <v>11.533985243096401</v>
      </c>
      <c r="P138" s="9">
        <f t="shared" si="8"/>
        <v>88.466014756903604</v>
      </c>
    </row>
    <row r="139" spans="1:16" ht="13" customHeight="1">
      <c r="A139" s="8" t="s">
        <v>18</v>
      </c>
      <c r="C139" s="3" t="s">
        <v>169</v>
      </c>
      <c r="D139" s="3" t="s">
        <v>169</v>
      </c>
      <c r="E139" s="16">
        <v>68686</v>
      </c>
      <c r="F139" s="3">
        <v>29</v>
      </c>
      <c r="G139" s="9">
        <v>249.70251984999999</v>
      </c>
      <c r="H139" s="9">
        <v>21.998094557000002</v>
      </c>
      <c r="I139" s="9">
        <v>8.8097206909000008</v>
      </c>
      <c r="J139" s="9"/>
      <c r="K139" s="9">
        <v>99.881007940999993</v>
      </c>
      <c r="L139" s="9">
        <v>8.7992378228000003</v>
      </c>
      <c r="M139" s="9">
        <v>8.8097206909000008</v>
      </c>
      <c r="N139" s="9">
        <f t="shared" si="6"/>
        <v>30.390367630495501</v>
      </c>
      <c r="O139" s="9">
        <f t="shared" si="7"/>
        <v>12.1561470521982</v>
      </c>
      <c r="P139" s="9">
        <f t="shared" si="8"/>
        <v>87.843852947801793</v>
      </c>
    </row>
    <row r="140" spans="1:16" ht="13" customHeight="1">
      <c r="A140" s="8" t="s">
        <v>18</v>
      </c>
      <c r="C140" s="3" t="s">
        <v>170</v>
      </c>
      <c r="D140" s="3" t="s">
        <v>170</v>
      </c>
      <c r="E140" s="16">
        <v>68688</v>
      </c>
      <c r="F140" s="3">
        <v>29</v>
      </c>
      <c r="G140" s="9">
        <v>257.30213780999998</v>
      </c>
      <c r="H140" s="9">
        <v>29.367471300999998</v>
      </c>
      <c r="I140" s="9">
        <v>11.413613408</v>
      </c>
      <c r="J140" s="9"/>
      <c r="K140" s="9">
        <v>102.92085513000001</v>
      </c>
      <c r="L140" s="9">
        <v>11.74698852</v>
      </c>
      <c r="M140" s="9">
        <v>11.413613408</v>
      </c>
      <c r="N140" s="9">
        <f t="shared" si="6"/>
        <v>40.571161602331493</v>
      </c>
      <c r="O140" s="9">
        <f t="shared" si="7"/>
        <v>16.22846464038</v>
      </c>
      <c r="P140" s="9">
        <f t="shared" si="8"/>
        <v>83.771535359620003</v>
      </c>
    </row>
    <row r="141" spans="1:16" ht="13" customHeight="1">
      <c r="A141" s="8" t="s">
        <v>18</v>
      </c>
      <c r="C141" s="3" t="s">
        <v>171</v>
      </c>
      <c r="D141" s="3" t="s">
        <v>171</v>
      </c>
      <c r="E141" s="16">
        <v>68689</v>
      </c>
      <c r="F141" s="3">
        <v>29</v>
      </c>
      <c r="G141" s="9">
        <v>244.10343212999999</v>
      </c>
      <c r="H141" s="9">
        <v>28.925589135999999</v>
      </c>
      <c r="I141" s="9">
        <v>11.849726520999999</v>
      </c>
      <c r="J141" s="9"/>
      <c r="K141" s="9">
        <v>97.641372852999993</v>
      </c>
      <c r="L141" s="9">
        <v>11.570235653999999</v>
      </c>
      <c r="M141" s="9">
        <v>11.849726520999999</v>
      </c>
      <c r="N141" s="9">
        <f t="shared" si="6"/>
        <v>39.960701391383999</v>
      </c>
      <c r="O141" s="9">
        <f t="shared" si="7"/>
        <v>15.984280556000998</v>
      </c>
      <c r="P141" s="9">
        <f t="shared" si="8"/>
        <v>84.015719443999004</v>
      </c>
    </row>
    <row r="142" spans="1:16" ht="13" customHeight="1">
      <c r="A142" s="8" t="s">
        <v>18</v>
      </c>
      <c r="D142" s="3" t="s">
        <v>172</v>
      </c>
      <c r="E142" s="16">
        <v>68690</v>
      </c>
      <c r="F142" s="3">
        <v>29</v>
      </c>
      <c r="G142" s="9">
        <v>251.17108284</v>
      </c>
      <c r="H142" s="9">
        <v>30.823284971</v>
      </c>
      <c r="I142" s="9">
        <v>12.271828677</v>
      </c>
      <c r="J142" s="9"/>
      <c r="K142" s="9">
        <v>100.46843314</v>
      </c>
      <c r="L142" s="9">
        <v>12.329313988999999</v>
      </c>
      <c r="M142" s="9">
        <v>12.271828677</v>
      </c>
      <c r="N142" s="9">
        <f t="shared" si="6"/>
        <v>42.582368187436501</v>
      </c>
      <c r="O142" s="9">
        <f t="shared" si="7"/>
        <v>17.032947275803497</v>
      </c>
      <c r="P142" s="9">
        <f t="shared" si="8"/>
        <v>82.967052724196506</v>
      </c>
    </row>
    <row r="143" spans="1:16" ht="13" customHeight="1">
      <c r="A143" s="8" t="s">
        <v>18</v>
      </c>
      <c r="C143" s="3" t="s">
        <v>173</v>
      </c>
      <c r="D143" s="3" t="s">
        <v>174</v>
      </c>
      <c r="E143" s="16">
        <v>68621</v>
      </c>
      <c r="F143" s="3">
        <v>29</v>
      </c>
      <c r="G143" s="9">
        <v>257.58776736999999</v>
      </c>
      <c r="H143" s="9">
        <v>41.780276938</v>
      </c>
      <c r="I143" s="9">
        <v>16.219821836000001</v>
      </c>
      <c r="J143" s="9"/>
      <c r="K143" s="9">
        <v>103.03510695</v>
      </c>
      <c r="L143" s="9">
        <v>16.712110774999999</v>
      </c>
      <c r="M143" s="9">
        <v>16.219821836000001</v>
      </c>
      <c r="N143" s="9">
        <f t="shared" si="6"/>
        <v>57.719452589846995</v>
      </c>
      <c r="O143" s="9">
        <f t="shared" si="7"/>
        <v>23.087781035662498</v>
      </c>
      <c r="P143" s="9">
        <f t="shared" si="8"/>
        <v>76.912218964337498</v>
      </c>
    </row>
    <row r="144" spans="1:16" ht="13" customHeight="1">
      <c r="A144" s="8" t="s">
        <v>18</v>
      </c>
      <c r="D144" s="3" t="s">
        <v>173</v>
      </c>
      <c r="E144" s="16">
        <v>68695</v>
      </c>
      <c r="F144" s="3">
        <v>29</v>
      </c>
      <c r="G144" s="9">
        <v>263.99051112000001</v>
      </c>
      <c r="H144" s="9">
        <v>26.702747517999999</v>
      </c>
      <c r="I144" s="9">
        <v>10.115040651999999</v>
      </c>
      <c r="J144" s="9"/>
      <c r="K144" s="9">
        <v>105.59620445</v>
      </c>
      <c r="L144" s="9">
        <v>10.681099007</v>
      </c>
      <c r="M144" s="9">
        <v>10.115040651999999</v>
      </c>
      <c r="N144" s="9">
        <f t="shared" si="6"/>
        <v>36.889845696117</v>
      </c>
      <c r="O144" s="9">
        <f t="shared" si="7"/>
        <v>14.7559382781705</v>
      </c>
      <c r="P144" s="9">
        <f t="shared" si="8"/>
        <v>85.244061721829496</v>
      </c>
    </row>
    <row r="145" spans="1:16" ht="13" customHeight="1">
      <c r="A145" s="8" t="s">
        <v>18</v>
      </c>
      <c r="D145" s="3" t="s">
        <v>175</v>
      </c>
      <c r="E145" s="16">
        <v>68575</v>
      </c>
      <c r="F145" s="3">
        <v>29</v>
      </c>
      <c r="G145" s="9">
        <v>258.64992749999999</v>
      </c>
      <c r="H145" s="9">
        <v>35.638000296999998</v>
      </c>
      <c r="I145" s="9">
        <v>13.778469083999999</v>
      </c>
      <c r="J145" s="9"/>
      <c r="K145" s="9">
        <v>103.459971</v>
      </c>
      <c r="L145" s="9">
        <v>14.255200119</v>
      </c>
      <c r="M145" s="9">
        <v>13.778469083999999</v>
      </c>
      <c r="N145" s="9">
        <f t="shared" si="6"/>
        <v>49.233897410305495</v>
      </c>
      <c r="O145" s="9">
        <f t="shared" si="7"/>
        <v>19.693558964398498</v>
      </c>
      <c r="P145" s="9">
        <f t="shared" si="8"/>
        <v>80.306441035601495</v>
      </c>
    </row>
    <row r="146" spans="1:16" ht="13" customHeight="1">
      <c r="A146" s="8" t="s">
        <v>18</v>
      </c>
      <c r="D146" s="3" t="s">
        <v>176</v>
      </c>
      <c r="E146" s="16">
        <v>68714</v>
      </c>
      <c r="F146" s="3">
        <v>29</v>
      </c>
      <c r="G146" s="9">
        <v>235.06281848</v>
      </c>
      <c r="H146" s="9">
        <v>32.394357647</v>
      </c>
      <c r="I146" s="9">
        <v>13.781149165</v>
      </c>
      <c r="J146" s="9"/>
      <c r="K146" s="9">
        <v>94.025127393999995</v>
      </c>
      <c r="L146" s="9">
        <v>12.957743059</v>
      </c>
      <c r="M146" s="9">
        <v>13.781149165</v>
      </c>
      <c r="N146" s="9">
        <f t="shared" si="6"/>
        <v>44.752805089330501</v>
      </c>
      <c r="O146" s="9">
        <f t="shared" si="7"/>
        <v>17.901122036008498</v>
      </c>
      <c r="P146" s="9">
        <f t="shared" si="8"/>
        <v>82.098877963991498</v>
      </c>
    </row>
    <row r="147" spans="1:16" ht="13" customHeight="1">
      <c r="A147" s="8" t="s">
        <v>18</v>
      </c>
      <c r="D147" s="3" t="s">
        <v>177</v>
      </c>
      <c r="E147" s="16">
        <v>68696</v>
      </c>
      <c r="F147" s="3">
        <v>29</v>
      </c>
      <c r="G147" s="9">
        <v>256.60558306000001</v>
      </c>
      <c r="H147" s="9">
        <v>21.339443799000001</v>
      </c>
      <c r="I147" s="9">
        <v>8.3160481327000007</v>
      </c>
      <c r="J147" s="9"/>
      <c r="K147" s="9">
        <v>102.64223323</v>
      </c>
      <c r="L147" s="9">
        <v>8.5357775194999999</v>
      </c>
      <c r="M147" s="9">
        <v>8.3160481327000007</v>
      </c>
      <c r="N147" s="9">
        <f t="shared" si="6"/>
        <v>29.4804416083185</v>
      </c>
      <c r="O147" s="9">
        <f t="shared" si="7"/>
        <v>11.792176643189249</v>
      </c>
      <c r="P147" s="9">
        <f t="shared" si="8"/>
        <v>88.207823356810749</v>
      </c>
    </row>
    <row r="148" spans="1:16" ht="13" customHeight="1">
      <c r="A148" s="8" t="s">
        <v>18</v>
      </c>
      <c r="D148" s="3" t="s">
        <v>178</v>
      </c>
      <c r="E148" s="16">
        <v>68697</v>
      </c>
      <c r="F148" s="3">
        <v>29</v>
      </c>
      <c r="G148" s="9">
        <v>240.61797593</v>
      </c>
      <c r="H148" s="9">
        <v>41.601934288999999</v>
      </c>
      <c r="I148" s="9">
        <v>17.289620248999999</v>
      </c>
      <c r="J148" s="9"/>
      <c r="K148" s="9">
        <v>96.247190372000006</v>
      </c>
      <c r="L148" s="9">
        <v>16.640773716000002</v>
      </c>
      <c r="M148" s="9">
        <v>17.289620248999999</v>
      </c>
      <c r="N148" s="9">
        <f t="shared" si="6"/>
        <v>57.473072220253499</v>
      </c>
      <c r="O148" s="9">
        <f t="shared" si="7"/>
        <v>22.989228888654001</v>
      </c>
      <c r="P148" s="9">
        <f t="shared" si="8"/>
        <v>77.010771111346003</v>
      </c>
    </row>
    <row r="149" spans="1:16" ht="13" customHeight="1">
      <c r="A149" s="8" t="s">
        <v>18</v>
      </c>
      <c r="B149" s="3" t="s">
        <v>179</v>
      </c>
      <c r="C149" s="3" t="s">
        <v>180</v>
      </c>
      <c r="D149" s="3" t="s">
        <v>180</v>
      </c>
      <c r="E149" s="16">
        <v>68533</v>
      </c>
      <c r="F149" s="3">
        <v>29</v>
      </c>
      <c r="G149" s="9">
        <v>252.09218311000001</v>
      </c>
      <c r="H149" s="9">
        <v>26.806616596000001</v>
      </c>
      <c r="I149" s="9">
        <v>10.633656413000001</v>
      </c>
      <c r="J149" s="9"/>
      <c r="K149" s="9">
        <v>100.83687324</v>
      </c>
      <c r="L149" s="9">
        <v>10.722646638000001</v>
      </c>
      <c r="M149" s="9">
        <v>10.633656413000001</v>
      </c>
      <c r="N149" s="9">
        <f t="shared" si="6"/>
        <v>37.033340827373998</v>
      </c>
      <c r="O149" s="9">
        <f t="shared" si="7"/>
        <v>14.813336330397</v>
      </c>
      <c r="P149" s="9">
        <f t="shared" si="8"/>
        <v>85.186663669603007</v>
      </c>
    </row>
    <row r="150" spans="1:16" ht="13" customHeight="1">
      <c r="A150" s="8" t="s">
        <v>18</v>
      </c>
      <c r="C150" s="3" t="s">
        <v>181</v>
      </c>
      <c r="D150" s="3" t="s">
        <v>182</v>
      </c>
      <c r="E150" s="16">
        <v>68659</v>
      </c>
      <c r="F150" s="3">
        <v>29</v>
      </c>
      <c r="G150" s="9">
        <v>233.76632447</v>
      </c>
      <c r="H150" s="9">
        <v>50.654245379999999</v>
      </c>
      <c r="I150" s="9">
        <v>21.668752116</v>
      </c>
      <c r="J150" s="9"/>
      <c r="K150" s="9">
        <v>93.506529788999998</v>
      </c>
      <c r="L150" s="9">
        <v>20.261698152000001</v>
      </c>
      <c r="M150" s="9">
        <v>21.668752116</v>
      </c>
      <c r="N150" s="9">
        <f t="shared" si="6"/>
        <v>69.97883999247</v>
      </c>
      <c r="O150" s="9">
        <f t="shared" si="7"/>
        <v>27.991535996987999</v>
      </c>
      <c r="P150" s="9">
        <f t="shared" si="8"/>
        <v>72.008464003011994</v>
      </c>
    </row>
    <row r="151" spans="1:16" ht="13" customHeight="1">
      <c r="A151" s="8" t="s">
        <v>18</v>
      </c>
      <c r="D151" s="3" t="s">
        <v>183</v>
      </c>
      <c r="E151" s="16">
        <v>68656</v>
      </c>
      <c r="F151" s="3">
        <v>29</v>
      </c>
      <c r="G151" s="9">
        <v>234.16045181000001</v>
      </c>
      <c r="H151" s="9">
        <v>55.355943857</v>
      </c>
      <c r="I151" s="9">
        <v>23.640176395000001</v>
      </c>
      <c r="J151" s="9"/>
      <c r="K151" s="9">
        <v>93.664180725999998</v>
      </c>
      <c r="L151" s="9">
        <v>22.142377542999998</v>
      </c>
      <c r="M151" s="9">
        <v>23.640176395000001</v>
      </c>
      <c r="N151" s="9">
        <f t="shared" si="6"/>
        <v>76.474236438445502</v>
      </c>
      <c r="O151" s="9">
        <f t="shared" si="7"/>
        <v>30.589694575654498</v>
      </c>
      <c r="P151" s="9">
        <f t="shared" si="8"/>
        <v>69.410305424345495</v>
      </c>
    </row>
    <row r="152" spans="1:16" ht="13" customHeight="1">
      <c r="A152" s="8" t="s">
        <v>18</v>
      </c>
      <c r="D152" s="3" t="s">
        <v>184</v>
      </c>
      <c r="E152" s="16">
        <v>68660</v>
      </c>
      <c r="F152" s="3">
        <v>29</v>
      </c>
      <c r="G152" s="9">
        <v>252.14892968000001</v>
      </c>
      <c r="H152" s="9">
        <v>36.990582338000003</v>
      </c>
      <c r="I152" s="9">
        <v>14.670132602000001</v>
      </c>
      <c r="J152" s="9"/>
      <c r="K152" s="9">
        <v>100.85957187</v>
      </c>
      <c r="L152" s="9">
        <v>14.796232935000001</v>
      </c>
      <c r="M152" s="9">
        <v>14.670132602000001</v>
      </c>
      <c r="N152" s="9">
        <f t="shared" si="6"/>
        <v>51.102489499947005</v>
      </c>
      <c r="O152" s="9">
        <f t="shared" si="7"/>
        <v>20.440995799702499</v>
      </c>
      <c r="P152" s="9">
        <f t="shared" si="8"/>
        <v>79.559004200297494</v>
      </c>
    </row>
    <row r="153" spans="1:16" ht="13" customHeight="1">
      <c r="A153" s="8" t="s">
        <v>18</v>
      </c>
      <c r="D153" s="3" t="s">
        <v>181</v>
      </c>
      <c r="E153" s="16">
        <v>65065</v>
      </c>
      <c r="F153" s="3">
        <v>29</v>
      </c>
      <c r="G153" s="9">
        <v>250.66961745</v>
      </c>
      <c r="H153" s="9">
        <v>24.271881453999999</v>
      </c>
      <c r="I153" s="9">
        <v>9.6828174477999998</v>
      </c>
      <c r="J153" s="9"/>
      <c r="K153" s="9">
        <v>100.26784698</v>
      </c>
      <c r="L153" s="9">
        <v>9.7087525817000007</v>
      </c>
      <c r="M153" s="9">
        <v>9.6828174477999998</v>
      </c>
      <c r="N153" s="9">
        <f t="shared" si="6"/>
        <v>33.531604228700999</v>
      </c>
      <c r="O153" s="9">
        <f t="shared" si="7"/>
        <v>13.41264169161855</v>
      </c>
      <c r="P153" s="9">
        <f t="shared" si="8"/>
        <v>86.587358308381454</v>
      </c>
    </row>
    <row r="154" spans="1:16" ht="13" customHeight="1">
      <c r="A154" s="8" t="s">
        <v>18</v>
      </c>
      <c r="D154" s="3" t="s">
        <v>185</v>
      </c>
      <c r="E154" s="16">
        <v>68552</v>
      </c>
      <c r="F154" s="3">
        <v>29</v>
      </c>
      <c r="G154" s="9">
        <v>258.31468253999998</v>
      </c>
      <c r="H154" s="9">
        <v>27.878159001</v>
      </c>
      <c r="I154" s="9">
        <v>10.792324589</v>
      </c>
      <c r="J154" s="9"/>
      <c r="K154" s="9">
        <v>103.32587302</v>
      </c>
      <c r="L154" s="9">
        <v>11.151263601</v>
      </c>
      <c r="M154" s="9">
        <v>10.792324589</v>
      </c>
      <c r="N154" s="9">
        <f t="shared" si="6"/>
        <v>38.513676659881497</v>
      </c>
      <c r="O154" s="9">
        <f t="shared" si="7"/>
        <v>15.4054706647815</v>
      </c>
      <c r="P154" s="9">
        <f t="shared" si="8"/>
        <v>84.594529335218496</v>
      </c>
    </row>
    <row r="155" spans="1:16" ht="13" customHeight="1">
      <c r="A155" s="8" t="s">
        <v>18</v>
      </c>
      <c r="D155" s="3" t="s">
        <v>186</v>
      </c>
      <c r="E155" s="16">
        <v>68550</v>
      </c>
      <c r="F155" s="3">
        <v>29</v>
      </c>
      <c r="G155" s="9">
        <v>244.44095396</v>
      </c>
      <c r="H155" s="9">
        <v>31.092092300000001</v>
      </c>
      <c r="I155" s="9">
        <v>12.719673931999999</v>
      </c>
      <c r="J155" s="9"/>
      <c r="K155" s="9">
        <v>97.776381585999999</v>
      </c>
      <c r="L155" s="9">
        <v>12.436836919999999</v>
      </c>
      <c r="M155" s="9">
        <v>12.719673931999999</v>
      </c>
      <c r="N155" s="9">
        <f t="shared" si="6"/>
        <v>42.953725512449999</v>
      </c>
      <c r="O155" s="9">
        <f t="shared" si="7"/>
        <v>17.181490204979998</v>
      </c>
      <c r="P155" s="9">
        <f t="shared" si="8"/>
        <v>82.818509795020006</v>
      </c>
    </row>
    <row r="156" spans="1:16" ht="13" customHeight="1">
      <c r="A156" s="8" t="s">
        <v>18</v>
      </c>
      <c r="D156" s="3" t="s">
        <v>187</v>
      </c>
      <c r="E156" s="16">
        <v>68547</v>
      </c>
      <c r="F156" s="3">
        <v>29</v>
      </c>
      <c r="G156" s="9">
        <v>224.31540217</v>
      </c>
      <c r="H156" s="9">
        <v>76.573834882</v>
      </c>
      <c r="I156" s="9">
        <v>34.136681717000002</v>
      </c>
      <c r="J156" s="9"/>
      <c r="K156" s="9">
        <v>89.726160870000001</v>
      </c>
      <c r="L156" s="9">
        <v>30.629533952999999</v>
      </c>
      <c r="M156" s="9">
        <v>34.136681717000002</v>
      </c>
      <c r="N156" s="9">
        <f t="shared" si="6"/>
        <v>105.786752889483</v>
      </c>
      <c r="O156" s="9">
        <f t="shared" si="7"/>
        <v>42.314701156069496</v>
      </c>
      <c r="P156" s="9">
        <f t="shared" si="8"/>
        <v>57.685298843930504</v>
      </c>
    </row>
    <row r="157" spans="1:16" ht="13" customHeight="1">
      <c r="A157" s="8" t="s">
        <v>18</v>
      </c>
      <c r="C157" s="3" t="s">
        <v>188</v>
      </c>
      <c r="D157" s="3" t="s">
        <v>188</v>
      </c>
      <c r="E157" s="16">
        <v>66592</v>
      </c>
      <c r="F157" s="3">
        <v>29</v>
      </c>
      <c r="G157" s="9">
        <v>261.34727332</v>
      </c>
      <c r="H157" s="9">
        <v>38.291709050000001</v>
      </c>
      <c r="I157" s="9">
        <v>14.651658142</v>
      </c>
      <c r="J157" s="9"/>
      <c r="K157" s="9">
        <v>104.53890933</v>
      </c>
      <c r="L157" s="9">
        <v>15.316683619999999</v>
      </c>
      <c r="M157" s="9">
        <v>14.651658142</v>
      </c>
      <c r="N157" s="9">
        <f t="shared" si="6"/>
        <v>52.899996052574998</v>
      </c>
      <c r="O157" s="9">
        <f t="shared" si="7"/>
        <v>21.159998421029997</v>
      </c>
      <c r="P157" s="9">
        <f t="shared" si="8"/>
        <v>78.840001578970003</v>
      </c>
    </row>
    <row r="158" spans="1:16" ht="13" customHeight="1">
      <c r="A158" s="8" t="s">
        <v>18</v>
      </c>
      <c r="C158" s="3" t="s">
        <v>189</v>
      </c>
      <c r="D158" s="3" t="s">
        <v>190</v>
      </c>
      <c r="E158" s="16">
        <v>68517</v>
      </c>
      <c r="F158" s="3">
        <v>29</v>
      </c>
      <c r="G158" s="9">
        <v>250.03520112000001</v>
      </c>
      <c r="H158" s="9">
        <v>39.511453678999999</v>
      </c>
      <c r="I158" s="9">
        <v>15.802356429</v>
      </c>
      <c r="J158" s="9"/>
      <c r="K158" s="9">
        <v>100.01408044999999</v>
      </c>
      <c r="L158" s="9">
        <v>15.804581471000001</v>
      </c>
      <c r="M158" s="9">
        <v>15.802356429</v>
      </c>
      <c r="N158" s="9">
        <f t="shared" si="6"/>
        <v>54.585073257538497</v>
      </c>
      <c r="O158" s="9">
        <f t="shared" si="7"/>
        <v>21.834029302186501</v>
      </c>
      <c r="P158" s="9">
        <f t="shared" si="8"/>
        <v>78.165970697813492</v>
      </c>
    </row>
    <row r="159" spans="1:16" ht="13" customHeight="1">
      <c r="A159" s="8" t="s">
        <v>18</v>
      </c>
      <c r="D159" s="3" t="s">
        <v>191</v>
      </c>
      <c r="E159" s="16">
        <v>68566</v>
      </c>
      <c r="F159" s="3">
        <v>29</v>
      </c>
      <c r="G159" s="9">
        <v>259.94731644000001</v>
      </c>
      <c r="H159" s="9">
        <v>20.723042755000002</v>
      </c>
      <c r="I159" s="9">
        <v>7.9720164218000003</v>
      </c>
      <c r="J159" s="9"/>
      <c r="K159" s="9">
        <v>103.97892658000001</v>
      </c>
      <c r="L159" s="9">
        <v>8.2892171019000003</v>
      </c>
      <c r="M159" s="9">
        <v>7.9720164218000003</v>
      </c>
      <c r="N159" s="9">
        <f t="shared" si="6"/>
        <v>28.628883566032503</v>
      </c>
      <c r="O159" s="9">
        <f t="shared" si="7"/>
        <v>11.451553426274851</v>
      </c>
      <c r="P159" s="9">
        <f t="shared" si="8"/>
        <v>88.548446573725144</v>
      </c>
    </row>
    <row r="160" spans="1:16" ht="13" customHeight="1">
      <c r="A160" s="8" t="s">
        <v>18</v>
      </c>
      <c r="D160" s="3" t="s">
        <v>189</v>
      </c>
      <c r="E160" s="16">
        <v>65085</v>
      </c>
      <c r="F160" s="3">
        <v>29</v>
      </c>
      <c r="G160" s="9">
        <v>259.83636374000002</v>
      </c>
      <c r="H160" s="9">
        <v>19.759306262999999</v>
      </c>
      <c r="I160" s="9">
        <v>7.6045192360999998</v>
      </c>
      <c r="J160" s="9"/>
      <c r="K160" s="9">
        <v>103.9345455</v>
      </c>
      <c r="L160" s="9">
        <v>7.9037225053000002</v>
      </c>
      <c r="M160" s="9">
        <v>7.6045192360999998</v>
      </c>
      <c r="N160" s="9">
        <f t="shared" si="6"/>
        <v>27.297481602334496</v>
      </c>
      <c r="O160" s="9">
        <f t="shared" si="7"/>
        <v>10.91899264107195</v>
      </c>
      <c r="P160" s="9">
        <f t="shared" si="8"/>
        <v>89.081007358928048</v>
      </c>
    </row>
    <row r="161" spans="1:16" ht="13" customHeight="1">
      <c r="A161" s="8" t="s">
        <v>18</v>
      </c>
      <c r="D161" s="3" t="s">
        <v>192</v>
      </c>
      <c r="E161" s="16">
        <v>68612</v>
      </c>
      <c r="F161" s="3">
        <v>29</v>
      </c>
      <c r="G161" s="9">
        <v>242.27013493999999</v>
      </c>
      <c r="H161" s="9">
        <v>52.044866020000001</v>
      </c>
      <c r="I161" s="9">
        <v>21.482163302</v>
      </c>
      <c r="J161" s="9"/>
      <c r="K161" s="9">
        <v>96.908053975000001</v>
      </c>
      <c r="L161" s="9">
        <v>20.817946408000001</v>
      </c>
      <c r="M161" s="9">
        <v>21.482163302</v>
      </c>
      <c r="N161" s="9">
        <f t="shared" si="6"/>
        <v>71.899982406630002</v>
      </c>
      <c r="O161" s="9">
        <f t="shared" si="7"/>
        <v>28.759992962651999</v>
      </c>
      <c r="P161" s="9">
        <f t="shared" si="8"/>
        <v>71.240007037347993</v>
      </c>
    </row>
    <row r="162" spans="1:16" ht="13" customHeight="1">
      <c r="A162" s="8" t="s">
        <v>18</v>
      </c>
      <c r="D162" s="3" t="s">
        <v>193</v>
      </c>
      <c r="E162" s="16">
        <v>68574</v>
      </c>
      <c r="F162" s="3">
        <v>29</v>
      </c>
      <c r="G162" s="9">
        <v>243.65446101000001</v>
      </c>
      <c r="H162" s="9">
        <v>33.383138494000001</v>
      </c>
      <c r="I162" s="9">
        <v>13.701016742</v>
      </c>
      <c r="J162" s="9"/>
      <c r="K162" s="9">
        <v>97.461784403999999</v>
      </c>
      <c r="L162" s="9">
        <v>13.353255398</v>
      </c>
      <c r="M162" s="9">
        <v>13.701016742</v>
      </c>
      <c r="N162" s="9">
        <f t="shared" si="6"/>
        <v>46.118805829460996</v>
      </c>
      <c r="O162" s="9">
        <f t="shared" si="7"/>
        <v>18.447522332336998</v>
      </c>
      <c r="P162" s="9">
        <f t="shared" si="8"/>
        <v>81.552477667662998</v>
      </c>
    </row>
    <row r="163" spans="1:16" ht="13" customHeight="1">
      <c r="A163" s="8" t="s">
        <v>18</v>
      </c>
      <c r="D163" s="3" t="s">
        <v>194</v>
      </c>
      <c r="E163" s="16">
        <v>68713</v>
      </c>
      <c r="F163" s="3">
        <v>29</v>
      </c>
      <c r="G163" s="9">
        <v>242.91526302</v>
      </c>
      <c r="H163" s="9">
        <v>33.853505050999999</v>
      </c>
      <c r="I163" s="9">
        <v>13.936343328</v>
      </c>
      <c r="J163" s="9"/>
      <c r="K163" s="9">
        <v>97.166105208999994</v>
      </c>
      <c r="L163" s="9">
        <v>13.54140202</v>
      </c>
      <c r="M163" s="9">
        <v>13.936343328</v>
      </c>
      <c r="N163" s="9">
        <f t="shared" si="6"/>
        <v>46.768617227956497</v>
      </c>
      <c r="O163" s="9">
        <f t="shared" si="7"/>
        <v>18.707446890629999</v>
      </c>
      <c r="P163" s="9">
        <f t="shared" si="8"/>
        <v>81.292553109370004</v>
      </c>
    </row>
    <row r="164" spans="1:16" ht="13" customHeight="1">
      <c r="A164" s="8" t="s">
        <v>18</v>
      </c>
      <c r="C164" s="3" t="s">
        <v>195</v>
      </c>
      <c r="D164" s="3" t="s">
        <v>195</v>
      </c>
      <c r="E164" s="16">
        <v>68652</v>
      </c>
      <c r="F164" s="3">
        <v>29</v>
      </c>
      <c r="G164" s="9">
        <v>239.66961114</v>
      </c>
      <c r="H164" s="9">
        <v>32.348532423999998</v>
      </c>
      <c r="I164" s="9">
        <v>13.497135607000001</v>
      </c>
      <c r="J164" s="9"/>
      <c r="K164" s="9">
        <v>95.867844453999993</v>
      </c>
      <c r="L164" s="9">
        <v>12.939412968999999</v>
      </c>
      <c r="M164" s="9">
        <v>13.497135607000001</v>
      </c>
      <c r="N164" s="9">
        <f t="shared" si="6"/>
        <v>44.689497543755998</v>
      </c>
      <c r="O164" s="9">
        <f t="shared" si="7"/>
        <v>17.875799016673497</v>
      </c>
      <c r="P164" s="9">
        <f t="shared" si="8"/>
        <v>82.124200983326503</v>
      </c>
    </row>
    <row r="165" spans="1:16" ht="13" customHeight="1">
      <c r="A165" s="8" t="s">
        <v>18</v>
      </c>
      <c r="D165" s="3" t="s">
        <v>196</v>
      </c>
      <c r="E165" s="16">
        <v>68568</v>
      </c>
      <c r="F165" s="3">
        <v>29</v>
      </c>
      <c r="G165" s="9">
        <v>262.55573427000002</v>
      </c>
      <c r="H165" s="9">
        <v>27.828691037999999</v>
      </c>
      <c r="I165" s="9">
        <v>10.599155686</v>
      </c>
      <c r="J165" s="9"/>
      <c r="K165" s="9">
        <v>105.02229371</v>
      </c>
      <c r="L165" s="9">
        <v>11.131476415</v>
      </c>
      <c r="M165" s="9">
        <v>10.599155686</v>
      </c>
      <c r="N165" s="9">
        <f t="shared" si="6"/>
        <v>38.445336668996994</v>
      </c>
      <c r="O165" s="9">
        <f t="shared" si="7"/>
        <v>15.378134667322499</v>
      </c>
      <c r="P165" s="9">
        <f t="shared" si="8"/>
        <v>84.621865332677501</v>
      </c>
    </row>
    <row r="166" spans="1:16" ht="13" customHeight="1">
      <c r="A166" s="8" t="s">
        <v>18</v>
      </c>
      <c r="C166" s="3" t="s">
        <v>197</v>
      </c>
      <c r="D166" s="3" t="s">
        <v>197</v>
      </c>
      <c r="E166" s="16">
        <v>67702</v>
      </c>
      <c r="F166" s="3">
        <v>29</v>
      </c>
      <c r="G166" s="9">
        <v>251.53727119999999</v>
      </c>
      <c r="H166" s="9">
        <v>29.580970351000001</v>
      </c>
      <c r="I166" s="9">
        <v>11.760074445000001</v>
      </c>
      <c r="J166" s="9"/>
      <c r="K166" s="9">
        <v>100.61490848</v>
      </c>
      <c r="L166" s="9">
        <v>11.832388140000001</v>
      </c>
      <c r="M166" s="9">
        <v>11.760074445000001</v>
      </c>
      <c r="N166" s="9">
        <f t="shared" si="6"/>
        <v>40.866110539906501</v>
      </c>
      <c r="O166" s="9">
        <f t="shared" si="7"/>
        <v>16.346444215409999</v>
      </c>
      <c r="P166" s="9">
        <f t="shared" si="8"/>
        <v>83.653555784589997</v>
      </c>
    </row>
    <row r="167" spans="1:16" ht="13" customHeight="1">
      <c r="A167" s="8" t="s">
        <v>18</v>
      </c>
      <c r="C167" s="3" t="s">
        <v>198</v>
      </c>
      <c r="D167" s="3" t="s">
        <v>199</v>
      </c>
      <c r="E167" s="16">
        <v>68564</v>
      </c>
      <c r="F167" s="3">
        <v>29</v>
      </c>
      <c r="G167" s="9">
        <v>255.23718027999999</v>
      </c>
      <c r="H167" s="9">
        <v>18.639197004</v>
      </c>
      <c r="I167" s="9">
        <v>7.3026966461000002</v>
      </c>
      <c r="J167" s="9"/>
      <c r="K167" s="9">
        <v>102.09487211</v>
      </c>
      <c r="L167" s="9">
        <v>7.4556788018000004</v>
      </c>
      <c r="M167" s="9">
        <v>7.3026966461000002</v>
      </c>
      <c r="N167" s="9">
        <f t="shared" si="6"/>
        <v>25.750050661025998</v>
      </c>
      <c r="O167" s="9">
        <f t="shared" si="7"/>
        <v>10.300020264686701</v>
      </c>
      <c r="P167" s="9">
        <f t="shared" si="8"/>
        <v>89.699979735313292</v>
      </c>
    </row>
    <row r="168" spans="1:16" ht="13" customHeight="1">
      <c r="A168" s="8" t="s">
        <v>18</v>
      </c>
      <c r="D168" s="3" t="s">
        <v>198</v>
      </c>
      <c r="E168" s="16">
        <v>65103</v>
      </c>
      <c r="F168" s="3">
        <v>29</v>
      </c>
      <c r="G168" s="9">
        <v>260.14132240999999</v>
      </c>
      <c r="H168" s="9">
        <v>27.189750597</v>
      </c>
      <c r="I168" s="9">
        <v>10.451915269000001</v>
      </c>
      <c r="J168" s="9"/>
      <c r="K168" s="9">
        <v>104.05652895999999</v>
      </c>
      <c r="L168" s="9">
        <v>10.875900239</v>
      </c>
      <c r="M168" s="9">
        <v>10.451915269000001</v>
      </c>
      <c r="N168" s="9">
        <f t="shared" si="6"/>
        <v>37.562640449755499</v>
      </c>
      <c r="O168" s="9">
        <f t="shared" si="7"/>
        <v>15.025056180178499</v>
      </c>
      <c r="P168" s="9">
        <f t="shared" si="8"/>
        <v>84.974943819821505</v>
      </c>
    </row>
    <row r="169" spans="1:16" ht="13" customHeight="1">
      <c r="A169" s="8" t="s">
        <v>18</v>
      </c>
      <c r="C169" s="3" t="s">
        <v>200</v>
      </c>
      <c r="D169" s="3" t="s">
        <v>200</v>
      </c>
      <c r="E169" s="16">
        <v>68678</v>
      </c>
      <c r="F169" s="3">
        <v>29</v>
      </c>
      <c r="G169" s="9">
        <v>248.90576779</v>
      </c>
      <c r="H169" s="9">
        <v>29.751382333999999</v>
      </c>
      <c r="I169" s="9">
        <v>11.952869794</v>
      </c>
      <c r="J169" s="9"/>
      <c r="K169" s="9">
        <v>99.562307114999996</v>
      </c>
      <c r="L169" s="9">
        <v>11.900552934</v>
      </c>
      <c r="M169" s="9">
        <v>11.952869794</v>
      </c>
      <c r="N169" s="9">
        <f t="shared" si="6"/>
        <v>41.101534694420998</v>
      </c>
      <c r="O169" s="9">
        <f t="shared" si="7"/>
        <v>16.440613878320999</v>
      </c>
      <c r="P169" s="9">
        <f t="shared" si="8"/>
        <v>83.559386121678997</v>
      </c>
    </row>
    <row r="170" spans="1:16" ht="13" customHeight="1">
      <c r="A170" s="8" t="s">
        <v>18</v>
      </c>
      <c r="C170" s="3" t="s">
        <v>201</v>
      </c>
      <c r="D170" s="3" t="s">
        <v>202</v>
      </c>
      <c r="E170" s="16">
        <v>68624</v>
      </c>
      <c r="F170" s="3">
        <v>29</v>
      </c>
      <c r="G170" s="9">
        <v>248.21271590999999</v>
      </c>
      <c r="H170" s="9">
        <v>43.731890460000002</v>
      </c>
      <c r="I170" s="9">
        <v>17.618714778000001</v>
      </c>
      <c r="J170" s="9"/>
      <c r="K170" s="9">
        <v>99.285086366000002</v>
      </c>
      <c r="L170" s="9">
        <v>17.492756184000001</v>
      </c>
      <c r="M170" s="9">
        <v>17.618714778000001</v>
      </c>
      <c r="N170" s="9">
        <f t="shared" si="6"/>
        <v>60.41560667049</v>
      </c>
      <c r="O170" s="9">
        <f t="shared" si="7"/>
        <v>24.166242668196002</v>
      </c>
      <c r="P170" s="9">
        <f t="shared" si="8"/>
        <v>75.833757331803994</v>
      </c>
    </row>
    <row r="171" spans="1:16" ht="13" customHeight="1">
      <c r="A171" s="8" t="s">
        <v>18</v>
      </c>
      <c r="D171" s="3" t="s">
        <v>201</v>
      </c>
      <c r="E171" s="16">
        <v>65105</v>
      </c>
      <c r="F171" s="3">
        <v>29</v>
      </c>
      <c r="G171" s="9">
        <v>248.39395357999999</v>
      </c>
      <c r="H171" s="9">
        <v>27.284986128</v>
      </c>
      <c r="I171" s="9">
        <v>10.984561313</v>
      </c>
      <c r="J171" s="9"/>
      <c r="K171" s="9">
        <v>99.357581431</v>
      </c>
      <c r="L171" s="9">
        <v>10.913994451000001</v>
      </c>
      <c r="M171" s="9">
        <v>10.984561313</v>
      </c>
      <c r="N171" s="9">
        <f t="shared" si="6"/>
        <v>37.694208335832002</v>
      </c>
      <c r="O171" s="9">
        <f t="shared" si="7"/>
        <v>15.0776833340565</v>
      </c>
      <c r="P171" s="9">
        <f t="shared" si="8"/>
        <v>84.922316665943498</v>
      </c>
    </row>
    <row r="172" spans="1:16" ht="13" customHeight="1">
      <c r="A172" s="8" t="s">
        <v>18</v>
      </c>
      <c r="C172" s="3" t="s">
        <v>203</v>
      </c>
      <c r="D172" s="3" t="s">
        <v>203</v>
      </c>
      <c r="E172" s="16">
        <v>66651</v>
      </c>
      <c r="F172" s="3">
        <v>29</v>
      </c>
      <c r="G172" s="9">
        <v>257.38381511</v>
      </c>
      <c r="H172" s="9">
        <v>22.705479157999999</v>
      </c>
      <c r="I172" s="9">
        <v>8.8216421643</v>
      </c>
      <c r="J172" s="9"/>
      <c r="K172" s="9">
        <v>102.95352604</v>
      </c>
      <c r="L172" s="9">
        <v>9.0821916630999997</v>
      </c>
      <c r="M172" s="9">
        <v>8.8216421643</v>
      </c>
      <c r="N172" s="9">
        <f t="shared" si="6"/>
        <v>31.367619456776996</v>
      </c>
      <c r="O172" s="9">
        <f t="shared" si="7"/>
        <v>12.547047782572649</v>
      </c>
      <c r="P172" s="9">
        <f t="shared" si="8"/>
        <v>87.452952217427352</v>
      </c>
    </row>
    <row r="173" spans="1:16" ht="13" customHeight="1">
      <c r="A173" s="8" t="s">
        <v>204</v>
      </c>
      <c r="B173" s="3" t="s">
        <v>19</v>
      </c>
      <c r="C173" s="3" t="s">
        <v>22</v>
      </c>
      <c r="D173" s="3" t="s">
        <v>205</v>
      </c>
      <c r="E173" s="16">
        <v>68611</v>
      </c>
      <c r="F173" s="3">
        <v>29</v>
      </c>
      <c r="G173" s="9">
        <v>216.94179123999999</v>
      </c>
      <c r="H173" s="9">
        <v>41.037142269</v>
      </c>
      <c r="I173" s="9">
        <v>18.91619961</v>
      </c>
      <c r="J173" s="9"/>
      <c r="K173" s="9">
        <v>86.776716496999995</v>
      </c>
      <c r="L173" s="9">
        <v>16.414856908000001</v>
      </c>
      <c r="M173" s="9">
        <v>18.91619961</v>
      </c>
      <c r="N173" s="9">
        <f t="shared" si="6"/>
        <v>56.692812044623501</v>
      </c>
      <c r="O173" s="9">
        <f t="shared" si="7"/>
        <v>22.677124818402</v>
      </c>
      <c r="P173" s="9">
        <f t="shared" si="8"/>
        <v>77.322875181597993</v>
      </c>
    </row>
    <row r="174" spans="1:16" ht="13" customHeight="1">
      <c r="A174" s="8" t="s">
        <v>204</v>
      </c>
      <c r="B174" s="3" t="s">
        <v>38</v>
      </c>
      <c r="C174" s="3" t="s">
        <v>206</v>
      </c>
      <c r="D174" s="3" t="s">
        <v>206</v>
      </c>
      <c r="E174" s="16">
        <v>68536</v>
      </c>
      <c r="F174" s="3">
        <v>29</v>
      </c>
      <c r="G174" s="9">
        <v>240.83081988999999</v>
      </c>
      <c r="H174" s="9">
        <v>53.058665929999997</v>
      </c>
      <c r="I174" s="9">
        <v>22.031509902</v>
      </c>
      <c r="J174" s="9"/>
      <c r="K174" s="9">
        <v>96.332327954999997</v>
      </c>
      <c r="L174" s="9">
        <v>21.223466372000001</v>
      </c>
      <c r="M174" s="9">
        <v>22.031509902</v>
      </c>
      <c r="N174" s="9">
        <f t="shared" si="6"/>
        <v>73.300546982294989</v>
      </c>
      <c r="O174" s="9">
        <f t="shared" si="7"/>
        <v>29.320218792917998</v>
      </c>
      <c r="P174" s="9">
        <f t="shared" si="8"/>
        <v>70.679781207082002</v>
      </c>
    </row>
    <row r="175" spans="1:16" ht="13" customHeight="1">
      <c r="A175" s="8" t="s">
        <v>204</v>
      </c>
      <c r="C175" s="3" t="s">
        <v>44</v>
      </c>
      <c r="D175" s="3" t="s">
        <v>207</v>
      </c>
      <c r="E175" s="16">
        <v>68508</v>
      </c>
      <c r="F175" s="3">
        <v>29</v>
      </c>
      <c r="G175" s="9">
        <v>244.01632222000001</v>
      </c>
      <c r="H175" s="9">
        <v>35.447876215999997</v>
      </c>
      <c r="I175" s="9">
        <v>14.526846357</v>
      </c>
      <c r="J175" s="9"/>
      <c r="K175" s="9">
        <v>97.606528888</v>
      </c>
      <c r="L175" s="9">
        <v>14.179150485999999</v>
      </c>
      <c r="M175" s="9">
        <v>14.526846357</v>
      </c>
      <c r="N175" s="9">
        <f t="shared" si="6"/>
        <v>48.971240992403992</v>
      </c>
      <c r="O175" s="9">
        <f t="shared" si="7"/>
        <v>19.588496396408999</v>
      </c>
      <c r="P175" s="9">
        <f t="shared" si="8"/>
        <v>80.411503603591001</v>
      </c>
    </row>
    <row r="176" spans="1:16" ht="13" customHeight="1">
      <c r="A176" s="8" t="s">
        <v>222</v>
      </c>
      <c r="D176" s="3" t="s">
        <v>208</v>
      </c>
      <c r="E176" s="16">
        <v>68518</v>
      </c>
      <c r="F176" s="3">
        <v>29</v>
      </c>
      <c r="G176" s="9">
        <v>284.58116194000002</v>
      </c>
      <c r="H176" s="9">
        <v>117.70776719</v>
      </c>
      <c r="I176" s="9">
        <v>41.361756479999997</v>
      </c>
      <c r="J176" s="9"/>
      <c r="K176" s="9">
        <v>113.83246478</v>
      </c>
      <c r="L176" s="9">
        <v>47.083106874999999</v>
      </c>
      <c r="M176" s="9">
        <v>41.361756479999997</v>
      </c>
      <c r="N176" s="9">
        <f t="shared" si="6"/>
        <v>162.613280372985</v>
      </c>
      <c r="O176" s="9">
        <f t="shared" si="7"/>
        <v>65.045312147812496</v>
      </c>
      <c r="P176" s="9">
        <f t="shared" si="8"/>
        <v>34.954687852187504</v>
      </c>
    </row>
    <row r="177" spans="1:16" ht="13" customHeight="1">
      <c r="A177" s="8" t="s">
        <v>204</v>
      </c>
      <c r="B177" s="3" t="s">
        <v>59</v>
      </c>
      <c r="C177" s="3" t="s">
        <v>61</v>
      </c>
      <c r="D177" s="3" t="s">
        <v>209</v>
      </c>
      <c r="E177" s="16">
        <v>68548</v>
      </c>
      <c r="F177" s="3">
        <v>29</v>
      </c>
      <c r="G177" s="9">
        <v>259.12572398999998</v>
      </c>
      <c r="H177" s="9">
        <v>23.343803469000001</v>
      </c>
      <c r="I177" s="9">
        <v>9.0086785325999994</v>
      </c>
      <c r="J177" s="9"/>
      <c r="K177" s="9">
        <v>103.65028959999999</v>
      </c>
      <c r="L177" s="9">
        <v>9.3375213878000007</v>
      </c>
      <c r="M177" s="9">
        <v>9.0086785325999994</v>
      </c>
      <c r="N177" s="9">
        <f t="shared" si="6"/>
        <v>32.249464492423499</v>
      </c>
      <c r="O177" s="9">
        <f t="shared" si="7"/>
        <v>12.8997857972457</v>
      </c>
      <c r="P177" s="9">
        <f t="shared" si="8"/>
        <v>87.100214202754302</v>
      </c>
    </row>
    <row r="178" spans="1:16" ht="13" customHeight="1">
      <c r="A178" s="8" t="s">
        <v>204</v>
      </c>
      <c r="C178" s="3" t="s">
        <v>210</v>
      </c>
      <c r="D178" s="3" t="s">
        <v>210</v>
      </c>
      <c r="E178" s="16">
        <v>67609</v>
      </c>
      <c r="F178" s="3">
        <v>29</v>
      </c>
      <c r="G178" s="9">
        <v>231.07523863</v>
      </c>
      <c r="H178" s="9">
        <v>64.769272717000007</v>
      </c>
      <c r="I178" s="9">
        <v>28.029516749999999</v>
      </c>
      <c r="J178" s="9"/>
      <c r="K178" s="9">
        <v>92.430095453000007</v>
      </c>
      <c r="L178" s="9">
        <v>25.907709087000001</v>
      </c>
      <c r="M178" s="9">
        <v>28.029516749999999</v>
      </c>
      <c r="N178" s="9">
        <f t="shared" si="6"/>
        <v>89.478750258535513</v>
      </c>
      <c r="O178" s="9">
        <f t="shared" si="7"/>
        <v>35.791500103690502</v>
      </c>
      <c r="P178" s="9">
        <f t="shared" si="8"/>
        <v>64.20849989630949</v>
      </c>
    </row>
    <row r="179" spans="1:16" ht="13" customHeight="1">
      <c r="A179" s="8" t="s">
        <v>204</v>
      </c>
      <c r="C179" s="3" t="s">
        <v>68</v>
      </c>
      <c r="D179" s="3" t="s">
        <v>211</v>
      </c>
      <c r="E179" s="16">
        <v>68498</v>
      </c>
      <c r="F179" s="3">
        <v>29</v>
      </c>
      <c r="G179" s="9">
        <v>227.80383814999999</v>
      </c>
      <c r="H179" s="9">
        <v>49.065293066999999</v>
      </c>
      <c r="I179" s="9">
        <v>21.538396132999999</v>
      </c>
      <c r="J179" s="9"/>
      <c r="K179" s="9">
        <v>91.121535261000005</v>
      </c>
      <c r="L179" s="9">
        <v>19.626117227000002</v>
      </c>
      <c r="M179" s="9">
        <v>21.538396132999999</v>
      </c>
      <c r="N179" s="9">
        <f t="shared" si="6"/>
        <v>67.783702372060489</v>
      </c>
      <c r="O179" s="9">
        <f t="shared" si="7"/>
        <v>27.113480949100502</v>
      </c>
      <c r="P179" s="9">
        <f t="shared" si="8"/>
        <v>72.886519050899494</v>
      </c>
    </row>
    <row r="180" spans="1:16" ht="13" customHeight="1">
      <c r="A180" s="8" t="s">
        <v>204</v>
      </c>
      <c r="B180" s="3" t="s">
        <v>73</v>
      </c>
      <c r="C180" s="3" t="s">
        <v>212</v>
      </c>
      <c r="D180" s="3" t="s">
        <v>212</v>
      </c>
      <c r="E180" s="16">
        <v>68545</v>
      </c>
      <c r="F180" s="3">
        <v>29</v>
      </c>
      <c r="G180" s="9">
        <v>246.90034491</v>
      </c>
      <c r="H180" s="9">
        <v>26.132766964000002</v>
      </c>
      <c r="I180" s="9">
        <v>10.584337974</v>
      </c>
      <c r="J180" s="9"/>
      <c r="K180" s="9">
        <v>98.760137966000002</v>
      </c>
      <c r="L180" s="9">
        <v>10.453106785999999</v>
      </c>
      <c r="M180" s="9">
        <v>10.584337974</v>
      </c>
      <c r="N180" s="9">
        <f t="shared" si="6"/>
        <v>36.102417560766</v>
      </c>
      <c r="O180" s="9">
        <f t="shared" si="7"/>
        <v>14.440967024858999</v>
      </c>
      <c r="P180" s="9">
        <f t="shared" si="8"/>
        <v>85.559032975141008</v>
      </c>
    </row>
    <row r="181" spans="1:16" ht="13" customHeight="1">
      <c r="A181" s="8" t="s">
        <v>204</v>
      </c>
      <c r="C181" s="3" t="s">
        <v>213</v>
      </c>
      <c r="D181" s="3" t="s">
        <v>213</v>
      </c>
      <c r="E181" s="16">
        <v>68602</v>
      </c>
      <c r="F181" s="3">
        <v>29</v>
      </c>
      <c r="G181" s="9">
        <v>213.05549504999999</v>
      </c>
      <c r="H181" s="9">
        <v>55.334864439</v>
      </c>
      <c r="I181" s="9">
        <v>25.972042836</v>
      </c>
      <c r="J181" s="9"/>
      <c r="K181" s="9">
        <v>85.222198020999997</v>
      </c>
      <c r="L181" s="9">
        <v>22.133945775000001</v>
      </c>
      <c r="M181" s="9">
        <v>25.972042836</v>
      </c>
      <c r="N181" s="9">
        <f t="shared" si="6"/>
        <v>76.445115222478492</v>
      </c>
      <c r="O181" s="9">
        <f t="shared" si="7"/>
        <v>30.578046088162502</v>
      </c>
      <c r="P181" s="9">
        <f t="shared" si="8"/>
        <v>69.421953911837505</v>
      </c>
    </row>
    <row r="182" spans="1:16" ht="13" customHeight="1">
      <c r="A182" s="8" t="s">
        <v>204</v>
      </c>
      <c r="C182" s="3" t="s">
        <v>214</v>
      </c>
      <c r="D182" s="3" t="s">
        <v>214</v>
      </c>
      <c r="E182" s="16">
        <v>61679</v>
      </c>
      <c r="F182" s="3">
        <v>29</v>
      </c>
      <c r="G182" s="9">
        <v>251.05439372999999</v>
      </c>
      <c r="H182" s="9">
        <v>33.473444966999999</v>
      </c>
      <c r="I182" s="9">
        <v>13.333144451000001</v>
      </c>
      <c r="J182" s="9"/>
      <c r="K182" s="9">
        <v>100.42175749</v>
      </c>
      <c r="L182" s="9">
        <v>13.389377987</v>
      </c>
      <c r="M182" s="9">
        <v>13.333144451000001</v>
      </c>
      <c r="N182" s="9">
        <f t="shared" si="6"/>
        <v>46.243564221910496</v>
      </c>
      <c r="O182" s="9">
        <f t="shared" si="7"/>
        <v>18.497425689040497</v>
      </c>
      <c r="P182" s="9">
        <f t="shared" si="8"/>
        <v>81.502574310959503</v>
      </c>
    </row>
    <row r="183" spans="1:16" ht="13" customHeight="1">
      <c r="A183" s="8" t="s">
        <v>204</v>
      </c>
      <c r="C183" s="3" t="s">
        <v>215</v>
      </c>
      <c r="D183" s="3" t="s">
        <v>215</v>
      </c>
      <c r="E183" s="16">
        <v>65093</v>
      </c>
      <c r="F183" s="3">
        <v>29</v>
      </c>
      <c r="G183" s="9">
        <v>243.40175592</v>
      </c>
      <c r="H183" s="9">
        <v>72.426675950000003</v>
      </c>
      <c r="I183" s="9">
        <v>29.756020319000001</v>
      </c>
      <c r="J183" s="9"/>
      <c r="K183" s="9">
        <v>97.360702368999995</v>
      </c>
      <c r="L183" s="9">
        <v>28.970670380000001</v>
      </c>
      <c r="M183" s="9">
        <v>29.756020319000001</v>
      </c>
      <c r="N183" s="9">
        <f t="shared" si="6"/>
        <v>100.05745282492501</v>
      </c>
      <c r="O183" s="9">
        <f t="shared" si="7"/>
        <v>40.022981129969999</v>
      </c>
      <c r="P183" s="9">
        <f t="shared" si="8"/>
        <v>59.977018870030001</v>
      </c>
    </row>
    <row r="184" spans="1:16" ht="13" customHeight="1">
      <c r="A184" s="8" t="s">
        <v>204</v>
      </c>
      <c r="B184" s="3" t="s">
        <v>94</v>
      </c>
      <c r="C184" s="3" t="s">
        <v>100</v>
      </c>
      <c r="D184" s="3" t="s">
        <v>216</v>
      </c>
      <c r="E184" s="16">
        <v>68236</v>
      </c>
      <c r="F184" s="3">
        <v>29</v>
      </c>
      <c r="G184" s="9">
        <v>258.81444188</v>
      </c>
      <c r="H184" s="9">
        <v>22.903289907000001</v>
      </c>
      <c r="I184" s="9">
        <v>8.8493090804999994</v>
      </c>
      <c r="J184" s="9"/>
      <c r="K184" s="9">
        <v>103.52577675000001</v>
      </c>
      <c r="L184" s="9">
        <v>9.1613159625999998</v>
      </c>
      <c r="M184" s="9">
        <v>8.8493090804999994</v>
      </c>
      <c r="N184" s="9">
        <f t="shared" si="6"/>
        <v>31.640895006520502</v>
      </c>
      <c r="O184" s="9">
        <f t="shared" si="7"/>
        <v>12.656358002331899</v>
      </c>
      <c r="P184" s="9">
        <f t="shared" si="8"/>
        <v>87.343641997668101</v>
      </c>
    </row>
    <row r="185" spans="1:16" ht="13" customHeight="1">
      <c r="A185" s="8" t="s">
        <v>204</v>
      </c>
      <c r="C185" s="3" t="s">
        <v>124</v>
      </c>
      <c r="D185" s="3" t="s">
        <v>124</v>
      </c>
      <c r="E185" s="16">
        <v>68654</v>
      </c>
      <c r="F185" s="3">
        <v>29</v>
      </c>
      <c r="G185" s="9">
        <v>235.07287625000001</v>
      </c>
      <c r="H185" s="9">
        <v>36.629392064000001</v>
      </c>
      <c r="I185" s="9">
        <v>15.582143141</v>
      </c>
      <c r="J185" s="9"/>
      <c r="K185" s="9">
        <v>94.0291505</v>
      </c>
      <c r="L185" s="9">
        <v>14.651756826</v>
      </c>
      <c r="M185" s="9">
        <v>15.582143141</v>
      </c>
      <c r="N185" s="9">
        <f t="shared" si="6"/>
        <v>50.603505136415997</v>
      </c>
      <c r="O185" s="9">
        <f t="shared" si="7"/>
        <v>20.241402055119</v>
      </c>
      <c r="P185" s="9">
        <f t="shared" si="8"/>
        <v>79.758597944881004</v>
      </c>
    </row>
    <row r="186" spans="1:16" ht="13" customHeight="1">
      <c r="A186" s="8" t="s">
        <v>204</v>
      </c>
      <c r="C186" s="3" t="s">
        <v>128</v>
      </c>
      <c r="D186" s="3" t="s">
        <v>128</v>
      </c>
      <c r="E186" s="16">
        <v>65089</v>
      </c>
      <c r="F186" s="3">
        <v>29</v>
      </c>
      <c r="G186" s="9">
        <v>253.28380000000001</v>
      </c>
      <c r="H186" s="9">
        <v>140.28970479</v>
      </c>
      <c r="I186" s="9">
        <v>55.388344928000002</v>
      </c>
      <c r="J186" s="9"/>
      <c r="K186" s="9">
        <v>101.31352</v>
      </c>
      <c r="L186" s="9">
        <v>56.115881917000003</v>
      </c>
      <c r="M186" s="9">
        <v>55.388344928000002</v>
      </c>
      <c r="N186" s="9">
        <f t="shared" si="6"/>
        <v>193.81022716738499</v>
      </c>
      <c r="O186" s="9">
        <f t="shared" si="7"/>
        <v>77.524090868335506</v>
      </c>
      <c r="P186" s="9">
        <f t="shared" si="8"/>
        <v>22.475909131664494</v>
      </c>
    </row>
    <row r="187" spans="1:16" ht="13" customHeight="1">
      <c r="A187" s="8" t="s">
        <v>204</v>
      </c>
      <c r="C187" s="3" t="s">
        <v>217</v>
      </c>
      <c r="D187" s="3" t="s">
        <v>217</v>
      </c>
      <c r="E187" s="16">
        <v>65101</v>
      </c>
      <c r="F187" s="3">
        <v>29</v>
      </c>
      <c r="G187" s="9">
        <v>154.36476590999999</v>
      </c>
      <c r="H187" s="9">
        <v>120.40321362</v>
      </c>
      <c r="I187" s="9">
        <v>77.999155384999995</v>
      </c>
      <c r="J187" s="9"/>
      <c r="K187" s="9">
        <v>61.745906364</v>
      </c>
      <c r="L187" s="9">
        <v>48.161285448000001</v>
      </c>
      <c r="M187" s="9">
        <v>77.999155384999995</v>
      </c>
      <c r="N187" s="9">
        <f t="shared" si="6"/>
        <v>166.33703961602998</v>
      </c>
      <c r="O187" s="9">
        <f t="shared" si="7"/>
        <v>66.534815846412002</v>
      </c>
      <c r="P187" s="9">
        <f t="shared" si="8"/>
        <v>33.465184153587998</v>
      </c>
    </row>
    <row r="188" spans="1:16" ht="13" customHeight="1">
      <c r="A188" s="8" t="s">
        <v>204</v>
      </c>
      <c r="B188" s="3" t="s">
        <v>290</v>
      </c>
      <c r="C188" s="3" t="s">
        <v>218</v>
      </c>
      <c r="D188" s="3" t="s">
        <v>218</v>
      </c>
      <c r="E188" s="16">
        <v>65067</v>
      </c>
      <c r="F188" s="3">
        <v>29</v>
      </c>
      <c r="G188" s="9">
        <v>199.68913473999999</v>
      </c>
      <c r="H188" s="9">
        <v>61.834476832</v>
      </c>
      <c r="I188" s="9">
        <v>30.965368701999999</v>
      </c>
      <c r="J188" s="9"/>
      <c r="K188" s="9">
        <v>79.875653897999996</v>
      </c>
      <c r="L188" s="9">
        <v>24.733790732999999</v>
      </c>
      <c r="M188" s="9">
        <v>30.965368701999999</v>
      </c>
      <c r="N188" s="9">
        <f t="shared" si="6"/>
        <v>85.424329743407995</v>
      </c>
      <c r="O188" s="9">
        <f t="shared" si="7"/>
        <v>34.169731897639501</v>
      </c>
      <c r="P188" s="9">
        <f t="shared" si="8"/>
        <v>65.830268102360492</v>
      </c>
    </row>
    <row r="189" spans="1:16" ht="13" customHeight="1">
      <c r="A189" s="8" t="s">
        <v>204</v>
      </c>
      <c r="B189" s="3" t="s">
        <v>149</v>
      </c>
      <c r="C189" s="3" t="s">
        <v>219</v>
      </c>
      <c r="D189" s="3" t="s">
        <v>219</v>
      </c>
      <c r="E189" s="16">
        <v>68655</v>
      </c>
      <c r="F189" s="3">
        <v>29</v>
      </c>
      <c r="G189" s="9">
        <v>213.98121639999999</v>
      </c>
      <c r="H189" s="9">
        <v>56.010812872000002</v>
      </c>
      <c r="I189" s="9">
        <v>26.175574573999999</v>
      </c>
      <c r="J189" s="9"/>
      <c r="K189" s="9">
        <v>85.592486558999994</v>
      </c>
      <c r="L189" s="9">
        <v>22.404325149000002</v>
      </c>
      <c r="M189" s="9">
        <v>26.175574573999999</v>
      </c>
      <c r="N189" s="9">
        <f t="shared" si="6"/>
        <v>77.378937982668006</v>
      </c>
      <c r="O189" s="9">
        <f t="shared" si="7"/>
        <v>30.951575193343501</v>
      </c>
      <c r="P189" s="9">
        <f t="shared" si="8"/>
        <v>69.048424806656499</v>
      </c>
    </row>
    <row r="190" spans="1:16" ht="13" customHeight="1">
      <c r="A190" s="8" t="s">
        <v>302</v>
      </c>
      <c r="B190" s="3" t="s">
        <v>19</v>
      </c>
      <c r="C190" s="3" t="s">
        <v>27</v>
      </c>
      <c r="D190" s="3" t="s">
        <v>220</v>
      </c>
      <c r="E190" s="16" t="s">
        <v>221</v>
      </c>
      <c r="F190" s="3">
        <v>29</v>
      </c>
      <c r="G190" s="9">
        <v>262.00997281999997</v>
      </c>
      <c r="H190" s="9">
        <v>43.362753701999999</v>
      </c>
      <c r="I190" s="9">
        <v>16.550039387999998</v>
      </c>
      <c r="J190" s="9"/>
      <c r="K190" s="9">
        <v>104.80398913000001</v>
      </c>
      <c r="L190" s="9">
        <v>17.345101481</v>
      </c>
      <c r="M190" s="9">
        <v>16.550039387999998</v>
      </c>
      <c r="N190" s="9">
        <f t="shared" si="6"/>
        <v>59.905644239312998</v>
      </c>
      <c r="O190" s="9">
        <f t="shared" si="7"/>
        <v>23.962257696001501</v>
      </c>
      <c r="P190" s="9">
        <f t="shared" si="8"/>
        <v>76.037742303998499</v>
      </c>
    </row>
    <row r="191" spans="1:16" ht="13" customHeight="1">
      <c r="A191" s="8" t="s">
        <v>222</v>
      </c>
      <c r="B191" s="3" t="s">
        <v>38</v>
      </c>
      <c r="C191" s="3" t="s">
        <v>44</v>
      </c>
      <c r="D191" s="3" t="s">
        <v>223</v>
      </c>
      <c r="E191" s="16">
        <v>68509</v>
      </c>
      <c r="F191" s="3">
        <v>29</v>
      </c>
      <c r="G191" s="9">
        <v>175.13912260999999</v>
      </c>
      <c r="H191" s="9">
        <v>105.74056890999999</v>
      </c>
      <c r="I191" s="9">
        <v>60.375184787999999</v>
      </c>
      <c r="J191" s="9"/>
      <c r="K191" s="9">
        <v>70.055649043000003</v>
      </c>
      <c r="L191" s="9">
        <v>42.296227563999999</v>
      </c>
      <c r="M191" s="9">
        <v>60.375184787999999</v>
      </c>
      <c r="N191" s="9">
        <f t="shared" si="6"/>
        <v>146.08059594916497</v>
      </c>
      <c r="O191" s="9">
        <f t="shared" si="7"/>
        <v>58.432238379665996</v>
      </c>
      <c r="P191" s="9">
        <f t="shared" si="8"/>
        <v>41.567761620334004</v>
      </c>
    </row>
    <row r="192" spans="1:16" ht="13" customHeight="1">
      <c r="A192" s="8" t="s">
        <v>222</v>
      </c>
      <c r="C192" s="3" t="s">
        <v>224</v>
      </c>
      <c r="D192" s="3" t="s">
        <v>224</v>
      </c>
      <c r="E192" s="16">
        <v>68609</v>
      </c>
      <c r="F192" s="3">
        <v>29</v>
      </c>
      <c r="G192" s="9">
        <v>211.21513014000001</v>
      </c>
      <c r="H192" s="9">
        <v>61.952093797000003</v>
      </c>
      <c r="I192" s="9">
        <v>29.331276484</v>
      </c>
      <c r="J192" s="9"/>
      <c r="K192" s="9">
        <v>84.486052055000002</v>
      </c>
      <c r="L192" s="9">
        <v>24.780837518999999</v>
      </c>
      <c r="M192" s="9">
        <v>29.331276484</v>
      </c>
      <c r="N192" s="9">
        <f t="shared" si="6"/>
        <v>85.586817580555504</v>
      </c>
      <c r="O192" s="9">
        <f t="shared" si="7"/>
        <v>34.234727032498498</v>
      </c>
      <c r="P192" s="9">
        <f t="shared" si="8"/>
        <v>65.765272967501502</v>
      </c>
    </row>
    <row r="193" spans="1:16" ht="13" customHeight="1">
      <c r="A193" s="8" t="s">
        <v>222</v>
      </c>
      <c r="B193" s="3" t="s">
        <v>73</v>
      </c>
      <c r="C193" s="3" t="s">
        <v>225</v>
      </c>
      <c r="D193" s="3" t="s">
        <v>225</v>
      </c>
      <c r="E193" s="16">
        <v>68534</v>
      </c>
      <c r="F193" s="3">
        <v>29</v>
      </c>
      <c r="G193" s="9">
        <v>297.73361948000002</v>
      </c>
      <c r="H193" s="9">
        <v>153.68984503999999</v>
      </c>
      <c r="I193" s="9">
        <v>51.619916257</v>
      </c>
      <c r="J193" s="9"/>
      <c r="K193" s="9">
        <v>119.09344779</v>
      </c>
      <c r="L193" s="9">
        <v>61.475938016999997</v>
      </c>
      <c r="M193" s="9">
        <v>51.619916257</v>
      </c>
      <c r="N193" s="9">
        <f t="shared" si="6"/>
        <v>212.32252092275999</v>
      </c>
      <c r="O193" s="9">
        <f t="shared" si="7"/>
        <v>84.929008370485491</v>
      </c>
      <c r="P193" s="9">
        <f t="shared" si="8"/>
        <v>15.070991629514509</v>
      </c>
    </row>
    <row r="194" spans="1:16" ht="13" customHeight="1">
      <c r="A194" s="8" t="s">
        <v>222</v>
      </c>
      <c r="C194" s="3" t="s">
        <v>226</v>
      </c>
      <c r="D194" s="3" t="s">
        <v>226</v>
      </c>
      <c r="E194" s="16">
        <v>68540</v>
      </c>
      <c r="F194" s="3">
        <v>29</v>
      </c>
      <c r="G194" s="9">
        <v>215.69125313000001</v>
      </c>
      <c r="H194" s="9">
        <v>38.539418406999999</v>
      </c>
      <c r="I194" s="9">
        <v>17.867863367999998</v>
      </c>
      <c r="J194" s="9"/>
      <c r="K194" s="9">
        <v>86.276501250999999</v>
      </c>
      <c r="L194" s="9">
        <v>15.415767363000001</v>
      </c>
      <c r="M194" s="9">
        <v>17.867863367999998</v>
      </c>
      <c r="N194" s="9">
        <f t="shared" si="6"/>
        <v>53.242206529270497</v>
      </c>
      <c r="O194" s="9">
        <f t="shared" si="7"/>
        <v>21.2968826119845</v>
      </c>
      <c r="P194" s="9">
        <f t="shared" si="8"/>
        <v>78.7031173880155</v>
      </c>
    </row>
    <row r="195" spans="1:16" ht="13" customHeight="1">
      <c r="A195" s="8" t="s">
        <v>222</v>
      </c>
      <c r="D195" s="3" t="s">
        <v>227</v>
      </c>
      <c r="E195" s="16">
        <v>68541</v>
      </c>
      <c r="F195" s="3">
        <v>29</v>
      </c>
      <c r="G195" s="9">
        <v>211.91637270000001</v>
      </c>
      <c r="H195" s="9">
        <v>94.061743921000001</v>
      </c>
      <c r="I195" s="9">
        <v>44.386256107000001</v>
      </c>
      <c r="J195" s="9"/>
      <c r="K195" s="9">
        <v>84.766549080999994</v>
      </c>
      <c r="L195" s="9">
        <v>37.624697568000002</v>
      </c>
      <c r="M195" s="9">
        <v>44.386256107000001</v>
      </c>
      <c r="N195" s="9">
        <f t="shared" si="6"/>
        <v>129.9462992268615</v>
      </c>
      <c r="O195" s="9">
        <f t="shared" si="7"/>
        <v>51.978519690192002</v>
      </c>
      <c r="P195" s="9">
        <f t="shared" si="8"/>
        <v>48.021480309807998</v>
      </c>
    </row>
    <row r="196" spans="1:16" ht="13" customHeight="1">
      <c r="A196" s="8" t="s">
        <v>222</v>
      </c>
      <c r="C196" s="3" t="s">
        <v>297</v>
      </c>
      <c r="D196" s="3" t="s">
        <v>297</v>
      </c>
      <c r="E196" s="16">
        <v>68607</v>
      </c>
      <c r="F196" s="3">
        <v>29</v>
      </c>
      <c r="G196" s="9">
        <v>174.8260104</v>
      </c>
      <c r="H196" s="9">
        <v>91.196884382999997</v>
      </c>
      <c r="I196" s="9">
        <v>52.164368549000002</v>
      </c>
      <c r="J196" s="9"/>
      <c r="K196" s="9">
        <v>69.930404159000005</v>
      </c>
      <c r="L196" s="9">
        <v>36.478753752999999</v>
      </c>
      <c r="M196" s="9">
        <v>52.164368549000002</v>
      </c>
      <c r="N196" s="9">
        <f t="shared" si="6"/>
        <v>125.98849577511449</v>
      </c>
      <c r="O196" s="9">
        <f t="shared" si="7"/>
        <v>50.395398309769497</v>
      </c>
      <c r="P196" s="9">
        <f t="shared" si="8"/>
        <v>49.604601690230503</v>
      </c>
    </row>
    <row r="197" spans="1:16" ht="13" customHeight="1">
      <c r="A197" s="10" t="s">
        <v>222</v>
      </c>
      <c r="B197" s="4" t="s">
        <v>94</v>
      </c>
      <c r="C197" s="4" t="s">
        <v>217</v>
      </c>
      <c r="D197" s="4" t="s">
        <v>228</v>
      </c>
      <c r="E197" s="17">
        <v>68674</v>
      </c>
      <c r="F197" s="4">
        <v>29</v>
      </c>
      <c r="G197" s="11">
        <v>139.28287617000001</v>
      </c>
      <c r="H197" s="11">
        <v>149.17800022</v>
      </c>
      <c r="I197" s="11">
        <v>107.10433639</v>
      </c>
      <c r="J197" s="11"/>
      <c r="K197" s="11">
        <v>55.713150468999999</v>
      </c>
      <c r="L197" s="11">
        <v>59.671200089000003</v>
      </c>
      <c r="M197" s="11">
        <v>107.10433639</v>
      </c>
      <c r="N197" s="11">
        <f t="shared" ref="N197" si="9">(2.763*H197)/SQRT(4)</f>
        <v>206.08940730392999</v>
      </c>
      <c r="O197" s="11">
        <f t="shared" ref="O197" si="10">(2.763*L197)/SQRT(4)</f>
        <v>82.435762922953501</v>
      </c>
      <c r="P197" s="11">
        <f t="shared" ref="P197" si="11">100-O197</f>
        <v>17.564237077046499</v>
      </c>
    </row>
    <row r="199" spans="1:16">
      <c r="A199" s="3" t="s">
        <v>18</v>
      </c>
      <c r="B199" s="3">
        <f>COUNTIF(A$4:A$197,A199)</f>
        <v>169</v>
      </c>
    </row>
    <row r="200" spans="1:16">
      <c r="A200" s="3" t="s">
        <v>204</v>
      </c>
      <c r="B200" s="3">
        <f t="shared" ref="B200:B202" si="12">COUNTIF(A$4:A$197,A200)</f>
        <v>16</v>
      </c>
    </row>
    <row r="201" spans="1:16">
      <c r="A201" s="3">
        <v>9031</v>
      </c>
      <c r="B201" s="3">
        <f t="shared" si="12"/>
        <v>1</v>
      </c>
    </row>
    <row r="202" spans="1:16">
      <c r="A202" s="3" t="s">
        <v>222</v>
      </c>
      <c r="B202" s="3">
        <f t="shared" si="12"/>
        <v>8</v>
      </c>
    </row>
    <row r="203" spans="1:16">
      <c r="A203" s="3" t="s">
        <v>296</v>
      </c>
      <c r="B203" s="3">
        <f>SUM(B199:B202)</f>
        <v>194</v>
      </c>
    </row>
  </sheetData>
  <mergeCells count="3">
    <mergeCell ref="G2:I2"/>
    <mergeCell ref="K2:M2"/>
    <mergeCell ref="A1:P1"/>
  </mergeCells>
  <phoneticPr fontId="6" type="noConversion"/>
  <conditionalFormatting sqref="M4:M197">
    <cfRule type="cellIs" dxfId="60" priority="1" operator="greaterThan">
      <formula>30</formula>
    </cfRule>
  </conditionalFormatting>
  <pageMargins left="0.75" right="0.75" top="1" bottom="1" header="0.5" footer="0.5"/>
  <pageSetup scale="77"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2"/>
  <sheetViews>
    <sheetView workbookViewId="0">
      <pane ySplit="4040" topLeftCell="A21"/>
      <selection sqref="A1:P1"/>
      <selection pane="bottomLeft" activeCell="A39" activeCellId="6" sqref="A1:P62"/>
    </sheetView>
  </sheetViews>
  <sheetFormatPr baseColWidth="10" defaultRowHeight="11" x14ac:dyDescent="0"/>
  <cols>
    <col min="1" max="1" width="8.5" style="3" customWidth="1"/>
    <col min="2" max="2" width="20" style="3" bestFit="1" customWidth="1"/>
    <col min="3" max="3" width="28.33203125" style="3" bestFit="1" customWidth="1"/>
    <col min="4" max="4" width="23.1640625" style="3" bestFit="1" customWidth="1"/>
    <col min="5" max="5" width="8.5" style="3" bestFit="1" customWidth="1"/>
    <col min="6" max="6" width="3.1640625" style="3" bestFit="1" customWidth="1"/>
    <col min="7" max="7" width="5.1640625" style="3" bestFit="1" customWidth="1"/>
    <col min="8" max="8" width="4.6640625" style="3" bestFit="1" customWidth="1"/>
    <col min="9" max="9" width="4.5" style="3" bestFit="1" customWidth="1"/>
    <col min="10" max="10" width="3.1640625" style="3" bestFit="1" customWidth="1"/>
    <col min="11" max="11" width="5.1640625" style="3" bestFit="1" customWidth="1"/>
    <col min="12" max="12" width="4.6640625" style="3" bestFit="1" customWidth="1"/>
    <col min="13" max="13" width="4.5" style="3" bestFit="1" customWidth="1"/>
    <col min="14" max="15" width="9" style="3" bestFit="1" customWidth="1"/>
    <col min="16" max="16" width="11.1640625" style="3" bestFit="1" customWidth="1"/>
    <col min="17" max="16384" width="10.83203125" style="3"/>
  </cols>
  <sheetData>
    <row r="1" spans="1:16" ht="75" customHeight="1">
      <c r="A1" s="28" t="s">
        <v>332</v>
      </c>
      <c r="B1" s="28"/>
      <c r="C1" s="28"/>
      <c r="D1" s="28"/>
      <c r="E1" s="28"/>
      <c r="F1" s="28"/>
      <c r="G1" s="28"/>
      <c r="H1" s="28"/>
      <c r="I1" s="28"/>
      <c r="J1" s="28"/>
      <c r="K1" s="28"/>
      <c r="L1" s="28"/>
      <c r="M1" s="28"/>
      <c r="N1" s="28"/>
      <c r="O1" s="28"/>
      <c r="P1" s="28"/>
    </row>
    <row r="2" spans="1:16" ht="24" customHeight="1">
      <c r="A2" s="6"/>
      <c r="B2" s="6"/>
      <c r="C2" s="6"/>
      <c r="D2" s="6"/>
      <c r="E2" s="6"/>
      <c r="F2" s="6"/>
      <c r="G2" s="31" t="s">
        <v>10</v>
      </c>
      <c r="H2" s="31"/>
      <c r="I2" s="31"/>
      <c r="K2" s="29" t="s">
        <v>305</v>
      </c>
      <c r="L2" s="29"/>
      <c r="M2" s="29"/>
      <c r="N2" s="6"/>
      <c r="O2" s="6"/>
      <c r="P2" s="6"/>
    </row>
    <row r="3" spans="1:16" ht="77">
      <c r="A3" s="21" t="s">
        <v>315</v>
      </c>
      <c r="B3" s="21" t="s">
        <v>11</v>
      </c>
      <c r="C3" s="21" t="s">
        <v>12</v>
      </c>
      <c r="D3" s="21" t="s">
        <v>13</v>
      </c>
      <c r="E3" s="21" t="s">
        <v>14</v>
      </c>
      <c r="F3" s="23" t="s">
        <v>15</v>
      </c>
      <c r="G3" s="23" t="s">
        <v>16</v>
      </c>
      <c r="H3" s="23" t="s">
        <v>308</v>
      </c>
      <c r="I3" s="23" t="s">
        <v>298</v>
      </c>
      <c r="J3" s="22"/>
      <c r="K3" s="21" t="s">
        <v>16</v>
      </c>
      <c r="L3" s="21" t="s">
        <v>308</v>
      </c>
      <c r="M3" s="21" t="s">
        <v>298</v>
      </c>
      <c r="N3" s="21" t="s">
        <v>304</v>
      </c>
      <c r="O3" s="21" t="s">
        <v>306</v>
      </c>
      <c r="P3" s="21" t="s">
        <v>307</v>
      </c>
    </row>
    <row r="4" spans="1:16" ht="13" customHeight="1">
      <c r="A4" s="8" t="s">
        <v>18</v>
      </c>
      <c r="B4" s="3" t="s">
        <v>19</v>
      </c>
      <c r="C4" s="3" t="s">
        <v>20</v>
      </c>
      <c r="D4" s="3" t="s">
        <v>229</v>
      </c>
      <c r="E4" s="8">
        <v>68522</v>
      </c>
      <c r="F4" s="3">
        <v>29</v>
      </c>
      <c r="G4" s="9">
        <v>268.27496738000002</v>
      </c>
      <c r="H4" s="9">
        <v>34.311485908000002</v>
      </c>
      <c r="I4" s="9">
        <v>12.789671075999999</v>
      </c>
      <c r="J4" s="9"/>
      <c r="K4" s="9">
        <v>107.30998695</v>
      </c>
      <c r="L4" s="9">
        <v>13.724594363</v>
      </c>
      <c r="M4" s="9">
        <v>12.789671075999999</v>
      </c>
      <c r="N4" s="9">
        <f>(2.763*H4)/SQRT(4)</f>
        <v>47.401317781902002</v>
      </c>
      <c r="O4" s="9">
        <f>(2.763*L4)/SQRT(4)</f>
        <v>18.960527112484499</v>
      </c>
      <c r="P4" s="9">
        <f>100-O4</f>
        <v>81.039472887515501</v>
      </c>
    </row>
    <row r="5" spans="1:16" ht="13" customHeight="1">
      <c r="A5" s="8" t="s">
        <v>18</v>
      </c>
      <c r="D5" s="3" t="s">
        <v>230</v>
      </c>
      <c r="E5" s="8">
        <v>68523</v>
      </c>
      <c r="F5" s="3">
        <v>29</v>
      </c>
      <c r="G5" s="9">
        <v>274.88942931000003</v>
      </c>
      <c r="H5" s="9">
        <v>25.805513893000001</v>
      </c>
      <c r="I5" s="9">
        <v>9.3875977544999998</v>
      </c>
      <c r="J5" s="9"/>
      <c r="K5" s="9">
        <v>109.95577172</v>
      </c>
      <c r="L5" s="9">
        <v>10.322205557</v>
      </c>
      <c r="M5" s="9">
        <v>9.3875977544999998</v>
      </c>
      <c r="N5" s="9">
        <f t="shared" ref="N5:N55" si="0">(2.763*H5)/SQRT(4)</f>
        <v>35.650317443179496</v>
      </c>
      <c r="O5" s="9">
        <f t="shared" ref="O5:O55" si="1">(2.763*L5)/SQRT(4)</f>
        <v>14.260126976995499</v>
      </c>
      <c r="P5" s="9">
        <f t="shared" ref="P5:P55" si="2">100-O5</f>
        <v>85.739873023004506</v>
      </c>
    </row>
    <row r="6" spans="1:16" ht="13" customHeight="1">
      <c r="A6" s="8" t="s">
        <v>18</v>
      </c>
      <c r="D6" s="3" t="s">
        <v>231</v>
      </c>
      <c r="E6" s="8">
        <v>68524</v>
      </c>
      <c r="F6" s="3">
        <v>29</v>
      </c>
      <c r="G6" s="9">
        <v>265.37228986999997</v>
      </c>
      <c r="H6" s="9">
        <v>53.706561741999998</v>
      </c>
      <c r="I6" s="9">
        <v>20.238195091000001</v>
      </c>
      <c r="J6" s="9"/>
      <c r="K6" s="9">
        <v>106.14891595</v>
      </c>
      <c r="L6" s="9">
        <v>21.482624696999999</v>
      </c>
      <c r="M6" s="9">
        <v>20.238195091000001</v>
      </c>
      <c r="N6" s="9">
        <f t="shared" si="0"/>
        <v>74.195615046572996</v>
      </c>
      <c r="O6" s="9">
        <f t="shared" si="1"/>
        <v>29.678246018905497</v>
      </c>
      <c r="P6" s="9">
        <f t="shared" si="2"/>
        <v>70.321753981094503</v>
      </c>
    </row>
    <row r="7" spans="1:16" ht="13" customHeight="1">
      <c r="A7" s="8" t="s">
        <v>18</v>
      </c>
      <c r="C7" s="3" t="s">
        <v>22</v>
      </c>
      <c r="D7" s="3" t="s">
        <v>232</v>
      </c>
      <c r="E7" s="8">
        <v>68684</v>
      </c>
      <c r="F7" s="3">
        <v>29</v>
      </c>
      <c r="G7" s="9">
        <v>281.07430170999999</v>
      </c>
      <c r="H7" s="9">
        <v>22.604880925</v>
      </c>
      <c r="I7" s="9">
        <v>8.0423150704000008</v>
      </c>
      <c r="J7" s="9"/>
      <c r="K7" s="9">
        <v>112.42972068</v>
      </c>
      <c r="L7" s="9">
        <v>9.0419523701000006</v>
      </c>
      <c r="M7" s="9">
        <v>8.0423150704000008</v>
      </c>
      <c r="N7" s="9">
        <f t="shared" si="0"/>
        <v>31.228642997887498</v>
      </c>
      <c r="O7" s="9">
        <f t="shared" si="1"/>
        <v>12.49145719929315</v>
      </c>
      <c r="P7" s="9">
        <f t="shared" si="2"/>
        <v>87.508542800706849</v>
      </c>
    </row>
    <row r="8" spans="1:16" ht="13" customHeight="1">
      <c r="A8" s="8" t="s">
        <v>18</v>
      </c>
      <c r="C8" s="3" t="s">
        <v>24</v>
      </c>
      <c r="D8" s="3" t="s">
        <v>233</v>
      </c>
      <c r="E8" s="8">
        <v>68526</v>
      </c>
      <c r="F8" s="3">
        <v>29</v>
      </c>
      <c r="G8" s="9">
        <v>273.15940993999999</v>
      </c>
      <c r="H8" s="9">
        <v>35.57017914</v>
      </c>
      <c r="I8" s="9">
        <v>13.021765989</v>
      </c>
      <c r="J8" s="9"/>
      <c r="K8" s="9">
        <v>109.26376397</v>
      </c>
      <c r="L8" s="9">
        <v>14.228071655999999</v>
      </c>
      <c r="M8" s="9">
        <v>13.021765989</v>
      </c>
      <c r="N8" s="9">
        <f t="shared" si="0"/>
        <v>49.140202481910002</v>
      </c>
      <c r="O8" s="9">
        <f t="shared" si="1"/>
        <v>19.656080992763997</v>
      </c>
      <c r="P8" s="9">
        <f t="shared" si="2"/>
        <v>80.343919007235996</v>
      </c>
    </row>
    <row r="9" spans="1:16" ht="13" customHeight="1">
      <c r="A9" s="8" t="s">
        <v>204</v>
      </c>
      <c r="D9" s="3" t="s">
        <v>234</v>
      </c>
      <c r="E9" s="8">
        <v>68871</v>
      </c>
      <c r="F9" s="3">
        <v>29</v>
      </c>
      <c r="G9" s="9">
        <v>274.83628799000002</v>
      </c>
      <c r="H9" s="9">
        <v>25.793663188</v>
      </c>
      <c r="I9" s="9">
        <v>9.3851009913999999</v>
      </c>
      <c r="J9" s="9"/>
      <c r="K9" s="9">
        <v>109.93451519</v>
      </c>
      <c r="L9" s="9">
        <v>10.317465275</v>
      </c>
      <c r="M9" s="9">
        <v>9.3851009913999999</v>
      </c>
      <c r="N9" s="9">
        <f t="shared" si="0"/>
        <v>35.633945694222</v>
      </c>
      <c r="O9" s="9">
        <f t="shared" si="1"/>
        <v>14.253578277412499</v>
      </c>
      <c r="P9" s="9">
        <f t="shared" si="2"/>
        <v>85.746421722587499</v>
      </c>
    </row>
    <row r="10" spans="1:16" ht="13" customHeight="1">
      <c r="A10" s="8" t="s">
        <v>18</v>
      </c>
      <c r="D10" s="3" t="s">
        <v>235</v>
      </c>
      <c r="E10" s="8">
        <v>68527</v>
      </c>
      <c r="F10" s="3">
        <v>29</v>
      </c>
      <c r="G10" s="9">
        <v>288.04582762000001</v>
      </c>
      <c r="H10" s="9">
        <v>41.335021626</v>
      </c>
      <c r="I10" s="9">
        <v>14.350154614999999</v>
      </c>
      <c r="J10" s="9"/>
      <c r="K10" s="9">
        <v>115.21833105</v>
      </c>
      <c r="L10" s="9">
        <v>16.534008650000001</v>
      </c>
      <c r="M10" s="9">
        <v>14.350154614999999</v>
      </c>
      <c r="N10" s="9">
        <f t="shared" si="0"/>
        <v>57.104332376319</v>
      </c>
      <c r="O10" s="9">
        <f t="shared" si="1"/>
        <v>22.841732949975</v>
      </c>
      <c r="P10" s="9">
        <f t="shared" si="2"/>
        <v>77.158267050025003</v>
      </c>
    </row>
    <row r="11" spans="1:16" ht="13" customHeight="1">
      <c r="A11" s="8" t="s">
        <v>18</v>
      </c>
      <c r="D11" s="3" t="s">
        <v>236</v>
      </c>
      <c r="E11" s="8">
        <v>68685</v>
      </c>
      <c r="F11" s="3">
        <v>29</v>
      </c>
      <c r="G11" s="9">
        <v>279.95368989999997</v>
      </c>
      <c r="H11" s="9">
        <v>33.451711598000003</v>
      </c>
      <c r="I11" s="9">
        <v>11.949016142</v>
      </c>
      <c r="J11" s="9"/>
      <c r="K11" s="9">
        <v>111.98147596</v>
      </c>
      <c r="L11" s="9">
        <v>13.380684639</v>
      </c>
      <c r="M11" s="9">
        <v>11.949016142</v>
      </c>
      <c r="N11" s="9">
        <f t="shared" si="0"/>
        <v>46.213539572637004</v>
      </c>
      <c r="O11" s="9">
        <f t="shared" si="1"/>
        <v>18.4854158287785</v>
      </c>
      <c r="P11" s="9">
        <f t="shared" si="2"/>
        <v>81.5145841712215</v>
      </c>
    </row>
    <row r="12" spans="1:16" ht="13" customHeight="1">
      <c r="A12" s="8" t="s">
        <v>18</v>
      </c>
      <c r="C12" s="3" t="s">
        <v>27</v>
      </c>
      <c r="D12" s="3" t="s">
        <v>237</v>
      </c>
      <c r="E12" s="8">
        <v>68581</v>
      </c>
      <c r="F12" s="3">
        <v>29</v>
      </c>
      <c r="G12" s="9">
        <v>270.1386602</v>
      </c>
      <c r="H12" s="9">
        <v>30.999727026999999</v>
      </c>
      <c r="I12" s="9">
        <v>11.475487072</v>
      </c>
      <c r="J12" s="9"/>
      <c r="K12" s="9">
        <v>108.05546407999999</v>
      </c>
      <c r="L12" s="9">
        <v>12.399890811000001</v>
      </c>
      <c r="M12" s="9">
        <v>11.475487072</v>
      </c>
      <c r="N12" s="9">
        <f t="shared" si="0"/>
        <v>42.826122887800494</v>
      </c>
      <c r="O12" s="9">
        <f t="shared" si="1"/>
        <v>17.130449155396501</v>
      </c>
      <c r="P12" s="9">
        <f t="shared" si="2"/>
        <v>82.869550844603495</v>
      </c>
    </row>
    <row r="13" spans="1:16" ht="13" customHeight="1">
      <c r="A13" s="8" t="s">
        <v>18</v>
      </c>
      <c r="D13" s="3" t="s">
        <v>238</v>
      </c>
      <c r="E13" s="8">
        <v>68582</v>
      </c>
      <c r="F13" s="3">
        <v>29</v>
      </c>
      <c r="G13" s="9">
        <v>266.08347458999998</v>
      </c>
      <c r="H13" s="9">
        <v>31.88501922</v>
      </c>
      <c r="I13" s="9">
        <v>11.983088866999999</v>
      </c>
      <c r="J13" s="9"/>
      <c r="K13" s="9">
        <v>106.43338984</v>
      </c>
      <c r="L13" s="9">
        <v>12.754007688</v>
      </c>
      <c r="M13" s="9">
        <v>11.983088866999999</v>
      </c>
      <c r="N13" s="9">
        <f t="shared" si="0"/>
        <v>44.049154052429998</v>
      </c>
      <c r="O13" s="9">
        <f t="shared" si="1"/>
        <v>17.619661620972</v>
      </c>
      <c r="P13" s="9">
        <f t="shared" si="2"/>
        <v>82.380338379028004</v>
      </c>
    </row>
    <row r="14" spans="1:16" ht="13" customHeight="1">
      <c r="A14" s="8" t="s">
        <v>18</v>
      </c>
      <c r="D14" s="3" t="s">
        <v>220</v>
      </c>
      <c r="E14" s="8">
        <v>68583</v>
      </c>
      <c r="F14" s="3">
        <v>29</v>
      </c>
      <c r="G14" s="9">
        <v>285.22750943</v>
      </c>
      <c r="H14" s="9">
        <v>53.459748351000002</v>
      </c>
      <c r="I14" s="9">
        <v>18.742844425000001</v>
      </c>
      <c r="J14" s="9"/>
      <c r="K14" s="9">
        <v>114.09100377</v>
      </c>
      <c r="L14" s="9">
        <v>21.383899339999999</v>
      </c>
      <c r="M14" s="9">
        <v>18.742844425000001</v>
      </c>
      <c r="N14" s="9">
        <f t="shared" si="0"/>
        <v>73.854642346906502</v>
      </c>
      <c r="O14" s="9">
        <f t="shared" si="1"/>
        <v>29.54185693821</v>
      </c>
      <c r="P14" s="9">
        <f t="shared" si="2"/>
        <v>70.458143061789997</v>
      </c>
    </row>
    <row r="15" spans="1:16" ht="13" customHeight="1">
      <c r="A15" s="8" t="s">
        <v>18</v>
      </c>
      <c r="C15" s="3" t="s">
        <v>28</v>
      </c>
      <c r="D15" s="3" t="s">
        <v>239</v>
      </c>
      <c r="E15" s="8">
        <v>68650</v>
      </c>
      <c r="F15" s="3">
        <v>29</v>
      </c>
      <c r="G15" s="9">
        <v>274.99908346000001</v>
      </c>
      <c r="H15" s="9">
        <v>32.032825389999999</v>
      </c>
      <c r="I15" s="9">
        <v>11.648338964000001</v>
      </c>
      <c r="J15" s="9"/>
      <c r="K15" s="9">
        <v>109.99963339</v>
      </c>
      <c r="L15" s="9">
        <v>12.813130156</v>
      </c>
      <c r="M15" s="9">
        <v>11.648338964000001</v>
      </c>
      <c r="N15" s="9">
        <f t="shared" si="0"/>
        <v>44.253348276284996</v>
      </c>
      <c r="O15" s="9">
        <f t="shared" si="1"/>
        <v>17.701339310513998</v>
      </c>
      <c r="P15" s="9">
        <f t="shared" si="2"/>
        <v>82.298660689485999</v>
      </c>
    </row>
    <row r="16" spans="1:16" ht="13" customHeight="1">
      <c r="A16" s="8" t="s">
        <v>18</v>
      </c>
      <c r="D16" s="3" t="s">
        <v>240</v>
      </c>
      <c r="E16" s="8">
        <v>68651</v>
      </c>
      <c r="F16" s="3">
        <v>29</v>
      </c>
      <c r="G16" s="9">
        <v>270.69592832000001</v>
      </c>
      <c r="H16" s="9">
        <v>46.480840033</v>
      </c>
      <c r="I16" s="9">
        <v>17.170867815000001</v>
      </c>
      <c r="J16" s="9"/>
      <c r="K16" s="9">
        <v>108.27837133</v>
      </c>
      <c r="L16" s="9">
        <v>18.592336013000001</v>
      </c>
      <c r="M16" s="9">
        <v>17.170867815000001</v>
      </c>
      <c r="N16" s="9">
        <f t="shared" si="0"/>
        <v>64.213280505589495</v>
      </c>
      <c r="O16" s="9">
        <f t="shared" si="1"/>
        <v>25.685312201959501</v>
      </c>
      <c r="P16" s="9">
        <f t="shared" si="2"/>
        <v>74.314687798040495</v>
      </c>
    </row>
    <row r="17" spans="1:16" ht="13" customHeight="1">
      <c r="A17" s="8" t="s">
        <v>18</v>
      </c>
      <c r="B17" s="3" t="s">
        <v>35</v>
      </c>
      <c r="C17" s="3" t="s">
        <v>242</v>
      </c>
      <c r="D17" s="3" t="s">
        <v>242</v>
      </c>
      <c r="E17" s="8">
        <v>68500</v>
      </c>
      <c r="F17" s="3">
        <v>29</v>
      </c>
      <c r="G17" s="9">
        <v>275.96098425000002</v>
      </c>
      <c r="H17" s="9">
        <v>34.509541493</v>
      </c>
      <c r="I17" s="9">
        <v>12.505224819</v>
      </c>
      <c r="J17" s="9"/>
      <c r="K17" s="9">
        <v>110.3843937</v>
      </c>
      <c r="L17" s="9">
        <v>13.803816597000001</v>
      </c>
      <c r="M17" s="9">
        <v>12.505224819</v>
      </c>
      <c r="N17" s="9">
        <f t="shared" si="0"/>
        <v>47.674931572579496</v>
      </c>
      <c r="O17" s="9">
        <f t="shared" si="1"/>
        <v>19.069972628755501</v>
      </c>
      <c r="P17" s="9">
        <f t="shared" si="2"/>
        <v>80.930027371244506</v>
      </c>
    </row>
    <row r="18" spans="1:16" ht="13" customHeight="1">
      <c r="A18" s="8" t="s">
        <v>18</v>
      </c>
      <c r="C18" s="3" t="s">
        <v>36</v>
      </c>
      <c r="D18" s="3" t="s">
        <v>36</v>
      </c>
      <c r="E18" s="8">
        <v>68538</v>
      </c>
      <c r="F18" s="3">
        <v>29</v>
      </c>
      <c r="G18" s="9">
        <v>292.05601475999998</v>
      </c>
      <c r="H18" s="9">
        <v>52.687524064999998</v>
      </c>
      <c r="I18" s="9">
        <v>18.040211945999999</v>
      </c>
      <c r="J18" s="9"/>
      <c r="K18" s="9">
        <v>116.82240591</v>
      </c>
      <c r="L18" s="9">
        <v>21.075009626</v>
      </c>
      <c r="M18" s="9">
        <v>18.040211945999999</v>
      </c>
      <c r="N18" s="9">
        <f t="shared" si="0"/>
        <v>72.787814495797491</v>
      </c>
      <c r="O18" s="9">
        <f t="shared" si="1"/>
        <v>29.115125798318999</v>
      </c>
      <c r="P18" s="9">
        <f t="shared" si="2"/>
        <v>70.884874201681001</v>
      </c>
    </row>
    <row r="19" spans="1:16" ht="13" customHeight="1">
      <c r="A19" s="8" t="s">
        <v>18</v>
      </c>
      <c r="C19" s="3" t="s">
        <v>243</v>
      </c>
      <c r="D19" s="3" t="s">
        <v>243</v>
      </c>
      <c r="E19" s="8">
        <v>68543</v>
      </c>
      <c r="F19" s="3">
        <v>29</v>
      </c>
      <c r="G19" s="9">
        <v>274.81833988</v>
      </c>
      <c r="H19" s="9">
        <v>44.993857976999998</v>
      </c>
      <c r="I19" s="9">
        <v>16.372218097000001</v>
      </c>
      <c r="J19" s="9"/>
      <c r="K19" s="9">
        <v>109.92733595</v>
      </c>
      <c r="L19" s="9">
        <v>17.997543190999998</v>
      </c>
      <c r="M19" s="9">
        <v>16.372218097000001</v>
      </c>
      <c r="N19" s="9">
        <f t="shared" si="0"/>
        <v>62.159014795225495</v>
      </c>
      <c r="O19" s="9">
        <f t="shared" si="1"/>
        <v>24.863605918366495</v>
      </c>
      <c r="P19" s="9">
        <f t="shared" si="2"/>
        <v>75.136394081633512</v>
      </c>
    </row>
    <row r="20" spans="1:16" ht="13" customHeight="1">
      <c r="A20" s="8" t="s">
        <v>18</v>
      </c>
      <c r="C20" s="3" t="s">
        <v>244</v>
      </c>
      <c r="D20" s="3" t="s">
        <v>244</v>
      </c>
      <c r="E20" s="8">
        <v>68641</v>
      </c>
      <c r="F20" s="3">
        <v>29</v>
      </c>
      <c r="G20" s="9">
        <v>271.04292454</v>
      </c>
      <c r="H20" s="9">
        <v>34.094630297000002</v>
      </c>
      <c r="I20" s="9">
        <v>12.579051954000001</v>
      </c>
      <c r="J20" s="9"/>
      <c r="K20" s="9">
        <v>108.41716982</v>
      </c>
      <c r="L20" s="9">
        <v>13.637852119</v>
      </c>
      <c r="M20" s="9">
        <v>12.579051954000001</v>
      </c>
      <c r="N20" s="9">
        <f t="shared" si="0"/>
        <v>47.101731755305501</v>
      </c>
      <c r="O20" s="9">
        <f t="shared" si="1"/>
        <v>18.840692702398499</v>
      </c>
      <c r="P20" s="9">
        <f t="shared" si="2"/>
        <v>81.159307297601501</v>
      </c>
    </row>
    <row r="21" spans="1:16" ht="13" customHeight="1">
      <c r="A21" s="8" t="s">
        <v>18</v>
      </c>
      <c r="C21" s="3" t="s">
        <v>245</v>
      </c>
      <c r="D21" s="3" t="s">
        <v>245</v>
      </c>
      <c r="E21" s="8">
        <v>68712</v>
      </c>
      <c r="F21" s="3">
        <v>29</v>
      </c>
      <c r="G21" s="9">
        <v>263.91540419</v>
      </c>
      <c r="H21" s="9">
        <v>26.307397446</v>
      </c>
      <c r="I21" s="9">
        <v>9.9681174454000008</v>
      </c>
      <c r="J21" s="9"/>
      <c r="K21" s="9">
        <v>105.56616167999999</v>
      </c>
      <c r="L21" s="9">
        <v>10.522958978</v>
      </c>
      <c r="M21" s="9">
        <v>9.9681174454000008</v>
      </c>
      <c r="N21" s="9">
        <f t="shared" si="0"/>
        <v>36.343669571648995</v>
      </c>
      <c r="O21" s="9">
        <f t="shared" si="1"/>
        <v>14.537467828106999</v>
      </c>
      <c r="P21" s="9">
        <f t="shared" si="2"/>
        <v>85.462532171893002</v>
      </c>
    </row>
    <row r="22" spans="1:16" ht="13" customHeight="1">
      <c r="A22" s="8" t="s">
        <v>18</v>
      </c>
      <c r="B22" s="3" t="s">
        <v>38</v>
      </c>
      <c r="C22" s="3" t="s">
        <v>58</v>
      </c>
      <c r="D22" s="3" t="s">
        <v>246</v>
      </c>
      <c r="E22" s="8">
        <v>68691</v>
      </c>
      <c r="F22" s="3">
        <v>29</v>
      </c>
      <c r="G22" s="9">
        <v>283.91921645999997</v>
      </c>
      <c r="H22" s="9">
        <v>36.959988787</v>
      </c>
      <c r="I22" s="9">
        <v>13.017783455</v>
      </c>
      <c r="J22" s="9"/>
      <c r="K22" s="9">
        <v>113.56768658</v>
      </c>
      <c r="L22" s="9">
        <v>14.783995515000001</v>
      </c>
      <c r="M22" s="9">
        <v>13.017783455</v>
      </c>
      <c r="N22" s="9">
        <f t="shared" si="0"/>
        <v>51.060224509240498</v>
      </c>
      <c r="O22" s="9">
        <f t="shared" si="1"/>
        <v>20.4240898039725</v>
      </c>
      <c r="P22" s="9">
        <f t="shared" si="2"/>
        <v>79.575910196027507</v>
      </c>
    </row>
    <row r="23" spans="1:16" ht="13" customHeight="1">
      <c r="A23" s="8" t="s">
        <v>18</v>
      </c>
      <c r="B23" s="3" t="s">
        <v>59</v>
      </c>
      <c r="C23" s="3" t="s">
        <v>247</v>
      </c>
      <c r="D23" s="3" t="s">
        <v>248</v>
      </c>
      <c r="E23" s="8">
        <v>68336</v>
      </c>
      <c r="F23" s="3">
        <v>29</v>
      </c>
      <c r="G23" s="9">
        <v>269.19250725000001</v>
      </c>
      <c r="H23" s="9">
        <v>50.381342678999999</v>
      </c>
      <c r="I23" s="9">
        <v>18.715729940999999</v>
      </c>
      <c r="J23" s="9"/>
      <c r="K23" s="9">
        <v>107.67700290000001</v>
      </c>
      <c r="L23" s="9">
        <v>20.152537072000001</v>
      </c>
      <c r="M23" s="9">
        <v>18.715729940999999</v>
      </c>
      <c r="N23" s="9">
        <f t="shared" si="0"/>
        <v>69.601824911038491</v>
      </c>
      <c r="O23" s="9">
        <f t="shared" si="1"/>
        <v>27.840729964968002</v>
      </c>
      <c r="P23" s="9">
        <f t="shared" si="2"/>
        <v>72.159270035031994</v>
      </c>
    </row>
    <row r="24" spans="1:16" ht="13" customHeight="1">
      <c r="A24" s="8" t="s">
        <v>18</v>
      </c>
      <c r="B24" s="3" t="s">
        <v>73</v>
      </c>
      <c r="C24" s="3" t="s">
        <v>76</v>
      </c>
      <c r="D24" s="3" t="s">
        <v>76</v>
      </c>
      <c r="E24" s="8">
        <v>68606</v>
      </c>
      <c r="F24" s="3">
        <v>29</v>
      </c>
      <c r="G24" s="9">
        <v>358.29838911000002</v>
      </c>
      <c r="H24" s="9">
        <v>136.16456284</v>
      </c>
      <c r="I24" s="9">
        <v>38.003118903999997</v>
      </c>
      <c r="J24" s="9"/>
      <c r="K24" s="9">
        <v>143.31935564</v>
      </c>
      <c r="L24" s="9">
        <v>54.465825137000003</v>
      </c>
      <c r="M24" s="9">
        <v>38.003118903999997</v>
      </c>
      <c r="N24" s="9">
        <f t="shared" si="0"/>
        <v>188.11134356346</v>
      </c>
      <c r="O24" s="9">
        <f t="shared" si="1"/>
        <v>75.244537426765504</v>
      </c>
      <c r="P24" s="9">
        <f t="shared" si="2"/>
        <v>24.755462573234496</v>
      </c>
    </row>
    <row r="25" spans="1:16" ht="13" customHeight="1">
      <c r="A25" s="8" t="s">
        <v>18</v>
      </c>
      <c r="C25" s="3" t="s">
        <v>82</v>
      </c>
      <c r="D25" s="3" t="s">
        <v>249</v>
      </c>
      <c r="E25" s="8">
        <v>68578</v>
      </c>
      <c r="F25" s="3">
        <v>29</v>
      </c>
      <c r="G25" s="9">
        <v>302.91939030999998</v>
      </c>
      <c r="H25" s="9">
        <v>46.071742208000003</v>
      </c>
      <c r="I25" s="9">
        <v>15.209241693999999</v>
      </c>
      <c r="J25" s="9"/>
      <c r="K25" s="9">
        <v>121.16775612000001</v>
      </c>
      <c r="L25" s="9">
        <v>18.428696883000001</v>
      </c>
      <c r="M25" s="9">
        <v>15.209241693999999</v>
      </c>
      <c r="N25" s="9">
        <f t="shared" si="0"/>
        <v>63.648111860352003</v>
      </c>
      <c r="O25" s="9">
        <f t="shared" si="1"/>
        <v>25.459244743864499</v>
      </c>
      <c r="P25" s="9">
        <f t="shared" si="2"/>
        <v>74.540755256135498</v>
      </c>
    </row>
    <row r="26" spans="1:16" ht="13" customHeight="1">
      <c r="A26" s="8" t="s">
        <v>18</v>
      </c>
      <c r="D26" s="3" t="s">
        <v>250</v>
      </c>
      <c r="E26" s="8">
        <v>68633</v>
      </c>
      <c r="F26" s="3">
        <v>29</v>
      </c>
      <c r="G26" s="9">
        <v>294.62950732000002</v>
      </c>
      <c r="H26" s="9">
        <v>37.046509600999997</v>
      </c>
      <c r="I26" s="9">
        <v>12.573930539999999</v>
      </c>
      <c r="J26" s="9"/>
      <c r="K26" s="9">
        <v>117.85180293000001</v>
      </c>
      <c r="L26" s="9">
        <v>14.81860384</v>
      </c>
      <c r="M26" s="9">
        <v>12.573930539999999</v>
      </c>
      <c r="N26" s="9">
        <f t="shared" si="0"/>
        <v>51.179753013781493</v>
      </c>
      <c r="O26" s="9">
        <f t="shared" si="1"/>
        <v>20.471901204959998</v>
      </c>
      <c r="P26" s="9">
        <f t="shared" si="2"/>
        <v>79.528098795039995</v>
      </c>
    </row>
    <row r="27" spans="1:16" ht="13" customHeight="1">
      <c r="A27" s="8" t="s">
        <v>18</v>
      </c>
      <c r="C27" s="3" t="s">
        <v>251</v>
      </c>
      <c r="D27" s="3" t="s">
        <v>251</v>
      </c>
      <c r="E27" s="8">
        <v>68663</v>
      </c>
      <c r="F27" s="3">
        <v>29</v>
      </c>
      <c r="G27" s="9">
        <v>328.94971450999998</v>
      </c>
      <c r="H27" s="9">
        <v>86.559831345000006</v>
      </c>
      <c r="I27" s="9">
        <v>26.314001053999998</v>
      </c>
      <c r="J27" s="9"/>
      <c r="K27" s="9">
        <v>131.57988581000001</v>
      </c>
      <c r="L27" s="9">
        <v>34.623932537999998</v>
      </c>
      <c r="M27" s="9">
        <v>26.314001053999998</v>
      </c>
      <c r="N27" s="9">
        <f t="shared" si="0"/>
        <v>119.58240700311751</v>
      </c>
      <c r="O27" s="9">
        <f t="shared" si="1"/>
        <v>47.832962801246993</v>
      </c>
      <c r="P27" s="9">
        <f t="shared" si="2"/>
        <v>52.167037198753007</v>
      </c>
    </row>
    <row r="28" spans="1:16" ht="13" customHeight="1">
      <c r="A28" s="8" t="s">
        <v>18</v>
      </c>
      <c r="C28" s="3" t="s">
        <v>87</v>
      </c>
      <c r="D28" s="3" t="s">
        <v>252</v>
      </c>
      <c r="E28" s="8">
        <v>68511</v>
      </c>
      <c r="F28" s="3">
        <v>29</v>
      </c>
      <c r="G28" s="9">
        <v>252.6629417</v>
      </c>
      <c r="H28" s="9">
        <v>66.595214338999995</v>
      </c>
      <c r="I28" s="9">
        <v>26.357333564000001</v>
      </c>
      <c r="J28" s="9"/>
      <c r="K28" s="9">
        <v>101.06517667999999</v>
      </c>
      <c r="L28" s="9">
        <v>26.638085735000001</v>
      </c>
      <c r="M28" s="9">
        <v>26.357333564000001</v>
      </c>
      <c r="N28" s="9">
        <f t="shared" si="0"/>
        <v>92.001288609328483</v>
      </c>
      <c r="O28" s="9">
        <f t="shared" si="1"/>
        <v>36.800515442902501</v>
      </c>
      <c r="P28" s="9">
        <f t="shared" si="2"/>
        <v>63.199484557097499</v>
      </c>
    </row>
    <row r="29" spans="1:16" ht="13" customHeight="1">
      <c r="A29" s="8" t="s">
        <v>18</v>
      </c>
      <c r="B29" s="3" t="s">
        <v>290</v>
      </c>
      <c r="C29" s="3" t="s">
        <v>253</v>
      </c>
      <c r="D29" s="3" t="s">
        <v>254</v>
      </c>
      <c r="E29" s="8">
        <v>68553</v>
      </c>
      <c r="F29" s="3">
        <v>29</v>
      </c>
      <c r="G29" s="9">
        <v>261.68291972999998</v>
      </c>
      <c r="H29" s="9">
        <v>67.108721564999996</v>
      </c>
      <c r="I29" s="9">
        <v>25.645052277000001</v>
      </c>
      <c r="J29" s="9"/>
      <c r="K29" s="9">
        <v>104.67316789</v>
      </c>
      <c r="L29" s="9">
        <v>26.843488625999999</v>
      </c>
      <c r="M29" s="9">
        <v>25.645052277000001</v>
      </c>
      <c r="N29" s="9">
        <f t="shared" si="0"/>
        <v>92.710698842047492</v>
      </c>
      <c r="O29" s="9">
        <f t="shared" si="1"/>
        <v>37.084279536818997</v>
      </c>
      <c r="P29" s="9">
        <f t="shared" si="2"/>
        <v>62.915720463181003</v>
      </c>
    </row>
    <row r="30" spans="1:16" ht="13" customHeight="1">
      <c r="A30" s="8" t="s">
        <v>18</v>
      </c>
      <c r="C30" s="3" t="s">
        <v>255</v>
      </c>
      <c r="D30" s="3" t="s">
        <v>256</v>
      </c>
      <c r="E30" s="8">
        <v>68561</v>
      </c>
      <c r="F30" s="3">
        <v>29</v>
      </c>
      <c r="G30" s="9">
        <v>293.08004946</v>
      </c>
      <c r="H30" s="9">
        <v>51.125864804999999</v>
      </c>
      <c r="I30" s="9">
        <v>17.444334713</v>
      </c>
      <c r="J30" s="9"/>
      <c r="K30" s="9">
        <v>117.23201978</v>
      </c>
      <c r="L30" s="9">
        <v>20.450345922</v>
      </c>
      <c r="M30" s="9">
        <v>17.444334713</v>
      </c>
      <c r="N30" s="9">
        <f t="shared" si="0"/>
        <v>70.630382228107493</v>
      </c>
      <c r="O30" s="9">
        <f t="shared" si="1"/>
        <v>28.252152891243</v>
      </c>
      <c r="P30" s="9">
        <f t="shared" si="2"/>
        <v>71.747847108757</v>
      </c>
    </row>
    <row r="31" spans="1:16" ht="13" customHeight="1">
      <c r="A31" s="8" t="s">
        <v>18</v>
      </c>
      <c r="D31" s="3" t="s">
        <v>257</v>
      </c>
      <c r="E31" s="8">
        <v>66607</v>
      </c>
      <c r="F31" s="3">
        <v>29</v>
      </c>
      <c r="G31" s="9">
        <v>289.83562179</v>
      </c>
      <c r="H31" s="9">
        <v>34.857384699000001</v>
      </c>
      <c r="I31" s="9">
        <v>12.026604765</v>
      </c>
      <c r="J31" s="9"/>
      <c r="K31" s="9">
        <v>115.93424872</v>
      </c>
      <c r="L31" s="9">
        <v>13.942953879999999</v>
      </c>
      <c r="M31" s="9">
        <v>12.026604765</v>
      </c>
      <c r="N31" s="9">
        <f t="shared" si="0"/>
        <v>48.155476961668498</v>
      </c>
      <c r="O31" s="9">
        <f t="shared" si="1"/>
        <v>19.26219078522</v>
      </c>
      <c r="P31" s="9">
        <f t="shared" si="2"/>
        <v>80.73780921478</v>
      </c>
    </row>
    <row r="32" spans="1:16" ht="13" customHeight="1">
      <c r="A32" s="8" t="s">
        <v>18</v>
      </c>
      <c r="D32" s="3" t="s">
        <v>258</v>
      </c>
      <c r="E32" s="8">
        <v>68570</v>
      </c>
      <c r="F32" s="3">
        <v>29</v>
      </c>
      <c r="G32" s="9">
        <v>286.31202653999998</v>
      </c>
      <c r="H32" s="9">
        <v>43.036469803000003</v>
      </c>
      <c r="I32" s="9">
        <v>15.031317519</v>
      </c>
      <c r="J32" s="9"/>
      <c r="K32" s="9">
        <v>114.52481062</v>
      </c>
      <c r="L32" s="9">
        <v>17.214587921</v>
      </c>
      <c r="M32" s="9">
        <v>15.031317519</v>
      </c>
      <c r="N32" s="9">
        <f t="shared" si="0"/>
        <v>59.454883032844499</v>
      </c>
      <c r="O32" s="9">
        <f t="shared" si="1"/>
        <v>23.781953212861499</v>
      </c>
      <c r="P32" s="9">
        <f t="shared" si="2"/>
        <v>76.218046787138505</v>
      </c>
    </row>
    <row r="33" spans="1:16" ht="13" customHeight="1">
      <c r="A33" s="8" t="s">
        <v>18</v>
      </c>
      <c r="D33" s="3" t="s">
        <v>255</v>
      </c>
      <c r="E33" s="8">
        <v>66604</v>
      </c>
      <c r="F33" s="3">
        <v>29</v>
      </c>
      <c r="G33" s="9">
        <v>297.23608780000001</v>
      </c>
      <c r="H33" s="9">
        <v>44.799652244000001</v>
      </c>
      <c r="I33" s="9">
        <v>15.072077073999999</v>
      </c>
      <c r="J33" s="9"/>
      <c r="K33" s="9">
        <v>118.89443512</v>
      </c>
      <c r="L33" s="9">
        <v>17.919860897</v>
      </c>
      <c r="M33" s="9">
        <v>15.072077073999999</v>
      </c>
      <c r="N33" s="9">
        <f t="shared" si="0"/>
        <v>61.890719575085996</v>
      </c>
      <c r="O33" s="9">
        <f t="shared" si="1"/>
        <v>24.756287829205498</v>
      </c>
      <c r="P33" s="9">
        <f t="shared" si="2"/>
        <v>75.24371217079451</v>
      </c>
    </row>
    <row r="34" spans="1:16" ht="13" customHeight="1">
      <c r="A34" s="8" t="s">
        <v>18</v>
      </c>
      <c r="D34" s="3" t="s">
        <v>259</v>
      </c>
      <c r="E34" s="8">
        <v>68604</v>
      </c>
      <c r="F34" s="3">
        <v>29</v>
      </c>
      <c r="G34" s="9">
        <v>280.27417844000001</v>
      </c>
      <c r="H34" s="9">
        <v>46.098005315999998</v>
      </c>
      <c r="I34" s="9">
        <v>16.447467824</v>
      </c>
      <c r="J34" s="9"/>
      <c r="K34" s="9">
        <v>112.10967137999999</v>
      </c>
      <c r="L34" s="9">
        <v>18.439202127000001</v>
      </c>
      <c r="M34" s="9">
        <v>16.447467824</v>
      </c>
      <c r="N34" s="9">
        <f t="shared" si="0"/>
        <v>63.684394344053999</v>
      </c>
      <c r="O34" s="9">
        <f t="shared" si="1"/>
        <v>25.473757738450502</v>
      </c>
      <c r="P34" s="9">
        <f t="shared" si="2"/>
        <v>74.526242261549498</v>
      </c>
    </row>
    <row r="35" spans="1:16" ht="13" customHeight="1">
      <c r="A35" s="8" t="s">
        <v>18</v>
      </c>
      <c r="D35" s="3" t="s">
        <v>260</v>
      </c>
      <c r="E35" s="8">
        <v>66610</v>
      </c>
      <c r="F35" s="3">
        <v>29</v>
      </c>
      <c r="G35" s="9">
        <v>296.27301958999999</v>
      </c>
      <c r="H35" s="9">
        <v>38.035901418999998</v>
      </c>
      <c r="I35" s="9">
        <v>12.838125277</v>
      </c>
      <c r="J35" s="9"/>
      <c r="K35" s="9">
        <v>118.50920784</v>
      </c>
      <c r="L35" s="9">
        <v>15.214360567</v>
      </c>
      <c r="M35" s="9">
        <v>12.838125277</v>
      </c>
      <c r="N35" s="9">
        <f t="shared" si="0"/>
        <v>52.546597810348494</v>
      </c>
      <c r="O35" s="9">
        <f t="shared" si="1"/>
        <v>21.0186391233105</v>
      </c>
      <c r="P35" s="9">
        <f t="shared" si="2"/>
        <v>78.981360876689507</v>
      </c>
    </row>
    <row r="36" spans="1:16" ht="13" customHeight="1">
      <c r="A36" s="8" t="s">
        <v>18</v>
      </c>
      <c r="D36" s="3" t="s">
        <v>261</v>
      </c>
      <c r="E36" s="8">
        <v>68605</v>
      </c>
      <c r="F36" s="3">
        <v>29</v>
      </c>
      <c r="G36" s="9">
        <v>275.57771086999998</v>
      </c>
      <c r="H36" s="9">
        <v>43.176583407999999</v>
      </c>
      <c r="I36" s="9">
        <v>15.667661681</v>
      </c>
      <c r="J36" s="9"/>
      <c r="K36" s="9">
        <v>110.23108435</v>
      </c>
      <c r="L36" s="9">
        <v>17.270633363000002</v>
      </c>
      <c r="M36" s="9">
        <v>15.667661681</v>
      </c>
      <c r="N36" s="9">
        <f t="shared" si="0"/>
        <v>59.648449978151994</v>
      </c>
      <c r="O36" s="9">
        <f t="shared" si="1"/>
        <v>23.8593799909845</v>
      </c>
      <c r="P36" s="9">
        <f t="shared" si="2"/>
        <v>76.140620009015493</v>
      </c>
    </row>
    <row r="37" spans="1:16" ht="13" customHeight="1">
      <c r="A37" s="8" t="s">
        <v>18</v>
      </c>
      <c r="D37" s="3" t="s">
        <v>262</v>
      </c>
      <c r="E37" s="8">
        <v>66613</v>
      </c>
      <c r="F37" s="3">
        <v>29</v>
      </c>
      <c r="G37" s="9">
        <v>288.48137242000001</v>
      </c>
      <c r="H37" s="9">
        <v>33.563220915999999</v>
      </c>
      <c r="I37" s="9">
        <v>11.634449958999999</v>
      </c>
      <c r="J37" s="9"/>
      <c r="K37" s="9">
        <v>115.39254897000001</v>
      </c>
      <c r="L37" s="9">
        <v>13.425288366</v>
      </c>
      <c r="M37" s="9">
        <v>11.634449958999999</v>
      </c>
      <c r="N37" s="9">
        <f t="shared" si="0"/>
        <v>46.367589695453994</v>
      </c>
      <c r="O37" s="9">
        <f t="shared" si="1"/>
        <v>18.547035877629</v>
      </c>
      <c r="P37" s="9">
        <f t="shared" si="2"/>
        <v>81.452964122371</v>
      </c>
    </row>
    <row r="38" spans="1:16" ht="13" customHeight="1">
      <c r="A38" s="8" t="s">
        <v>18</v>
      </c>
      <c r="C38" s="3" t="s">
        <v>145</v>
      </c>
      <c r="D38" s="3" t="s">
        <v>263</v>
      </c>
      <c r="E38" s="8">
        <v>68873</v>
      </c>
      <c r="F38" s="3">
        <v>29</v>
      </c>
      <c r="G38" s="9">
        <v>273.97608859000002</v>
      </c>
      <c r="H38" s="9">
        <v>34.643161366000001</v>
      </c>
      <c r="I38" s="9">
        <v>12.644593017</v>
      </c>
      <c r="J38" s="9"/>
      <c r="K38" s="9">
        <v>109.59043543</v>
      </c>
      <c r="L38" s="9">
        <v>13.857264546</v>
      </c>
      <c r="M38" s="9">
        <v>12.644593017</v>
      </c>
      <c r="N38" s="9">
        <f t="shared" si="0"/>
        <v>47.859527427129002</v>
      </c>
      <c r="O38" s="9">
        <f t="shared" si="1"/>
        <v>19.143810970299</v>
      </c>
      <c r="P38" s="9">
        <f t="shared" si="2"/>
        <v>80.856189029701</v>
      </c>
    </row>
    <row r="39" spans="1:16" ht="13" customHeight="1">
      <c r="A39" s="8" t="s">
        <v>18</v>
      </c>
      <c r="C39" s="3" t="s">
        <v>153</v>
      </c>
      <c r="D39" s="3" t="s">
        <v>153</v>
      </c>
      <c r="E39" s="8">
        <v>68577</v>
      </c>
      <c r="F39" s="3">
        <v>29</v>
      </c>
      <c r="G39" s="9">
        <v>301.55477916000001</v>
      </c>
      <c r="H39" s="9">
        <v>80.102952246000001</v>
      </c>
      <c r="I39" s="9">
        <v>26.563317109</v>
      </c>
      <c r="J39" s="9"/>
      <c r="K39" s="9">
        <v>120.62191165999999</v>
      </c>
      <c r="L39" s="9">
        <v>32.041180898</v>
      </c>
      <c r="M39" s="9">
        <v>26.563317109</v>
      </c>
      <c r="N39" s="9">
        <f t="shared" si="0"/>
        <v>110.662228527849</v>
      </c>
      <c r="O39" s="9">
        <f t="shared" si="1"/>
        <v>44.264891410586998</v>
      </c>
      <c r="P39" s="9">
        <f t="shared" si="2"/>
        <v>55.735108589413002</v>
      </c>
    </row>
    <row r="40" spans="1:16" ht="13" customHeight="1">
      <c r="A40" s="8" t="s">
        <v>18</v>
      </c>
      <c r="C40" s="3" t="s">
        <v>266</v>
      </c>
      <c r="D40" s="3" t="s">
        <v>266</v>
      </c>
      <c r="E40" s="8">
        <v>68687</v>
      </c>
      <c r="F40" s="3">
        <v>29</v>
      </c>
      <c r="G40" s="9">
        <v>359.77834724000002</v>
      </c>
      <c r="H40" s="9">
        <v>118.1055315</v>
      </c>
      <c r="I40" s="9">
        <v>32.827303921999999</v>
      </c>
      <c r="J40" s="9"/>
      <c r="K40" s="9">
        <v>143.9113389</v>
      </c>
      <c r="L40" s="9">
        <v>47.242212598000002</v>
      </c>
      <c r="M40" s="9">
        <v>32.827303921999999</v>
      </c>
      <c r="N40" s="9">
        <f t="shared" si="0"/>
        <v>163.16279176724998</v>
      </c>
      <c r="O40" s="9">
        <f t="shared" si="1"/>
        <v>65.265116704137</v>
      </c>
      <c r="P40" s="9">
        <f t="shared" si="2"/>
        <v>34.734883295863</v>
      </c>
    </row>
    <row r="41" spans="1:16" ht="13" customHeight="1">
      <c r="A41" s="8" t="s">
        <v>18</v>
      </c>
      <c r="B41" s="3" t="s">
        <v>179</v>
      </c>
      <c r="C41" s="3" t="s">
        <v>189</v>
      </c>
      <c r="D41" s="3" t="s">
        <v>267</v>
      </c>
      <c r="E41" s="8">
        <v>68614</v>
      </c>
      <c r="F41" s="3">
        <v>29</v>
      </c>
      <c r="G41" s="9">
        <v>284.56022066000003</v>
      </c>
      <c r="H41" s="9">
        <v>36.630541276000002</v>
      </c>
      <c r="I41" s="9">
        <v>12.872685153000001</v>
      </c>
      <c r="J41" s="9"/>
      <c r="K41" s="9">
        <v>113.82408826</v>
      </c>
      <c r="L41" s="9">
        <v>14.652216510000001</v>
      </c>
      <c r="M41" s="9">
        <v>12.872685153000001</v>
      </c>
      <c r="N41" s="9">
        <f t="shared" si="0"/>
        <v>50.605092772794002</v>
      </c>
      <c r="O41" s="9">
        <f t="shared" si="1"/>
        <v>20.242037108565</v>
      </c>
      <c r="P41" s="9">
        <f t="shared" si="2"/>
        <v>79.757962891435</v>
      </c>
    </row>
    <row r="42" spans="1:16" ht="13" customHeight="1">
      <c r="A42" s="8" t="s">
        <v>18</v>
      </c>
      <c r="C42" s="3" t="s">
        <v>195</v>
      </c>
      <c r="D42" s="3" t="s">
        <v>268</v>
      </c>
      <c r="E42" s="8">
        <v>68569</v>
      </c>
      <c r="F42" s="3">
        <v>29</v>
      </c>
      <c r="G42" s="9">
        <v>274.79922927000001</v>
      </c>
      <c r="H42" s="9">
        <v>46.130050797999999</v>
      </c>
      <c r="I42" s="9">
        <v>16.786819570999999</v>
      </c>
      <c r="J42" s="9"/>
      <c r="K42" s="9">
        <v>109.91969171</v>
      </c>
      <c r="L42" s="9">
        <v>18.452020318999999</v>
      </c>
      <c r="M42" s="9">
        <v>16.786819570999999</v>
      </c>
      <c r="N42" s="9">
        <f t="shared" si="0"/>
        <v>63.728665177436994</v>
      </c>
      <c r="O42" s="9">
        <f t="shared" si="1"/>
        <v>25.491466070698497</v>
      </c>
      <c r="P42" s="9">
        <f t="shared" si="2"/>
        <v>74.508533929301507</v>
      </c>
    </row>
    <row r="43" spans="1:16" ht="13" customHeight="1">
      <c r="A43" s="8" t="s">
        <v>18</v>
      </c>
      <c r="D43" s="3" t="s">
        <v>269</v>
      </c>
      <c r="E43" s="8">
        <v>68653</v>
      </c>
      <c r="F43" s="3">
        <v>29</v>
      </c>
      <c r="G43" s="9">
        <v>302.70966847</v>
      </c>
      <c r="H43" s="9">
        <v>55.445400434</v>
      </c>
      <c r="I43" s="9">
        <v>18.316362578</v>
      </c>
      <c r="J43" s="9"/>
      <c r="K43" s="9">
        <v>121.08386738999999</v>
      </c>
      <c r="L43" s="9">
        <v>22.178160173999999</v>
      </c>
      <c r="M43" s="9">
        <v>18.316362578</v>
      </c>
      <c r="N43" s="9">
        <f t="shared" si="0"/>
        <v>76.597820699571002</v>
      </c>
      <c r="O43" s="9">
        <f t="shared" si="1"/>
        <v>30.639128280380998</v>
      </c>
      <c r="P43" s="9">
        <f t="shared" si="2"/>
        <v>69.360871719618999</v>
      </c>
    </row>
    <row r="44" spans="1:16" ht="13" customHeight="1">
      <c r="A44" s="8" t="s">
        <v>204</v>
      </c>
      <c r="B44" s="3" t="s">
        <v>35</v>
      </c>
      <c r="C44" s="3" t="s">
        <v>270</v>
      </c>
      <c r="D44" s="3" t="s">
        <v>314</v>
      </c>
      <c r="E44" s="8">
        <v>68560</v>
      </c>
      <c r="F44" s="3">
        <v>29</v>
      </c>
      <c r="G44" s="9">
        <v>288.86326528000001</v>
      </c>
      <c r="H44" s="9">
        <v>191.45170722</v>
      </c>
      <c r="I44" s="9">
        <v>66.277623442000007</v>
      </c>
      <c r="J44" s="9"/>
      <c r="K44" s="9">
        <v>115.54530611</v>
      </c>
      <c r="L44" s="9">
        <v>76.580682889000002</v>
      </c>
      <c r="M44" s="9">
        <v>66.277623442000007</v>
      </c>
      <c r="N44" s="9">
        <f t="shared" si="0"/>
        <v>264.49053352443002</v>
      </c>
      <c r="O44" s="9">
        <f t="shared" si="1"/>
        <v>105.7962134111535</v>
      </c>
      <c r="P44" s="9">
        <f t="shared" si="2"/>
        <v>-5.7962134111535022</v>
      </c>
    </row>
    <row r="45" spans="1:16" ht="13" customHeight="1">
      <c r="A45" s="8" t="s">
        <v>204</v>
      </c>
      <c r="C45" s="3" t="s">
        <v>271</v>
      </c>
      <c r="D45" s="3" t="s">
        <v>271</v>
      </c>
      <c r="E45" s="8">
        <v>68571</v>
      </c>
      <c r="F45" s="3">
        <v>29</v>
      </c>
      <c r="G45" s="9">
        <v>280.70337099</v>
      </c>
      <c r="H45" s="9">
        <v>58.124053838000002</v>
      </c>
      <c r="I45" s="9">
        <v>20.706574927999998</v>
      </c>
      <c r="J45" s="9"/>
      <c r="K45" s="9">
        <v>112.2813484</v>
      </c>
      <c r="L45" s="9">
        <v>23.249621534999999</v>
      </c>
      <c r="M45" s="9">
        <v>20.706574927999998</v>
      </c>
      <c r="N45" s="9">
        <f t="shared" si="0"/>
        <v>80.298380377197006</v>
      </c>
      <c r="O45" s="9">
        <f t="shared" si="1"/>
        <v>32.119352150602495</v>
      </c>
      <c r="P45" s="9">
        <f t="shared" si="2"/>
        <v>67.880647849397505</v>
      </c>
    </row>
    <row r="46" spans="1:16" ht="13" customHeight="1">
      <c r="A46" s="8" t="s">
        <v>204</v>
      </c>
      <c r="B46" s="3" t="s">
        <v>149</v>
      </c>
      <c r="C46" s="3" t="s">
        <v>164</v>
      </c>
      <c r="D46" s="3" t="s">
        <v>272</v>
      </c>
      <c r="E46" s="8">
        <v>68551</v>
      </c>
      <c r="F46" s="3">
        <v>29</v>
      </c>
      <c r="G46" s="9">
        <v>348.07103289999998</v>
      </c>
      <c r="H46" s="9">
        <v>104.21916942</v>
      </c>
      <c r="I46" s="9">
        <v>29.941925517000001</v>
      </c>
      <c r="J46" s="9"/>
      <c r="K46" s="9">
        <v>139.22841316</v>
      </c>
      <c r="L46" s="9">
        <v>41.687667767000001</v>
      </c>
      <c r="M46" s="9">
        <v>29.941925517000001</v>
      </c>
      <c r="N46" s="9">
        <f t="shared" si="0"/>
        <v>143.97878255372999</v>
      </c>
      <c r="O46" s="9">
        <f t="shared" si="1"/>
        <v>57.591513020110497</v>
      </c>
      <c r="P46" s="9">
        <f t="shared" si="2"/>
        <v>42.408486979889503</v>
      </c>
    </row>
    <row r="47" spans="1:16" ht="13" customHeight="1">
      <c r="A47" s="8" t="s">
        <v>204</v>
      </c>
      <c r="B47" s="3" t="s">
        <v>179</v>
      </c>
      <c r="C47" s="3" t="s">
        <v>189</v>
      </c>
      <c r="D47" s="3" t="s">
        <v>274</v>
      </c>
      <c r="E47" s="8">
        <v>68613</v>
      </c>
      <c r="F47" s="3">
        <v>29</v>
      </c>
      <c r="G47" s="9">
        <v>278.27418638</v>
      </c>
      <c r="H47" s="9">
        <v>84.018157857999995</v>
      </c>
      <c r="I47" s="9">
        <v>30.192580543999998</v>
      </c>
      <c r="J47" s="9"/>
      <c r="K47" s="9">
        <v>111.30967455</v>
      </c>
      <c r="L47" s="9">
        <v>33.607263142999997</v>
      </c>
      <c r="M47" s="9">
        <v>30.192580543999998</v>
      </c>
      <c r="N47" s="9">
        <f>(2.763*H47)/SQRT(4)</f>
        <v>116.07108508082699</v>
      </c>
      <c r="O47" s="9">
        <f>(2.763*L47)/SQRT(4)</f>
        <v>46.428434032054497</v>
      </c>
      <c r="P47" s="9">
        <f>100-O47</f>
        <v>53.571565967945503</v>
      </c>
    </row>
    <row r="48" spans="1:16" ht="13" customHeight="1">
      <c r="A48" s="8" t="s">
        <v>303</v>
      </c>
      <c r="B48" s="3" t="s">
        <v>19</v>
      </c>
      <c r="C48" s="3" t="s">
        <v>34</v>
      </c>
      <c r="D48" s="3" t="s">
        <v>34</v>
      </c>
      <c r="E48" s="16" t="s">
        <v>241</v>
      </c>
      <c r="F48" s="3">
        <v>29</v>
      </c>
      <c r="G48" s="9">
        <v>275.96460091</v>
      </c>
      <c r="H48" s="9">
        <v>36.055585813999997</v>
      </c>
      <c r="I48" s="9">
        <v>13.065293771</v>
      </c>
      <c r="J48" s="9"/>
      <c r="K48" s="9">
        <v>110.38584037</v>
      </c>
      <c r="L48" s="9">
        <v>14.422234326</v>
      </c>
      <c r="M48" s="9">
        <v>13.065293771</v>
      </c>
      <c r="N48" s="9">
        <f>(2.763*H48)/SQRT(4)</f>
        <v>49.810791802040995</v>
      </c>
      <c r="O48" s="9">
        <f>(2.763*L48)/SQRT(4)</f>
        <v>19.924316721368999</v>
      </c>
      <c r="P48" s="9">
        <f>100-O48</f>
        <v>80.075683278631004</v>
      </c>
    </row>
    <row r="49" spans="1:16" ht="13" customHeight="1">
      <c r="A49" s="8" t="s">
        <v>303</v>
      </c>
      <c r="B49" s="3" t="s">
        <v>149</v>
      </c>
      <c r="C49" s="3" t="s">
        <v>150</v>
      </c>
      <c r="D49" s="3" t="s">
        <v>150</v>
      </c>
      <c r="E49" s="16" t="s">
        <v>264</v>
      </c>
      <c r="F49" s="3">
        <v>29</v>
      </c>
      <c r="G49" s="9">
        <v>321.32629250000002</v>
      </c>
      <c r="H49" s="9">
        <v>74.936932396000003</v>
      </c>
      <c r="I49" s="9">
        <v>23.321133111000002</v>
      </c>
      <c r="J49" s="9"/>
      <c r="K49" s="9">
        <v>128.530517</v>
      </c>
      <c r="L49" s="9">
        <v>29.974772957999999</v>
      </c>
      <c r="M49" s="9">
        <v>23.321133111000002</v>
      </c>
      <c r="N49" s="9">
        <f>(2.763*H49)/SQRT(4)</f>
        <v>103.525372105074</v>
      </c>
      <c r="O49" s="9">
        <f>(2.763*L49)/SQRT(4)</f>
        <v>41.410148841476996</v>
      </c>
      <c r="P49" s="9">
        <f>100-O49</f>
        <v>58.589851158523004</v>
      </c>
    </row>
    <row r="50" spans="1:16" ht="13" customHeight="1">
      <c r="A50" s="8">
        <v>9030</v>
      </c>
      <c r="C50" s="3" t="s">
        <v>151</v>
      </c>
      <c r="D50" s="3" t="s">
        <v>151</v>
      </c>
      <c r="E50" s="16" t="s">
        <v>265</v>
      </c>
      <c r="F50" s="3">
        <v>29</v>
      </c>
      <c r="G50" s="9">
        <v>309.00918804999998</v>
      </c>
      <c r="H50" s="9">
        <v>55.153354546999999</v>
      </c>
      <c r="I50" s="9">
        <v>17.848451334</v>
      </c>
      <c r="J50" s="9"/>
      <c r="K50" s="9">
        <v>123.60367522</v>
      </c>
      <c r="L50" s="9">
        <v>22.061341818999999</v>
      </c>
      <c r="M50" s="9">
        <v>17.848451334</v>
      </c>
      <c r="N50" s="9">
        <f>(2.763*H50)/SQRT(4)</f>
        <v>76.194359306680497</v>
      </c>
      <c r="O50" s="9">
        <f>(2.763*L50)/SQRT(4)</f>
        <v>30.477743722948496</v>
      </c>
      <c r="P50" s="9">
        <f>100-O50</f>
        <v>69.522256277051497</v>
      </c>
    </row>
    <row r="51" spans="1:16" ht="13" customHeight="1">
      <c r="A51" s="8" t="s">
        <v>303</v>
      </c>
      <c r="C51" s="3" t="s">
        <v>219</v>
      </c>
      <c r="D51" s="3" t="s">
        <v>219</v>
      </c>
      <c r="E51" s="16" t="s">
        <v>273</v>
      </c>
      <c r="F51" s="3">
        <v>29</v>
      </c>
      <c r="G51" s="9">
        <v>498.97794557999998</v>
      </c>
      <c r="H51" s="9">
        <v>401.20054987999998</v>
      </c>
      <c r="I51" s="9">
        <v>80.404465454999993</v>
      </c>
      <c r="J51" s="9"/>
      <c r="K51" s="9">
        <v>199.59117823</v>
      </c>
      <c r="L51" s="9">
        <v>160.48021994999999</v>
      </c>
      <c r="M51" s="9">
        <v>80.404465454999993</v>
      </c>
      <c r="N51" s="9">
        <f t="shared" si="0"/>
        <v>554.25855965921994</v>
      </c>
      <c r="O51" s="9">
        <f t="shared" si="1"/>
        <v>221.70342386092497</v>
      </c>
      <c r="P51" s="9">
        <f t="shared" si="2"/>
        <v>-121.70342386092497</v>
      </c>
    </row>
    <row r="52" spans="1:16" ht="13" customHeight="1">
      <c r="A52" s="8">
        <v>9030</v>
      </c>
      <c r="B52" s="3" t="s">
        <v>149</v>
      </c>
      <c r="C52" s="3" t="s">
        <v>168</v>
      </c>
      <c r="D52" s="3" t="s">
        <v>168</v>
      </c>
      <c r="E52" s="8">
        <v>61687</v>
      </c>
      <c r="F52" s="3">
        <v>29</v>
      </c>
      <c r="G52" s="9">
        <v>360.61033443000002</v>
      </c>
      <c r="H52" s="9">
        <v>126.14234863</v>
      </c>
      <c r="I52" s="9">
        <v>34.980236722999997</v>
      </c>
      <c r="J52" s="9"/>
      <c r="K52" s="9">
        <v>144.24413376999999</v>
      </c>
      <c r="L52" s="9">
        <v>50.456939452999997</v>
      </c>
      <c r="M52" s="9">
        <v>34.980236722999997</v>
      </c>
      <c r="N52" s="9">
        <f t="shared" si="0"/>
        <v>174.26565463234499</v>
      </c>
      <c r="O52" s="9">
        <f t="shared" si="1"/>
        <v>69.706261854319493</v>
      </c>
      <c r="P52" s="9">
        <f t="shared" si="2"/>
        <v>30.293738145680507</v>
      </c>
    </row>
    <row r="53" spans="1:16" ht="13" customHeight="1">
      <c r="A53" s="8" t="s">
        <v>222</v>
      </c>
      <c r="B53" s="3" t="s">
        <v>59</v>
      </c>
      <c r="C53" s="3" t="s">
        <v>275</v>
      </c>
      <c r="D53" s="3" t="s">
        <v>276</v>
      </c>
      <c r="E53" s="8">
        <v>68565</v>
      </c>
      <c r="F53" s="3">
        <v>29</v>
      </c>
      <c r="G53" s="9">
        <v>586.18961966999996</v>
      </c>
      <c r="H53" s="9">
        <v>281.63672731999998</v>
      </c>
      <c r="I53" s="9">
        <v>48.045328314999999</v>
      </c>
      <c r="J53" s="9"/>
      <c r="K53" s="9">
        <v>234.47584787</v>
      </c>
      <c r="L53" s="9">
        <v>112.65469093</v>
      </c>
      <c r="M53" s="9">
        <v>48.045328314999999</v>
      </c>
      <c r="N53" s="9">
        <f t="shared" si="0"/>
        <v>389.08113879257996</v>
      </c>
      <c r="O53" s="9">
        <f t="shared" si="1"/>
        <v>155.632455519795</v>
      </c>
      <c r="P53" s="9">
        <f t="shared" si="2"/>
        <v>-55.632455519795002</v>
      </c>
    </row>
    <row r="54" spans="1:16" ht="13" customHeight="1">
      <c r="A54" s="8" t="s">
        <v>222</v>
      </c>
      <c r="D54" s="3" t="s">
        <v>275</v>
      </c>
      <c r="E54" s="8">
        <v>66617</v>
      </c>
      <c r="F54" s="3">
        <v>14</v>
      </c>
      <c r="G54" s="9">
        <v>4711.2688678000004</v>
      </c>
      <c r="H54" s="9">
        <v>4860.7764309000004</v>
      </c>
      <c r="I54" s="9">
        <v>103.17340333</v>
      </c>
      <c r="J54" s="9"/>
      <c r="K54" s="9">
        <v>1884.5075471</v>
      </c>
      <c r="L54" s="9">
        <v>1944.3105724</v>
      </c>
      <c r="M54" s="9">
        <v>103.17340333</v>
      </c>
      <c r="N54" s="9">
        <f t="shared" si="0"/>
        <v>6715.16263928835</v>
      </c>
      <c r="O54" s="9">
        <f t="shared" si="1"/>
        <v>2686.0650557705999</v>
      </c>
      <c r="P54" s="9">
        <f t="shared" si="2"/>
        <v>-2586.0650557705999</v>
      </c>
    </row>
    <row r="55" spans="1:16" ht="13" customHeight="1">
      <c r="A55" s="10" t="s">
        <v>222</v>
      </c>
      <c r="B55" s="4" t="s">
        <v>179</v>
      </c>
      <c r="C55" s="4" t="s">
        <v>181</v>
      </c>
      <c r="D55" s="4" t="s">
        <v>277</v>
      </c>
      <c r="E55" s="10">
        <v>68535</v>
      </c>
      <c r="F55" s="4">
        <v>29</v>
      </c>
      <c r="G55" s="11">
        <v>239.24697409000001</v>
      </c>
      <c r="H55" s="11">
        <v>71.322938355000005</v>
      </c>
      <c r="I55" s="11">
        <v>29.811427553000001</v>
      </c>
      <c r="J55" s="11"/>
      <c r="K55" s="11">
        <v>95.698789636000001</v>
      </c>
      <c r="L55" s="11">
        <v>28.529175341999998</v>
      </c>
      <c r="M55" s="11">
        <v>29.811427553000001</v>
      </c>
      <c r="N55" s="11">
        <f t="shared" si="0"/>
        <v>98.532639337432499</v>
      </c>
      <c r="O55" s="11">
        <f t="shared" si="1"/>
        <v>39.413055734973</v>
      </c>
      <c r="P55" s="11">
        <f t="shared" si="2"/>
        <v>60.586944265027</v>
      </c>
    </row>
    <row r="58" spans="1:16">
      <c r="A58" s="3" t="s">
        <v>18</v>
      </c>
      <c r="B58" s="3">
        <f>COUNTIF(A$4:A$55,A58)</f>
        <v>39</v>
      </c>
    </row>
    <row r="59" spans="1:16">
      <c r="A59" s="3" t="s">
        <v>204</v>
      </c>
      <c r="B59" s="3">
        <f>COUNTIF(A$4:A$55,A59)</f>
        <v>5</v>
      </c>
    </row>
    <row r="60" spans="1:16">
      <c r="A60" s="3">
        <v>9030</v>
      </c>
      <c r="B60" s="3">
        <f>COUNTIF(A$4:A$55,A60)</f>
        <v>5</v>
      </c>
    </row>
    <row r="61" spans="1:16">
      <c r="A61" s="3" t="s">
        <v>222</v>
      </c>
      <c r="B61" s="3">
        <f>COUNTIF(A$4:A$55,A61)</f>
        <v>3</v>
      </c>
    </row>
    <row r="62" spans="1:16">
      <c r="A62" s="3" t="s">
        <v>296</v>
      </c>
      <c r="B62" s="3">
        <f>SUM(B58:B61)</f>
        <v>52</v>
      </c>
    </row>
  </sheetData>
  <mergeCells count="3">
    <mergeCell ref="G2:I2"/>
    <mergeCell ref="K2:M2"/>
    <mergeCell ref="A1:P1"/>
  </mergeCells>
  <phoneticPr fontId="6" type="noConversion"/>
  <conditionalFormatting sqref="M4:M55">
    <cfRule type="cellIs" dxfId="59" priority="1" operator="greaterThan">
      <formula>30</formula>
    </cfRule>
  </conditionalFormatting>
  <pageMargins left="0.75" right="0.75" top="1" bottom="1" header="0.5" footer="0.5"/>
  <pageSetup scale="73"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13"/>
  <sheetViews>
    <sheetView workbookViewId="0">
      <pane ySplit="4160" activePane="bottomLeft"/>
      <selection activeCell="Q1" sqref="Q1"/>
      <selection pane="bottomLeft" sqref="A1:P1"/>
    </sheetView>
  </sheetViews>
  <sheetFormatPr baseColWidth="10" defaultRowHeight="11" x14ac:dyDescent="0"/>
  <cols>
    <col min="1" max="1" width="8.1640625" style="3" customWidth="1"/>
    <col min="2" max="2" width="20" style="3" bestFit="1" customWidth="1"/>
    <col min="3" max="3" width="15.33203125" style="3" bestFit="1" customWidth="1"/>
    <col min="4" max="4" width="8.6640625" style="3" bestFit="1" customWidth="1"/>
    <col min="5" max="9" width="7.5" style="3" bestFit="1" customWidth="1"/>
    <col min="10" max="10" width="6.83203125" style="3" bestFit="1" customWidth="1"/>
    <col min="11" max="11" width="2.1640625" style="3" customWidth="1"/>
    <col min="12" max="16" width="4.33203125" style="3" bestFit="1" customWidth="1"/>
    <col min="17" max="17" width="10.83203125" style="3"/>
    <col min="18" max="18" width="5.33203125" style="3" customWidth="1"/>
    <col min="19" max="16384" width="10.83203125" style="3"/>
  </cols>
  <sheetData>
    <row r="1" spans="1:17" ht="81" customHeight="1">
      <c r="A1" s="28" t="s">
        <v>333</v>
      </c>
      <c r="B1" s="32"/>
      <c r="C1" s="32"/>
      <c r="D1" s="32"/>
      <c r="E1" s="32"/>
      <c r="F1" s="32"/>
      <c r="G1" s="32"/>
      <c r="H1" s="32"/>
      <c r="I1" s="32"/>
      <c r="J1" s="32"/>
      <c r="K1" s="32"/>
      <c r="L1" s="32"/>
      <c r="M1" s="32"/>
      <c r="N1" s="32"/>
      <c r="O1" s="32"/>
      <c r="P1" s="32"/>
    </row>
    <row r="2" spans="1:17">
      <c r="A2" s="6"/>
      <c r="B2" s="6"/>
      <c r="C2" s="6"/>
      <c r="D2" s="6"/>
      <c r="E2" s="29" t="s">
        <v>278</v>
      </c>
      <c r="F2" s="29"/>
      <c r="G2" s="29"/>
      <c r="H2" s="29"/>
      <c r="I2" s="29"/>
      <c r="J2" s="6"/>
      <c r="L2" s="29" t="s">
        <v>278</v>
      </c>
      <c r="M2" s="29"/>
      <c r="N2" s="29"/>
      <c r="O2" s="29"/>
      <c r="P2" s="29"/>
    </row>
    <row r="3" spans="1:17">
      <c r="E3" s="7">
        <v>0</v>
      </c>
      <c r="F3" s="7">
        <v>3</v>
      </c>
      <c r="G3" s="7">
        <v>7</v>
      </c>
      <c r="H3" s="7">
        <v>14</v>
      </c>
      <c r="I3" s="7">
        <v>28</v>
      </c>
      <c r="L3" s="7">
        <v>0</v>
      </c>
      <c r="M3" s="7">
        <v>3</v>
      </c>
      <c r="N3" s="7">
        <v>7</v>
      </c>
      <c r="O3" s="7">
        <v>14</v>
      </c>
      <c r="P3" s="7">
        <v>28</v>
      </c>
    </row>
    <row r="4" spans="1:17" ht="44">
      <c r="A4" s="7" t="s">
        <v>315</v>
      </c>
      <c r="B4" s="7" t="s">
        <v>11</v>
      </c>
      <c r="C4" s="7" t="s">
        <v>279</v>
      </c>
      <c r="D4" s="7" t="s">
        <v>280</v>
      </c>
      <c r="E4" s="7" t="s">
        <v>281</v>
      </c>
      <c r="F4" s="7" t="s">
        <v>281</v>
      </c>
      <c r="G4" s="7" t="s">
        <v>281</v>
      </c>
      <c r="H4" s="7" t="s">
        <v>281</v>
      </c>
      <c r="I4" s="7" t="s">
        <v>281</v>
      </c>
      <c r="J4" s="7" t="s">
        <v>17</v>
      </c>
      <c r="L4" s="7" t="s">
        <v>282</v>
      </c>
      <c r="M4" s="7" t="s">
        <v>282</v>
      </c>
      <c r="N4" s="7" t="s">
        <v>282</v>
      </c>
      <c r="O4" s="7" t="s">
        <v>282</v>
      </c>
      <c r="P4" s="7" t="s">
        <v>282</v>
      </c>
    </row>
    <row r="5" spans="1:17" ht="13" customHeight="1">
      <c r="A5" s="8" t="s">
        <v>18</v>
      </c>
      <c r="B5" s="3" t="s">
        <v>19</v>
      </c>
      <c r="C5" s="3" t="s">
        <v>20</v>
      </c>
      <c r="D5" s="16">
        <v>68520</v>
      </c>
      <c r="E5" s="9">
        <v>90.478878687999995</v>
      </c>
      <c r="F5" s="9">
        <v>124.45820028</v>
      </c>
      <c r="G5" s="9">
        <v>116.71513604</v>
      </c>
      <c r="H5" s="9">
        <v>122.30197372000001</v>
      </c>
      <c r="I5" s="9">
        <v>97.848015912999998</v>
      </c>
      <c r="J5" s="9">
        <v>79.553799999999995</v>
      </c>
      <c r="L5" s="9">
        <v>6.3906584447999997</v>
      </c>
      <c r="M5" s="9">
        <v>7.8337202973000002</v>
      </c>
      <c r="N5" s="9">
        <v>5.6835564101999996</v>
      </c>
      <c r="O5" s="9">
        <v>7.0184682733999999</v>
      </c>
      <c r="P5" s="9">
        <v>9.6646407724000003</v>
      </c>
      <c r="Q5" s="18"/>
    </row>
    <row r="6" spans="1:17" ht="13" customHeight="1">
      <c r="A6" s="8" t="s">
        <v>18</v>
      </c>
      <c r="C6" s="3" t="s">
        <v>24</v>
      </c>
      <c r="D6" s="16">
        <v>65064</v>
      </c>
      <c r="E6" s="9">
        <v>121.10130408000001</v>
      </c>
      <c r="F6" s="9">
        <v>124.09596702</v>
      </c>
      <c r="G6" s="9">
        <v>104.57075956</v>
      </c>
      <c r="H6" s="9">
        <v>132.31302575999999</v>
      </c>
      <c r="I6" s="9">
        <v>107.86870062</v>
      </c>
      <c r="J6" s="9">
        <v>87.704650000000001</v>
      </c>
      <c r="L6" s="9">
        <v>6.0763580398999997</v>
      </c>
      <c r="M6" s="9">
        <v>4.9402824000000001</v>
      </c>
      <c r="N6" s="9">
        <v>4.4217255160000004</v>
      </c>
      <c r="O6" s="9">
        <v>4.2533239661</v>
      </c>
      <c r="P6" s="9">
        <v>3.7693198129000001</v>
      </c>
      <c r="Q6" s="18"/>
    </row>
    <row r="7" spans="1:17" ht="13" customHeight="1">
      <c r="A7" s="8" t="s">
        <v>18</v>
      </c>
      <c r="C7" s="3" t="s">
        <v>27</v>
      </c>
      <c r="D7" s="16">
        <v>68580</v>
      </c>
      <c r="E7" s="9">
        <v>94.261472306000002</v>
      </c>
      <c r="F7" s="9">
        <v>129.29290520000001</v>
      </c>
      <c r="G7" s="9">
        <v>120.73461664</v>
      </c>
      <c r="H7" s="9">
        <v>121.2261412</v>
      </c>
      <c r="I7" s="9">
        <v>107.82808192</v>
      </c>
      <c r="J7" s="9">
        <v>81.626049999999992</v>
      </c>
      <c r="L7" s="9">
        <v>4.0639728141999996</v>
      </c>
      <c r="M7" s="9">
        <v>5.3198457218000001</v>
      </c>
      <c r="N7" s="9">
        <v>5.5324873171000002</v>
      </c>
      <c r="O7" s="9">
        <v>6.2865899030000003</v>
      </c>
      <c r="P7" s="9">
        <v>8.9478508446999996</v>
      </c>
      <c r="Q7" s="18"/>
    </row>
    <row r="8" spans="1:17" ht="13" customHeight="1">
      <c r="A8" s="8" t="s">
        <v>18</v>
      </c>
      <c r="C8" s="3" t="s">
        <v>28</v>
      </c>
      <c r="D8" s="16">
        <v>65090</v>
      </c>
      <c r="E8" s="9">
        <v>115.3419818</v>
      </c>
      <c r="F8" s="9">
        <v>124.2986997</v>
      </c>
      <c r="G8" s="9">
        <v>116.91807862</v>
      </c>
      <c r="H8" s="9">
        <v>126.26173962</v>
      </c>
      <c r="I8" s="9">
        <v>105.70373325</v>
      </c>
      <c r="J8" s="9">
        <v>89.776899999999998</v>
      </c>
      <c r="L8" s="9">
        <v>6.2808433891000002</v>
      </c>
      <c r="M8" s="9">
        <v>3.1759896341</v>
      </c>
      <c r="N8" s="9">
        <v>3.2708836326999999</v>
      </c>
      <c r="O8" s="9">
        <v>4.3562170777000002</v>
      </c>
      <c r="P8" s="9">
        <v>3.7143193562999999</v>
      </c>
      <c r="Q8" s="18"/>
    </row>
    <row r="9" spans="1:17" ht="13" customHeight="1">
      <c r="A9" s="8" t="s">
        <v>18</v>
      </c>
      <c r="C9" s="3" t="s">
        <v>33</v>
      </c>
      <c r="D9" s="16">
        <v>67706</v>
      </c>
      <c r="E9" s="9">
        <v>98.251264285000005</v>
      </c>
      <c r="F9" s="9">
        <v>125.40956823</v>
      </c>
      <c r="G9" s="9">
        <v>117.53633565</v>
      </c>
      <c r="H9" s="9">
        <v>124.33117658</v>
      </c>
      <c r="I9" s="9">
        <v>101.11335354000001</v>
      </c>
      <c r="J9" s="9">
        <v>80.3827</v>
      </c>
      <c r="L9" s="9">
        <v>3.8831238933000001</v>
      </c>
      <c r="M9" s="9">
        <v>5.3408644733999999</v>
      </c>
      <c r="N9" s="9">
        <v>6.2130970570999997</v>
      </c>
      <c r="O9" s="9">
        <v>6.7186251925000002</v>
      </c>
      <c r="P9" s="9">
        <v>7.5125038008000002</v>
      </c>
      <c r="Q9" s="18"/>
    </row>
    <row r="10" spans="1:17" ht="13" customHeight="1">
      <c r="A10" s="8" t="s">
        <v>18</v>
      </c>
      <c r="C10" s="3" t="s">
        <v>34</v>
      </c>
      <c r="D10" s="16">
        <v>66641</v>
      </c>
      <c r="E10" s="9">
        <v>106.9693197</v>
      </c>
      <c r="F10" s="9">
        <v>129.13159095</v>
      </c>
      <c r="G10" s="9">
        <v>124.34827292</v>
      </c>
      <c r="H10" s="9">
        <v>114.88084662</v>
      </c>
      <c r="I10" s="9">
        <v>102.43847699</v>
      </c>
      <c r="J10" s="9">
        <v>79.139350000000007</v>
      </c>
      <c r="L10" s="9">
        <v>8.0386425202999998</v>
      </c>
      <c r="M10" s="9">
        <v>5.0529749479000001</v>
      </c>
      <c r="N10" s="9">
        <v>10.258794083</v>
      </c>
      <c r="O10" s="9">
        <v>10.720074656</v>
      </c>
      <c r="P10" s="9">
        <v>9.7443260801000005</v>
      </c>
      <c r="Q10" s="18"/>
    </row>
    <row r="11" spans="1:17" ht="13" customHeight="1">
      <c r="A11" s="8" t="s">
        <v>18</v>
      </c>
      <c r="B11" s="3" t="s">
        <v>38</v>
      </c>
      <c r="C11" s="3" t="s">
        <v>39</v>
      </c>
      <c r="D11" s="16">
        <v>68528</v>
      </c>
      <c r="E11" s="9">
        <v>95.659625757000001</v>
      </c>
      <c r="F11" s="9">
        <v>93.697215937999999</v>
      </c>
      <c r="G11" s="9">
        <v>104.36554781</v>
      </c>
      <c r="H11" s="9">
        <v>112.18927297</v>
      </c>
      <c r="I11" s="9">
        <v>89.294196151999998</v>
      </c>
      <c r="J11" s="9">
        <v>83.145700000000005</v>
      </c>
      <c r="L11" s="9">
        <v>9.2545023890000007</v>
      </c>
      <c r="M11" s="9">
        <v>4.0986861806999997</v>
      </c>
      <c r="N11" s="9">
        <v>5.1058765765</v>
      </c>
      <c r="O11" s="9">
        <v>1.4228372937</v>
      </c>
      <c r="P11" s="9">
        <v>3.5010666095</v>
      </c>
      <c r="Q11" s="18"/>
    </row>
    <row r="12" spans="1:17" ht="13" customHeight="1">
      <c r="A12" s="8" t="s">
        <v>18</v>
      </c>
      <c r="C12" s="3" t="s">
        <v>42</v>
      </c>
      <c r="D12" s="16">
        <v>65068</v>
      </c>
      <c r="E12" s="9">
        <v>84.365994068000006</v>
      </c>
      <c r="F12" s="9">
        <v>114.40278395</v>
      </c>
      <c r="G12" s="9">
        <v>94.164627972000005</v>
      </c>
      <c r="H12" s="9">
        <v>99.516144030000007</v>
      </c>
      <c r="I12" s="9">
        <v>84.867110236000002</v>
      </c>
      <c r="J12" s="9">
        <v>82.178650000000005</v>
      </c>
      <c r="L12" s="9">
        <v>7.4111172554999998</v>
      </c>
      <c r="M12" s="9">
        <v>3.1171234326000001</v>
      </c>
      <c r="N12" s="9">
        <v>2.7667071845</v>
      </c>
      <c r="O12" s="9">
        <v>4.8755041752999997</v>
      </c>
      <c r="P12" s="9">
        <v>9.5531795385000002</v>
      </c>
      <c r="Q12" s="18"/>
    </row>
    <row r="13" spans="1:17" ht="13" customHeight="1">
      <c r="A13" s="8" t="s">
        <v>18</v>
      </c>
      <c r="C13" s="3" t="s">
        <v>43</v>
      </c>
      <c r="D13" s="16">
        <v>65069</v>
      </c>
      <c r="E13" s="9">
        <v>92.496901550999993</v>
      </c>
      <c r="F13" s="9">
        <v>102.34300555</v>
      </c>
      <c r="G13" s="9">
        <v>102.79091151999999</v>
      </c>
      <c r="H13" s="9">
        <v>105.88470427</v>
      </c>
      <c r="I13" s="9">
        <v>95.951033659000004</v>
      </c>
      <c r="J13" s="9">
        <v>87.013900000000007</v>
      </c>
      <c r="L13" s="9">
        <v>6.7380286625999997</v>
      </c>
      <c r="M13" s="9">
        <v>11.000978256</v>
      </c>
      <c r="N13" s="9">
        <v>8.6964195483999998</v>
      </c>
      <c r="O13" s="9">
        <v>4.5346060815999998</v>
      </c>
      <c r="P13" s="9">
        <v>11.454284688</v>
      </c>
      <c r="Q13" s="18"/>
    </row>
    <row r="14" spans="1:17" ht="13" customHeight="1">
      <c r="A14" s="8" t="s">
        <v>18</v>
      </c>
      <c r="C14" s="3" t="s">
        <v>44</v>
      </c>
      <c r="D14" s="16">
        <v>65070</v>
      </c>
      <c r="E14" s="9">
        <v>100.99595480000001</v>
      </c>
      <c r="F14" s="9">
        <v>104.21839987</v>
      </c>
      <c r="G14" s="9">
        <v>102.11024644</v>
      </c>
      <c r="H14" s="9">
        <v>110.75868197</v>
      </c>
      <c r="I14" s="9">
        <v>92.894159165000005</v>
      </c>
      <c r="J14" s="9">
        <v>86.046850000000006</v>
      </c>
      <c r="L14" s="9">
        <v>7.7925144707999996</v>
      </c>
      <c r="M14" s="9">
        <v>4.9471283158999997</v>
      </c>
      <c r="N14" s="9">
        <v>2.4228310151999999</v>
      </c>
      <c r="O14" s="9">
        <v>3.8544174051</v>
      </c>
      <c r="P14" s="9">
        <v>2.3606942808000002</v>
      </c>
      <c r="Q14" s="18"/>
    </row>
    <row r="15" spans="1:17" ht="13" customHeight="1">
      <c r="A15" s="8" t="s">
        <v>18</v>
      </c>
      <c r="C15" s="3" t="s">
        <v>45</v>
      </c>
      <c r="D15" s="16">
        <v>65080</v>
      </c>
      <c r="E15" s="9">
        <v>99.862290970000004</v>
      </c>
      <c r="F15" s="9">
        <v>118.64828946</v>
      </c>
      <c r="G15" s="9">
        <v>106.93487553</v>
      </c>
      <c r="H15" s="9">
        <v>96.042739859999998</v>
      </c>
      <c r="I15" s="9">
        <v>108.06097584</v>
      </c>
      <c r="J15" s="9">
        <v>78.724900000000005</v>
      </c>
      <c r="L15" s="9">
        <v>12.560981842</v>
      </c>
      <c r="M15" s="9">
        <v>18.201351927000001</v>
      </c>
      <c r="N15" s="9">
        <v>11.211773087999999</v>
      </c>
      <c r="O15" s="9">
        <v>18.202334221000001</v>
      </c>
      <c r="P15" s="9">
        <v>20.653895028000001</v>
      </c>
      <c r="Q15" s="18"/>
    </row>
    <row r="16" spans="1:17" ht="13" customHeight="1">
      <c r="A16" s="8" t="s">
        <v>18</v>
      </c>
      <c r="C16" s="3" t="s">
        <v>47</v>
      </c>
      <c r="D16" s="16">
        <v>68645</v>
      </c>
      <c r="E16" s="9">
        <v>99.665292300999994</v>
      </c>
      <c r="F16" s="9">
        <v>103.12026075</v>
      </c>
      <c r="G16" s="9">
        <v>115.08496150000001</v>
      </c>
      <c r="H16" s="9">
        <v>108.51111469999999</v>
      </c>
      <c r="I16" s="9">
        <v>100.89432581</v>
      </c>
      <c r="J16" s="9">
        <v>77.757849999999991</v>
      </c>
      <c r="L16" s="9">
        <v>7.2323047880000004</v>
      </c>
      <c r="M16" s="9">
        <v>5.9052489001000001</v>
      </c>
      <c r="N16" s="9">
        <v>2.2182395373000001</v>
      </c>
      <c r="O16" s="9">
        <v>4.0817858339999997</v>
      </c>
      <c r="P16" s="9">
        <v>4.2252816026</v>
      </c>
      <c r="Q16" s="18"/>
    </row>
    <row r="17" spans="1:17" ht="13" customHeight="1">
      <c r="A17" s="8" t="s">
        <v>18</v>
      </c>
      <c r="C17" s="3" t="s">
        <v>49</v>
      </c>
      <c r="D17" s="16">
        <v>65091</v>
      </c>
      <c r="E17" s="9">
        <v>72.435072274999996</v>
      </c>
      <c r="F17" s="9">
        <v>117.10232241999999</v>
      </c>
      <c r="G17" s="9">
        <v>96.880473347000006</v>
      </c>
      <c r="H17" s="9">
        <v>99.357663049999999</v>
      </c>
      <c r="I17" s="9">
        <v>80.769888726999994</v>
      </c>
      <c r="J17" s="9">
        <v>79.277500000000003</v>
      </c>
      <c r="L17" s="9">
        <v>8.4913004145999995</v>
      </c>
      <c r="M17" s="9">
        <v>7.5644351122</v>
      </c>
      <c r="N17" s="9">
        <v>11.600463051</v>
      </c>
      <c r="O17" s="9">
        <v>10.909239544</v>
      </c>
      <c r="P17" s="9">
        <v>8.8267570803000002</v>
      </c>
      <c r="Q17" s="18"/>
    </row>
    <row r="18" spans="1:17" ht="13" customHeight="1">
      <c r="A18" s="8" t="s">
        <v>18</v>
      </c>
      <c r="C18" s="3" t="s">
        <v>52</v>
      </c>
      <c r="D18" s="16">
        <v>68664</v>
      </c>
      <c r="E18" s="9">
        <v>99.575416184000005</v>
      </c>
      <c r="F18" s="9">
        <v>103.95246591</v>
      </c>
      <c r="G18" s="9">
        <v>122.3122699</v>
      </c>
      <c r="H18" s="9">
        <v>111.34153574</v>
      </c>
      <c r="I18" s="9">
        <v>92.390168008000003</v>
      </c>
      <c r="J18" s="9">
        <v>87.152050000000003</v>
      </c>
      <c r="L18" s="9">
        <v>4.4115604570000002</v>
      </c>
      <c r="M18" s="9">
        <v>6.3456495296000002</v>
      </c>
      <c r="N18" s="9">
        <v>3.6791561112000002</v>
      </c>
      <c r="O18" s="9">
        <v>3.2827505476000001</v>
      </c>
      <c r="P18" s="9">
        <v>5.9988825119999998</v>
      </c>
      <c r="Q18" s="18"/>
    </row>
    <row r="19" spans="1:17" ht="13" customHeight="1">
      <c r="A19" s="8" t="s">
        <v>18</v>
      </c>
      <c r="C19" s="3" t="s">
        <v>54</v>
      </c>
      <c r="D19" s="16">
        <v>68679</v>
      </c>
      <c r="E19" s="9">
        <v>102.21087063</v>
      </c>
      <c r="F19" s="9">
        <v>99.762113666999994</v>
      </c>
      <c r="G19" s="9">
        <v>102.70488311</v>
      </c>
      <c r="H19" s="9">
        <v>105.31897994000001</v>
      </c>
      <c r="I19" s="9">
        <v>93.031463402</v>
      </c>
      <c r="J19" s="9">
        <v>82.593099999999993</v>
      </c>
      <c r="L19" s="9">
        <v>12.985956762000001</v>
      </c>
      <c r="M19" s="9">
        <v>2.2004102525000002</v>
      </c>
      <c r="N19" s="9">
        <v>5.8224879185000002</v>
      </c>
      <c r="O19" s="9">
        <v>5.6856268320999996</v>
      </c>
      <c r="P19" s="9">
        <v>8.6043726131000007</v>
      </c>
      <c r="Q19" s="18"/>
    </row>
    <row r="20" spans="1:17" ht="13" customHeight="1">
      <c r="A20" s="8" t="s">
        <v>18</v>
      </c>
      <c r="C20" s="3" t="s">
        <v>57</v>
      </c>
      <c r="D20" s="16">
        <v>65107</v>
      </c>
      <c r="E20" s="9">
        <v>94.367999158000003</v>
      </c>
      <c r="F20" s="9">
        <v>117.70827108</v>
      </c>
      <c r="G20" s="9">
        <v>98.452178826999997</v>
      </c>
      <c r="H20" s="9">
        <v>101.78508449</v>
      </c>
      <c r="I20" s="9">
        <v>88.684509001999999</v>
      </c>
      <c r="J20" s="9">
        <v>87.152050000000003</v>
      </c>
      <c r="L20" s="9">
        <v>4.8186913070999999</v>
      </c>
      <c r="M20" s="9">
        <v>3.6005108331</v>
      </c>
      <c r="N20" s="9">
        <v>3.7083567772000001</v>
      </c>
      <c r="O20" s="9">
        <v>3.0889621247000001</v>
      </c>
      <c r="P20" s="9">
        <v>1.8898545002</v>
      </c>
      <c r="Q20" s="18"/>
    </row>
    <row r="21" spans="1:17" ht="13" customHeight="1">
      <c r="A21" s="8" t="s">
        <v>18</v>
      </c>
      <c r="C21" s="3" t="s">
        <v>58</v>
      </c>
      <c r="D21" s="16">
        <v>68710</v>
      </c>
      <c r="E21" s="9">
        <v>87.487992208999998</v>
      </c>
      <c r="F21" s="9">
        <v>115.28062816000001</v>
      </c>
      <c r="G21" s="9">
        <v>96.073912204999999</v>
      </c>
      <c r="H21" s="9">
        <v>99.308425272999997</v>
      </c>
      <c r="I21" s="9">
        <v>79.250070390000005</v>
      </c>
      <c r="J21" s="9">
        <v>84.389049999999997</v>
      </c>
      <c r="L21" s="9">
        <v>5.7520380650999998</v>
      </c>
      <c r="M21" s="9">
        <v>5.6323067793000003</v>
      </c>
      <c r="N21" s="9">
        <v>2.5198546997000002</v>
      </c>
      <c r="O21" s="9">
        <v>6.5861350196000004</v>
      </c>
      <c r="P21" s="9">
        <v>5.1504671423000001</v>
      </c>
      <c r="Q21" s="18"/>
    </row>
    <row r="22" spans="1:17" ht="13" customHeight="1">
      <c r="A22" s="8" t="s">
        <v>18</v>
      </c>
      <c r="B22" s="3" t="s">
        <v>59</v>
      </c>
      <c r="C22" s="3" t="s">
        <v>60</v>
      </c>
      <c r="D22" s="16">
        <v>66589</v>
      </c>
      <c r="E22" s="9">
        <v>101.58851092</v>
      </c>
      <c r="F22" s="9">
        <v>104.42460058</v>
      </c>
      <c r="G22" s="9">
        <v>101.08606997</v>
      </c>
      <c r="H22" s="9">
        <v>111.56838473000001</v>
      </c>
      <c r="I22" s="9">
        <v>88.463597949000004</v>
      </c>
      <c r="J22" s="9">
        <v>81.902349999999998</v>
      </c>
      <c r="L22" s="9">
        <v>9.4307757702000004</v>
      </c>
      <c r="M22" s="9">
        <v>2.6564115311999998</v>
      </c>
      <c r="N22" s="9">
        <v>6.2757854035999996</v>
      </c>
      <c r="O22" s="9">
        <v>4.7173165067999996</v>
      </c>
      <c r="P22" s="9">
        <v>2.0440164884000001</v>
      </c>
      <c r="Q22" s="18"/>
    </row>
    <row r="23" spans="1:17" ht="13" customHeight="1">
      <c r="A23" s="8" t="s">
        <v>18</v>
      </c>
      <c r="C23" s="3" t="s">
        <v>63</v>
      </c>
      <c r="D23" s="16">
        <v>68603</v>
      </c>
      <c r="E23" s="9">
        <v>100.44620174000001</v>
      </c>
      <c r="F23" s="9">
        <v>102.47889418</v>
      </c>
      <c r="G23" s="9">
        <v>98.538116768999998</v>
      </c>
      <c r="H23" s="9">
        <v>121.22856743</v>
      </c>
      <c r="I23" s="9">
        <v>82.520894816999999</v>
      </c>
      <c r="J23" s="9">
        <v>79.691950000000006</v>
      </c>
      <c r="L23" s="9">
        <v>14.072942832000001</v>
      </c>
      <c r="M23" s="9">
        <v>7.8218431253</v>
      </c>
      <c r="N23" s="9">
        <v>8.4890915461999992</v>
      </c>
      <c r="O23" s="9">
        <v>10.847077045000001</v>
      </c>
      <c r="P23" s="9">
        <v>3.4110664227999998</v>
      </c>
      <c r="Q23" s="18"/>
    </row>
    <row r="24" spans="1:17" ht="13" customHeight="1">
      <c r="A24" s="8" t="s">
        <v>18</v>
      </c>
      <c r="C24" s="3" t="s">
        <v>64</v>
      </c>
      <c r="D24" s="16">
        <v>67670</v>
      </c>
      <c r="E24" s="9">
        <v>105.78275877</v>
      </c>
      <c r="F24" s="9">
        <v>101.86866141</v>
      </c>
      <c r="G24" s="9">
        <v>97.373637669999994</v>
      </c>
      <c r="H24" s="9">
        <v>106.93439008</v>
      </c>
      <c r="I24" s="9">
        <v>83.597382002000003</v>
      </c>
      <c r="J24" s="9">
        <v>83.974600000000009</v>
      </c>
      <c r="L24" s="9">
        <v>12.470890935</v>
      </c>
      <c r="M24" s="9">
        <v>3.1895458178</v>
      </c>
      <c r="N24" s="9">
        <v>7.8641373864000004</v>
      </c>
      <c r="O24" s="9">
        <v>3.2693866279999999</v>
      </c>
      <c r="P24" s="9">
        <v>1.3477953442999999</v>
      </c>
      <c r="Q24" s="18"/>
    </row>
    <row r="25" spans="1:17" ht="13" customHeight="1">
      <c r="A25" s="8" t="s">
        <v>18</v>
      </c>
      <c r="C25" s="3" t="s">
        <v>65</v>
      </c>
      <c r="D25" s="16">
        <v>68437</v>
      </c>
      <c r="E25" s="9">
        <v>106.74257118</v>
      </c>
      <c r="F25" s="9">
        <v>109.28079577</v>
      </c>
      <c r="G25" s="9">
        <v>104.64185148999999</v>
      </c>
      <c r="H25" s="9">
        <v>111.49396122</v>
      </c>
      <c r="I25" s="9">
        <v>90.521272370000005</v>
      </c>
      <c r="J25" s="9">
        <v>81.764200000000002</v>
      </c>
      <c r="L25" s="9">
        <v>9.0783404026000003</v>
      </c>
      <c r="M25" s="9">
        <v>2.2613486199000001</v>
      </c>
      <c r="N25" s="9">
        <v>9.6733151422999999</v>
      </c>
      <c r="O25" s="9">
        <v>4.4194578327</v>
      </c>
      <c r="P25" s="9">
        <v>5.1301274165999997</v>
      </c>
      <c r="Q25" s="18"/>
    </row>
    <row r="26" spans="1:17" ht="13" customHeight="1">
      <c r="A26" s="8" t="s">
        <v>18</v>
      </c>
      <c r="C26" s="3" t="s">
        <v>66</v>
      </c>
      <c r="D26" s="16">
        <v>66620</v>
      </c>
      <c r="E26" s="9">
        <v>107.41350756999999</v>
      </c>
      <c r="F26" s="9">
        <v>102.67662257000001</v>
      </c>
      <c r="G26" s="9">
        <v>103.08944089000001</v>
      </c>
      <c r="H26" s="9">
        <v>107.54731953</v>
      </c>
      <c r="I26" s="9">
        <v>87.936622708000002</v>
      </c>
      <c r="J26" s="9">
        <v>82.040500000000009</v>
      </c>
      <c r="L26" s="9">
        <v>7.8254960684999997</v>
      </c>
      <c r="M26" s="9">
        <v>2.0678628622000002</v>
      </c>
      <c r="N26" s="9">
        <v>6.4964062513999998</v>
      </c>
      <c r="O26" s="9">
        <v>4.6956113284000001</v>
      </c>
      <c r="P26" s="9">
        <v>1.7608977825000001</v>
      </c>
      <c r="Q26" s="18"/>
    </row>
    <row r="27" spans="1:17" ht="13" customHeight="1">
      <c r="A27" s="8" t="s">
        <v>18</v>
      </c>
      <c r="C27" s="3" t="s">
        <v>67</v>
      </c>
      <c r="D27" s="16">
        <v>66632</v>
      </c>
      <c r="E27" s="9">
        <v>105.72258082</v>
      </c>
      <c r="F27" s="9">
        <v>102.59118269</v>
      </c>
      <c r="G27" s="9">
        <v>100.40992521</v>
      </c>
      <c r="H27" s="9">
        <v>108.77632024</v>
      </c>
      <c r="I27" s="9">
        <v>83.915094675999995</v>
      </c>
      <c r="J27" s="9">
        <v>80.244550000000004</v>
      </c>
      <c r="L27" s="9">
        <v>8.8410865434999995</v>
      </c>
      <c r="M27" s="9">
        <v>1.6419283162</v>
      </c>
      <c r="N27" s="9">
        <v>6.5447442267999998</v>
      </c>
      <c r="O27" s="9">
        <v>3.0900930308999999</v>
      </c>
      <c r="P27" s="9">
        <v>5.3437836477999996</v>
      </c>
      <c r="Q27" s="18"/>
    </row>
    <row r="28" spans="1:17" ht="13" customHeight="1">
      <c r="A28" s="8" t="s">
        <v>18</v>
      </c>
      <c r="C28" s="3" t="s">
        <v>68</v>
      </c>
      <c r="D28" s="16">
        <v>66643</v>
      </c>
      <c r="E28" s="9">
        <v>101.90688618</v>
      </c>
      <c r="F28" s="9">
        <v>102.69270397</v>
      </c>
      <c r="G28" s="9">
        <v>100.68030864000001</v>
      </c>
      <c r="H28" s="9">
        <v>113.04998086000001</v>
      </c>
      <c r="I28" s="9">
        <v>83.839062659999996</v>
      </c>
      <c r="J28" s="9">
        <v>80.797150000000002</v>
      </c>
      <c r="L28" s="9">
        <v>12.326572909999999</v>
      </c>
      <c r="M28" s="9">
        <v>3.0582498185999998</v>
      </c>
      <c r="N28" s="9">
        <v>8.2892498262000007</v>
      </c>
      <c r="O28" s="9">
        <v>3.8649855592</v>
      </c>
      <c r="P28" s="9">
        <v>1.8141704745</v>
      </c>
      <c r="Q28" s="18"/>
    </row>
    <row r="29" spans="1:17" ht="13" customHeight="1">
      <c r="A29" s="8" t="s">
        <v>18</v>
      </c>
      <c r="C29" s="3" t="s">
        <v>69</v>
      </c>
      <c r="D29" s="16">
        <v>66646</v>
      </c>
      <c r="E29" s="9">
        <v>94.162502818999997</v>
      </c>
      <c r="F29" s="9">
        <v>99.989822367000002</v>
      </c>
      <c r="G29" s="9">
        <v>98.390662508999995</v>
      </c>
      <c r="H29" s="9">
        <v>104.63062813000001</v>
      </c>
      <c r="I29" s="9">
        <v>86.115048176000002</v>
      </c>
      <c r="J29" s="9">
        <v>83.421999999999997</v>
      </c>
      <c r="L29" s="9">
        <v>9.1041149332</v>
      </c>
      <c r="M29" s="9">
        <v>4.3831412691000002</v>
      </c>
      <c r="N29" s="9">
        <v>5.0877758031000004</v>
      </c>
      <c r="O29" s="9">
        <v>3.0436709491</v>
      </c>
      <c r="P29" s="9">
        <v>1.8384719881</v>
      </c>
      <c r="Q29" s="18"/>
    </row>
    <row r="30" spans="1:17" ht="13" customHeight="1">
      <c r="A30" s="8" t="s">
        <v>18</v>
      </c>
      <c r="C30" s="3" t="s">
        <v>70</v>
      </c>
      <c r="D30" s="16">
        <v>66649</v>
      </c>
      <c r="E30" s="9">
        <v>102.02309187</v>
      </c>
      <c r="F30" s="9">
        <v>105.49799158</v>
      </c>
      <c r="G30" s="9">
        <v>101.08749778000001</v>
      </c>
      <c r="H30" s="9">
        <v>108.43070059999999</v>
      </c>
      <c r="I30" s="9">
        <v>88.586728887000007</v>
      </c>
      <c r="J30" s="9">
        <v>85.494249999999994</v>
      </c>
      <c r="L30" s="9">
        <v>7.6648679482000004</v>
      </c>
      <c r="M30" s="9">
        <v>3.5915394274999999</v>
      </c>
      <c r="N30" s="9">
        <v>4.1388062353999997</v>
      </c>
      <c r="O30" s="9">
        <v>2.6558955636000001</v>
      </c>
      <c r="P30" s="9">
        <v>2.3003345384</v>
      </c>
      <c r="Q30" s="18"/>
    </row>
    <row r="31" spans="1:17" ht="13" customHeight="1">
      <c r="A31" s="8" t="s">
        <v>18</v>
      </c>
      <c r="C31" s="3" t="s">
        <v>71</v>
      </c>
      <c r="D31" s="16">
        <v>66654</v>
      </c>
      <c r="E31" s="9">
        <v>98.086953144000006</v>
      </c>
      <c r="F31" s="9">
        <v>99.280691138999998</v>
      </c>
      <c r="G31" s="9">
        <v>97.906062223999996</v>
      </c>
      <c r="H31" s="9">
        <v>108.4312929</v>
      </c>
      <c r="I31" s="9">
        <v>80.381750471000004</v>
      </c>
      <c r="J31" s="9">
        <v>77.343400000000003</v>
      </c>
      <c r="L31" s="9">
        <v>7.0261577025999999</v>
      </c>
      <c r="M31" s="9">
        <v>3.8501377071</v>
      </c>
      <c r="N31" s="9">
        <v>4.9212253865999998</v>
      </c>
      <c r="O31" s="9">
        <v>4.3886170337000001</v>
      </c>
      <c r="P31" s="9">
        <v>8.0356285676999999</v>
      </c>
      <c r="Q31" s="18"/>
    </row>
    <row r="32" spans="1:17" ht="13" customHeight="1">
      <c r="A32" s="8" t="s">
        <v>18</v>
      </c>
      <c r="C32" s="3" t="s">
        <v>72</v>
      </c>
      <c r="D32" s="16">
        <v>66660</v>
      </c>
      <c r="E32" s="9">
        <v>83.193590420999996</v>
      </c>
      <c r="F32" s="9">
        <v>96.685932253999994</v>
      </c>
      <c r="G32" s="9">
        <v>93.966733454000007</v>
      </c>
      <c r="H32" s="9">
        <v>97.257292746000005</v>
      </c>
      <c r="I32" s="9">
        <v>85.345911928000007</v>
      </c>
      <c r="J32" s="9">
        <v>83.698300000000003</v>
      </c>
      <c r="L32" s="9">
        <v>13.749526334</v>
      </c>
      <c r="M32" s="9">
        <v>3.7409191346999999</v>
      </c>
      <c r="N32" s="9">
        <v>4.5041565459999999</v>
      </c>
      <c r="O32" s="9">
        <v>1.4382740348</v>
      </c>
      <c r="P32" s="9">
        <v>1.5154200669</v>
      </c>
      <c r="Q32" s="18"/>
    </row>
    <row r="33" spans="1:17" ht="13" customHeight="1">
      <c r="A33" s="8" t="s">
        <v>18</v>
      </c>
      <c r="B33" s="3" t="s">
        <v>73</v>
      </c>
      <c r="C33" s="3" t="s">
        <v>74</v>
      </c>
      <c r="D33" s="16">
        <v>68542</v>
      </c>
      <c r="E33" s="9">
        <v>102.62345543000001</v>
      </c>
      <c r="F33" s="9">
        <v>106.09140295</v>
      </c>
      <c r="G33" s="9">
        <v>98.681356796000003</v>
      </c>
      <c r="H33" s="9">
        <v>112.4433193</v>
      </c>
      <c r="I33" s="9">
        <v>91.101398305000004</v>
      </c>
      <c r="J33" s="9">
        <v>84.941649999999996</v>
      </c>
      <c r="L33" s="9">
        <v>4.8163732925999998</v>
      </c>
      <c r="M33" s="9">
        <v>7.1616433422999997</v>
      </c>
      <c r="N33" s="9">
        <v>3.4191834920000002</v>
      </c>
      <c r="O33" s="9">
        <v>4.4209641248000002</v>
      </c>
      <c r="P33" s="9">
        <v>5.6520712641999999</v>
      </c>
      <c r="Q33" s="18"/>
    </row>
    <row r="34" spans="1:17" ht="13" customHeight="1">
      <c r="A34" s="8" t="s">
        <v>18</v>
      </c>
      <c r="C34" s="3" t="s">
        <v>75</v>
      </c>
      <c r="D34" s="16">
        <v>68598</v>
      </c>
      <c r="E34" s="9">
        <v>63.010532347999998</v>
      </c>
      <c r="F34" s="9">
        <v>103.30666406</v>
      </c>
      <c r="G34" s="9">
        <v>84.296797901999994</v>
      </c>
      <c r="H34" s="9">
        <v>84.619495588999996</v>
      </c>
      <c r="I34" s="9">
        <v>68.292800217000007</v>
      </c>
      <c r="J34" s="9">
        <v>82.869399999999999</v>
      </c>
      <c r="L34" s="9">
        <v>11.668342099</v>
      </c>
      <c r="M34" s="9">
        <v>1.9044132980999999</v>
      </c>
      <c r="N34" s="9">
        <v>2.8408036796</v>
      </c>
      <c r="O34" s="9">
        <v>4.7959048740999997</v>
      </c>
      <c r="P34" s="9">
        <v>7.1593874944999998</v>
      </c>
      <c r="Q34" s="18"/>
    </row>
    <row r="35" spans="1:17" ht="13" customHeight="1">
      <c r="A35" s="8" t="s">
        <v>18</v>
      </c>
      <c r="C35" s="3" t="s">
        <v>77</v>
      </c>
      <c r="D35" s="16">
        <v>68625</v>
      </c>
      <c r="E35" s="9">
        <v>93.376371057</v>
      </c>
      <c r="F35" s="9">
        <v>113.77177343</v>
      </c>
      <c r="G35" s="9">
        <v>89.790172613999999</v>
      </c>
      <c r="H35" s="9">
        <v>114.98615126</v>
      </c>
      <c r="I35" s="9">
        <v>83.436802380000003</v>
      </c>
      <c r="J35" s="9">
        <v>79.691950000000006</v>
      </c>
      <c r="L35" s="9">
        <v>11.001690678999999</v>
      </c>
      <c r="M35" s="9">
        <v>4.0802126076</v>
      </c>
      <c r="N35" s="9">
        <v>3.4004476972000002</v>
      </c>
      <c r="O35" s="9">
        <v>7.2153744020000001</v>
      </c>
      <c r="P35" s="9">
        <v>2.5593753190999999</v>
      </c>
      <c r="Q35" s="18"/>
    </row>
    <row r="36" spans="1:17" ht="13" customHeight="1">
      <c r="A36" s="8" t="s">
        <v>18</v>
      </c>
      <c r="C36" s="3" t="s">
        <v>78</v>
      </c>
      <c r="D36" s="16">
        <v>61682</v>
      </c>
      <c r="E36" s="9">
        <v>95.515339104000006</v>
      </c>
      <c r="F36" s="9">
        <v>102.66013805999999</v>
      </c>
      <c r="G36" s="9">
        <v>90.661309536999994</v>
      </c>
      <c r="H36" s="9">
        <v>100.66654169</v>
      </c>
      <c r="I36" s="9">
        <v>86.018532543000006</v>
      </c>
      <c r="J36" s="9">
        <v>83.698300000000003</v>
      </c>
      <c r="L36" s="9">
        <v>11.744195775</v>
      </c>
      <c r="M36" s="9">
        <v>5.0511858126</v>
      </c>
      <c r="N36" s="9">
        <v>5.9473895698000003</v>
      </c>
      <c r="O36" s="9">
        <v>10.366642699</v>
      </c>
      <c r="P36" s="9">
        <v>5.3353643785999996</v>
      </c>
      <c r="Q36" s="18"/>
    </row>
    <row r="37" spans="1:17" ht="13" customHeight="1">
      <c r="A37" s="8" t="s">
        <v>18</v>
      </c>
      <c r="C37" s="3" t="s">
        <v>79</v>
      </c>
      <c r="D37" s="16">
        <v>61683</v>
      </c>
      <c r="E37" s="9">
        <v>99.228406229000001</v>
      </c>
      <c r="F37" s="9">
        <v>97.655879002000006</v>
      </c>
      <c r="G37" s="9">
        <v>91.306802644000001</v>
      </c>
      <c r="H37" s="9">
        <v>101.42934433000001</v>
      </c>
      <c r="I37" s="9">
        <v>74.698627983999998</v>
      </c>
      <c r="J37" s="9">
        <v>78.724900000000005</v>
      </c>
      <c r="L37" s="9">
        <v>12.080782302999999</v>
      </c>
      <c r="M37" s="9">
        <v>4.0681014642999997</v>
      </c>
      <c r="N37" s="9">
        <v>13.528328278</v>
      </c>
      <c r="O37" s="9">
        <v>6.2047037018999998</v>
      </c>
      <c r="P37" s="9">
        <v>4.8724973452000002</v>
      </c>
      <c r="Q37" s="18"/>
    </row>
    <row r="38" spans="1:17" ht="13" customHeight="1">
      <c r="A38" s="8" t="s">
        <v>18</v>
      </c>
      <c r="C38" s="3" t="s">
        <v>80</v>
      </c>
      <c r="D38" s="16">
        <v>68426</v>
      </c>
      <c r="E38" s="9">
        <v>93.981813028999994</v>
      </c>
      <c r="F38" s="9">
        <v>106.4700624</v>
      </c>
      <c r="G38" s="9">
        <v>96.136788934999998</v>
      </c>
      <c r="H38" s="9">
        <v>104.99118989999999</v>
      </c>
      <c r="I38" s="9">
        <v>90.114243321999993</v>
      </c>
      <c r="J38" s="9">
        <v>84.941649999999996</v>
      </c>
      <c r="L38" s="9">
        <v>13.475739422</v>
      </c>
      <c r="M38" s="9">
        <v>3.5069349874000002</v>
      </c>
      <c r="N38" s="9">
        <v>5.1434379976000004</v>
      </c>
      <c r="O38" s="9">
        <v>7.5167759623999997</v>
      </c>
      <c r="P38" s="9">
        <v>3.5888967380999999</v>
      </c>
      <c r="Q38" s="18"/>
    </row>
    <row r="39" spans="1:17" ht="13" customHeight="1">
      <c r="A39" s="8" t="s">
        <v>18</v>
      </c>
      <c r="C39" s="3" t="s">
        <v>81</v>
      </c>
      <c r="D39" s="16">
        <v>68627</v>
      </c>
      <c r="E39" s="9">
        <v>60.998350891000001</v>
      </c>
      <c r="F39" s="9">
        <v>101.50827558</v>
      </c>
      <c r="G39" s="9">
        <v>85.596089573</v>
      </c>
      <c r="H39" s="9">
        <v>84.344577775000005</v>
      </c>
      <c r="I39" s="9">
        <v>67.936966687999998</v>
      </c>
      <c r="J39" s="9">
        <v>76.92895</v>
      </c>
      <c r="L39" s="9">
        <v>13.148201366</v>
      </c>
      <c r="M39" s="9">
        <v>7.1263696061999999</v>
      </c>
      <c r="N39" s="9">
        <v>6.2927071489999999</v>
      </c>
      <c r="O39" s="9">
        <v>4.2416337652999996</v>
      </c>
      <c r="P39" s="9">
        <v>4.5659142725999997</v>
      </c>
      <c r="Q39" s="18"/>
    </row>
    <row r="40" spans="1:17" ht="13" customHeight="1">
      <c r="A40" s="8" t="s">
        <v>18</v>
      </c>
      <c r="C40" s="3" t="s">
        <v>82</v>
      </c>
      <c r="D40" s="16">
        <v>68632</v>
      </c>
      <c r="E40" s="9">
        <v>105.01782357</v>
      </c>
      <c r="F40" s="9">
        <v>105.67574843</v>
      </c>
      <c r="G40" s="9">
        <v>89.006513975999994</v>
      </c>
      <c r="H40" s="9">
        <v>129.46851275</v>
      </c>
      <c r="I40" s="9">
        <v>80.668186798999997</v>
      </c>
      <c r="J40" s="9">
        <v>73.060749999999999</v>
      </c>
      <c r="L40" s="9">
        <v>8.5953362960999993</v>
      </c>
      <c r="M40" s="9">
        <v>5.3448136798999997</v>
      </c>
      <c r="N40" s="9">
        <v>8.3734220657999998</v>
      </c>
      <c r="O40" s="9">
        <v>9.4316510493999992</v>
      </c>
      <c r="P40" s="9">
        <v>7.9460008728</v>
      </c>
      <c r="Q40" s="18"/>
    </row>
    <row r="41" spans="1:17" ht="13" customHeight="1">
      <c r="A41" s="8" t="s">
        <v>18</v>
      </c>
      <c r="C41" s="3" t="s">
        <v>83</v>
      </c>
      <c r="D41" s="16">
        <v>68638</v>
      </c>
      <c r="E41" s="9">
        <v>60.329821138</v>
      </c>
      <c r="F41" s="9">
        <v>101.27294274</v>
      </c>
      <c r="G41" s="9">
        <v>80.945974917000001</v>
      </c>
      <c r="H41" s="9">
        <v>83.812569977999999</v>
      </c>
      <c r="I41" s="9">
        <v>69.623366805000003</v>
      </c>
      <c r="J41" s="9">
        <v>78.034149999999997</v>
      </c>
      <c r="L41" s="9">
        <v>14.28437791</v>
      </c>
      <c r="M41" s="9">
        <v>2.0951646741999999</v>
      </c>
      <c r="N41" s="9">
        <v>5.7076403846000003</v>
      </c>
      <c r="O41" s="9">
        <v>7.9983544520000001</v>
      </c>
      <c r="P41" s="9">
        <v>4.9154422872000003</v>
      </c>
      <c r="Q41" s="18"/>
    </row>
    <row r="42" spans="1:17" ht="13" customHeight="1">
      <c r="A42" s="8" t="s">
        <v>18</v>
      </c>
      <c r="C42" s="3" t="s">
        <v>84</v>
      </c>
      <c r="D42" s="16">
        <v>68647</v>
      </c>
      <c r="E42" s="9">
        <v>81.105334982000002</v>
      </c>
      <c r="F42" s="9">
        <v>112.87781547</v>
      </c>
      <c r="G42" s="9">
        <v>103.06291543</v>
      </c>
      <c r="H42" s="9">
        <v>103.09363741</v>
      </c>
      <c r="I42" s="9">
        <v>86.334673519999996</v>
      </c>
      <c r="J42" s="9">
        <v>79.830100000000002</v>
      </c>
      <c r="L42" s="9">
        <v>6.2676164458999999</v>
      </c>
      <c r="M42" s="9">
        <v>4.7720643322000003</v>
      </c>
      <c r="N42" s="9">
        <v>7.2034508826000003</v>
      </c>
      <c r="O42" s="9">
        <v>5.8705255593999999</v>
      </c>
      <c r="P42" s="9">
        <v>9.8453932480000006</v>
      </c>
      <c r="Q42" s="18"/>
    </row>
    <row r="43" spans="1:17" ht="13" customHeight="1">
      <c r="A43" s="8" t="s">
        <v>18</v>
      </c>
      <c r="C43" s="3" t="s">
        <v>85</v>
      </c>
      <c r="D43" s="16">
        <v>67685</v>
      </c>
      <c r="E43" s="9">
        <v>105.8639076</v>
      </c>
      <c r="F43" s="9">
        <v>109.82369242</v>
      </c>
      <c r="G43" s="9">
        <v>96.122448633000005</v>
      </c>
      <c r="H43" s="9">
        <v>116.03071693</v>
      </c>
      <c r="I43" s="9">
        <v>96.373826593000004</v>
      </c>
      <c r="J43" s="9">
        <v>87.704650000000001</v>
      </c>
      <c r="L43" s="9">
        <v>5.5384663861999996</v>
      </c>
      <c r="M43" s="9">
        <v>6.6850187418000004</v>
      </c>
      <c r="N43" s="9">
        <v>8.9747338064999997</v>
      </c>
      <c r="O43" s="9">
        <v>4.7314712674999999</v>
      </c>
      <c r="P43" s="9">
        <v>5.2853789496000001</v>
      </c>
      <c r="Q43" s="18"/>
    </row>
    <row r="44" spans="1:17" ht="13" customHeight="1">
      <c r="A44" s="8" t="s">
        <v>18</v>
      </c>
      <c r="C44" s="3" t="s">
        <v>87</v>
      </c>
      <c r="D44" s="16">
        <v>65098</v>
      </c>
      <c r="E44" s="9">
        <v>87.441816896000006</v>
      </c>
      <c r="F44" s="9">
        <v>95.088675850000001</v>
      </c>
      <c r="G44" s="9">
        <v>89.543440790999995</v>
      </c>
      <c r="H44" s="9">
        <v>97.077544644</v>
      </c>
      <c r="I44" s="9">
        <v>77.284846412999997</v>
      </c>
      <c r="J44" s="9">
        <v>81.626049999999992</v>
      </c>
      <c r="L44" s="9">
        <v>13.672756619999999</v>
      </c>
      <c r="M44" s="9">
        <v>4.2346396071000001</v>
      </c>
      <c r="N44" s="9">
        <v>3.4591681156999998</v>
      </c>
      <c r="O44" s="9">
        <v>2.5725686132000001</v>
      </c>
      <c r="P44" s="9">
        <v>1.9662850835000001</v>
      </c>
      <c r="Q44" s="18"/>
    </row>
    <row r="45" spans="1:17" ht="13" customHeight="1">
      <c r="A45" s="8" t="s">
        <v>18</v>
      </c>
      <c r="C45" s="3" t="s">
        <v>88</v>
      </c>
      <c r="D45" s="16">
        <v>68677</v>
      </c>
      <c r="E45" s="9">
        <v>64.100704350000001</v>
      </c>
      <c r="F45" s="9">
        <v>103.95506722</v>
      </c>
      <c r="G45" s="9">
        <v>88.777040858999996</v>
      </c>
      <c r="H45" s="9">
        <v>88.576230189</v>
      </c>
      <c r="I45" s="9">
        <v>83.045786747999998</v>
      </c>
      <c r="J45" s="9">
        <v>82.593099999999993</v>
      </c>
      <c r="L45" s="9">
        <v>11.850041016</v>
      </c>
      <c r="M45" s="9">
        <v>1.6265200819000001</v>
      </c>
      <c r="N45" s="9">
        <v>4.3257105546999997</v>
      </c>
      <c r="O45" s="9">
        <v>3.4797589610999999</v>
      </c>
      <c r="P45" s="9">
        <v>1.2766139779000001</v>
      </c>
      <c r="Q45" s="18"/>
    </row>
    <row r="46" spans="1:17" ht="13" customHeight="1">
      <c r="A46" s="8" t="s">
        <v>18</v>
      </c>
      <c r="C46" s="3" t="s">
        <v>89</v>
      </c>
      <c r="D46" s="16">
        <v>68680</v>
      </c>
      <c r="E46" s="9">
        <v>101.74972593</v>
      </c>
      <c r="F46" s="9">
        <v>114.82644578999999</v>
      </c>
      <c r="G46" s="9">
        <v>102.36313427</v>
      </c>
      <c r="H46" s="9">
        <v>107.50600217</v>
      </c>
      <c r="I46" s="9">
        <v>82.655736511000001</v>
      </c>
      <c r="J46" s="9">
        <v>79.553799999999995</v>
      </c>
      <c r="L46" s="9">
        <v>9.7656108302</v>
      </c>
      <c r="M46" s="9">
        <v>3.0663380933000002</v>
      </c>
      <c r="N46" s="9">
        <v>3.1460018895999999</v>
      </c>
      <c r="O46" s="9">
        <v>7.0626395519000003</v>
      </c>
      <c r="P46" s="9">
        <v>4.0330922767999997</v>
      </c>
      <c r="Q46" s="18"/>
    </row>
    <row r="47" spans="1:17" ht="13" customHeight="1">
      <c r="A47" s="8" t="s">
        <v>18</v>
      </c>
      <c r="C47" s="3" t="s">
        <v>90</v>
      </c>
      <c r="D47" s="16">
        <v>68682</v>
      </c>
      <c r="E47" s="9">
        <v>62.845772543000002</v>
      </c>
      <c r="F47" s="9">
        <v>103.14303535000001</v>
      </c>
      <c r="G47" s="9">
        <v>83.534922082999998</v>
      </c>
      <c r="H47" s="9">
        <v>92.830904234000002</v>
      </c>
      <c r="I47" s="9">
        <v>79.655006819999997</v>
      </c>
      <c r="J47" s="9">
        <v>81.764200000000002</v>
      </c>
      <c r="L47" s="9">
        <v>11.192843368</v>
      </c>
      <c r="M47" s="9">
        <v>1.7517323011000001</v>
      </c>
      <c r="N47" s="9">
        <v>3.8629974358000001</v>
      </c>
      <c r="O47" s="9">
        <v>5.5985206597000001</v>
      </c>
      <c r="P47" s="9">
        <v>4.1530007122999999</v>
      </c>
      <c r="Q47" s="18"/>
    </row>
    <row r="48" spans="1:17" ht="13" customHeight="1">
      <c r="A48" s="8" t="s">
        <v>18</v>
      </c>
      <c r="C48" s="3" t="s">
        <v>91</v>
      </c>
      <c r="D48" s="16">
        <v>68683</v>
      </c>
      <c r="E48" s="9">
        <v>79.929389146999995</v>
      </c>
      <c r="F48" s="9">
        <v>111.36523781</v>
      </c>
      <c r="G48" s="9">
        <v>93.698208300999994</v>
      </c>
      <c r="H48" s="9">
        <v>97.764564884999999</v>
      </c>
      <c r="I48" s="9">
        <v>84.689375971999993</v>
      </c>
      <c r="J48" s="9">
        <v>85.217950000000002</v>
      </c>
      <c r="L48" s="9">
        <v>8.8027866777000003</v>
      </c>
      <c r="M48" s="9">
        <v>2.3874743450999998</v>
      </c>
      <c r="N48" s="9">
        <v>3.7069907050999999</v>
      </c>
      <c r="O48" s="9">
        <v>2.1887514823999998</v>
      </c>
      <c r="P48" s="9">
        <v>0.91425430510000005</v>
      </c>
      <c r="Q48" s="18"/>
    </row>
    <row r="49" spans="1:17" ht="13" customHeight="1">
      <c r="A49" s="8" t="s">
        <v>18</v>
      </c>
      <c r="C49" s="3" t="s">
        <v>92</v>
      </c>
      <c r="D49" s="16">
        <v>68692</v>
      </c>
      <c r="E49" s="9">
        <v>104.09004195999999</v>
      </c>
      <c r="F49" s="9">
        <v>104.98923766999999</v>
      </c>
      <c r="G49" s="9">
        <v>101.99769891</v>
      </c>
      <c r="H49" s="9">
        <v>109.56917660000001</v>
      </c>
      <c r="I49" s="9">
        <v>92.641540574999993</v>
      </c>
      <c r="J49" s="9">
        <v>85.079800000000006</v>
      </c>
      <c r="L49" s="9">
        <v>10.548023027999999</v>
      </c>
      <c r="M49" s="9">
        <v>1.5214089657000001</v>
      </c>
      <c r="N49" s="9">
        <v>5.2791281991999996</v>
      </c>
      <c r="O49" s="9">
        <v>4.5635192303999998</v>
      </c>
      <c r="P49" s="9">
        <v>1.9966027016000001</v>
      </c>
      <c r="Q49" s="18"/>
    </row>
    <row r="50" spans="1:17" ht="13" customHeight="1">
      <c r="A50" s="8" t="s">
        <v>18</v>
      </c>
      <c r="C50" s="3" t="s">
        <v>93</v>
      </c>
      <c r="D50" s="16">
        <v>68698</v>
      </c>
      <c r="E50" s="9">
        <v>93.139522831999997</v>
      </c>
      <c r="F50" s="9">
        <v>100.43459405999999</v>
      </c>
      <c r="G50" s="9">
        <v>100.18578511</v>
      </c>
      <c r="H50" s="9">
        <v>120.9540492</v>
      </c>
      <c r="I50" s="9">
        <v>91.469717610000004</v>
      </c>
      <c r="J50" s="9">
        <v>72.37</v>
      </c>
      <c r="L50" s="9">
        <v>3.1641540359000002</v>
      </c>
      <c r="M50" s="9">
        <v>1.6649498114000001</v>
      </c>
      <c r="N50" s="9">
        <v>17.077250716000002</v>
      </c>
      <c r="O50" s="9">
        <v>12.395824046</v>
      </c>
      <c r="P50" s="9">
        <v>3.9712111586000001</v>
      </c>
      <c r="Q50" s="18"/>
    </row>
    <row r="51" spans="1:17" ht="13" customHeight="1">
      <c r="A51" s="8" t="s">
        <v>18</v>
      </c>
      <c r="B51" s="3" t="s">
        <v>94</v>
      </c>
      <c r="C51" s="3" t="s">
        <v>95</v>
      </c>
      <c r="D51" s="16">
        <v>68519</v>
      </c>
      <c r="E51" s="9">
        <v>98.677522573000005</v>
      </c>
      <c r="F51" s="9">
        <v>104.93309841999999</v>
      </c>
      <c r="G51" s="9">
        <v>95.184072025999996</v>
      </c>
      <c r="H51" s="9">
        <v>106.86600398</v>
      </c>
      <c r="I51" s="9">
        <v>83.722461234999997</v>
      </c>
      <c r="J51" s="9">
        <v>85.77055</v>
      </c>
      <c r="L51" s="9">
        <v>8.9691333037999996</v>
      </c>
      <c r="M51" s="9">
        <v>5.9019753283999998</v>
      </c>
      <c r="N51" s="9">
        <v>6.6685921664999999</v>
      </c>
      <c r="O51" s="9">
        <v>5.362534192</v>
      </c>
      <c r="P51" s="9">
        <v>4.7594088444000002</v>
      </c>
      <c r="Q51" s="18"/>
    </row>
    <row r="52" spans="1:17" ht="13" customHeight="1">
      <c r="A52" s="8" t="s">
        <v>18</v>
      </c>
      <c r="C52" s="3" t="s">
        <v>96</v>
      </c>
      <c r="D52" s="16">
        <v>65066</v>
      </c>
      <c r="E52" s="9">
        <v>97.650838614999998</v>
      </c>
      <c r="F52" s="9">
        <v>103.1278489</v>
      </c>
      <c r="G52" s="9">
        <v>93.519210078</v>
      </c>
      <c r="H52" s="9">
        <v>101.15001657000001</v>
      </c>
      <c r="I52" s="9">
        <v>92.972967542999996</v>
      </c>
      <c r="J52" s="9">
        <v>88.671700000000001</v>
      </c>
      <c r="L52" s="9">
        <v>10.607508004</v>
      </c>
      <c r="M52" s="9">
        <v>6.6528891172</v>
      </c>
      <c r="N52" s="9">
        <v>5.4989364468000002</v>
      </c>
      <c r="O52" s="9">
        <v>4.1639659088999998</v>
      </c>
      <c r="P52" s="9">
        <v>10.643693181</v>
      </c>
      <c r="Q52" s="18"/>
    </row>
    <row r="53" spans="1:17" ht="13" customHeight="1">
      <c r="A53" s="8" t="s">
        <v>18</v>
      </c>
      <c r="C53" s="3" t="s">
        <v>98</v>
      </c>
      <c r="D53" s="16">
        <v>65072</v>
      </c>
      <c r="E53" s="9">
        <v>81.890002272999993</v>
      </c>
      <c r="F53" s="9">
        <v>92.962006330999998</v>
      </c>
      <c r="G53" s="9">
        <v>83.157148985000006</v>
      </c>
      <c r="H53" s="9">
        <v>84.996232933000002</v>
      </c>
      <c r="I53" s="9">
        <v>79.992264564999999</v>
      </c>
      <c r="J53" s="9">
        <v>88.395399999999995</v>
      </c>
      <c r="L53" s="9">
        <v>15.333595659</v>
      </c>
      <c r="M53" s="9">
        <v>4.3919667158999998</v>
      </c>
      <c r="N53" s="9">
        <v>5.4714349135999996</v>
      </c>
      <c r="O53" s="9">
        <v>8.9484619761000008</v>
      </c>
      <c r="P53" s="9">
        <v>3.7484775758</v>
      </c>
      <c r="Q53" s="18"/>
    </row>
    <row r="54" spans="1:17" ht="13" customHeight="1">
      <c r="A54" s="8" t="s">
        <v>18</v>
      </c>
      <c r="C54" s="3" t="s">
        <v>100</v>
      </c>
      <c r="D54" s="16">
        <v>65078</v>
      </c>
      <c r="E54" s="9">
        <v>88.319522891999995</v>
      </c>
      <c r="F54" s="9">
        <v>96.132782456000001</v>
      </c>
      <c r="G54" s="9">
        <v>90.593865632999993</v>
      </c>
      <c r="H54" s="9">
        <v>97.732940155999998</v>
      </c>
      <c r="I54" s="9">
        <v>93.689131884000005</v>
      </c>
      <c r="J54" s="9">
        <v>86.875749999999996</v>
      </c>
      <c r="L54" s="9">
        <v>3.4512435552</v>
      </c>
      <c r="M54" s="9">
        <v>4.5031330992000003</v>
      </c>
      <c r="N54" s="9">
        <v>3.4611317540000002</v>
      </c>
      <c r="O54" s="9">
        <v>8.8606413516</v>
      </c>
      <c r="P54" s="9">
        <v>4.7140661971000002</v>
      </c>
      <c r="Q54" s="18"/>
    </row>
    <row r="55" spans="1:17" ht="13" customHeight="1">
      <c r="A55" s="8" t="s">
        <v>18</v>
      </c>
      <c r="C55" s="3" t="s">
        <v>103</v>
      </c>
      <c r="D55" s="16">
        <v>68573</v>
      </c>
      <c r="E55" s="9">
        <v>101.39816776000001</v>
      </c>
      <c r="F55" s="9">
        <v>103.96236675</v>
      </c>
      <c r="G55" s="9">
        <v>95.027233791</v>
      </c>
      <c r="H55" s="9">
        <v>108.12507552</v>
      </c>
      <c r="I55" s="9">
        <v>91.567251690000006</v>
      </c>
      <c r="J55" s="9">
        <v>87.980950000000007</v>
      </c>
      <c r="L55" s="9">
        <v>8.1372649098000007</v>
      </c>
      <c r="M55" s="9">
        <v>7.9057857361000003</v>
      </c>
      <c r="N55" s="9">
        <v>4.8193223417000004</v>
      </c>
      <c r="O55" s="9">
        <v>6.1377293044999996</v>
      </c>
      <c r="P55" s="9">
        <v>6.9954907627000003</v>
      </c>
      <c r="Q55" s="18"/>
    </row>
    <row r="56" spans="1:17" ht="13" customHeight="1">
      <c r="A56" s="8" t="s">
        <v>18</v>
      </c>
      <c r="C56" s="3" t="s">
        <v>104</v>
      </c>
      <c r="D56" s="16">
        <v>66596</v>
      </c>
      <c r="E56" s="9">
        <v>103.28006803</v>
      </c>
      <c r="F56" s="9">
        <v>107.85333122</v>
      </c>
      <c r="G56" s="9">
        <v>97.626278267999993</v>
      </c>
      <c r="H56" s="9">
        <v>107.12888331000001</v>
      </c>
      <c r="I56" s="9">
        <v>96.365185436000004</v>
      </c>
      <c r="J56" s="9">
        <v>87.842799999999997</v>
      </c>
      <c r="L56" s="9">
        <v>8.6228971716</v>
      </c>
      <c r="M56" s="9">
        <v>9.4192455893999991</v>
      </c>
      <c r="N56" s="9">
        <v>5.4473522535000001</v>
      </c>
      <c r="O56" s="9">
        <v>4.2897923658000003</v>
      </c>
      <c r="P56" s="9">
        <v>7.0235926873999999</v>
      </c>
      <c r="Q56" s="18"/>
    </row>
    <row r="57" spans="1:17" ht="13" customHeight="1">
      <c r="A57" s="8" t="s">
        <v>18</v>
      </c>
      <c r="C57" s="3" t="s">
        <v>106</v>
      </c>
      <c r="D57" s="16">
        <v>67595</v>
      </c>
      <c r="E57" s="9">
        <v>86.276607812999998</v>
      </c>
      <c r="F57" s="9">
        <v>81.356018571999996</v>
      </c>
      <c r="G57" s="9">
        <v>75.916743437999997</v>
      </c>
      <c r="H57" s="9">
        <v>85.020493119999998</v>
      </c>
      <c r="I57" s="9">
        <v>66.034775851000006</v>
      </c>
      <c r="J57" s="9">
        <v>83.560149999999993</v>
      </c>
      <c r="L57" s="9">
        <v>11.494571401</v>
      </c>
      <c r="M57" s="9">
        <v>5.0549597873999996</v>
      </c>
      <c r="N57" s="9">
        <v>6.7796513502</v>
      </c>
      <c r="O57" s="9">
        <v>8.9441887307000005</v>
      </c>
      <c r="P57" s="9">
        <v>10.333014693999999</v>
      </c>
      <c r="Q57" s="18"/>
    </row>
    <row r="58" spans="1:17" ht="13" customHeight="1">
      <c r="A58" s="8" t="s">
        <v>18</v>
      </c>
      <c r="C58" s="3" t="s">
        <v>112</v>
      </c>
      <c r="D58" s="16">
        <v>68596</v>
      </c>
      <c r="E58" s="9">
        <v>92.899811279999994</v>
      </c>
      <c r="F58" s="9">
        <v>97.100589204000002</v>
      </c>
      <c r="G58" s="9">
        <v>92.950165568000003</v>
      </c>
      <c r="H58" s="9">
        <v>99.442879669999996</v>
      </c>
      <c r="I58" s="9">
        <v>100.78528629</v>
      </c>
      <c r="J58" s="9">
        <v>89.086150000000004</v>
      </c>
      <c r="L58" s="9">
        <v>10.379412282000001</v>
      </c>
      <c r="M58" s="9">
        <v>5.8845445459999999</v>
      </c>
      <c r="N58" s="9">
        <v>5.7222010428000001</v>
      </c>
      <c r="O58" s="9">
        <v>8.5425360747999992</v>
      </c>
      <c r="P58" s="9">
        <v>5.1056265206000004</v>
      </c>
      <c r="Q58" s="18"/>
    </row>
    <row r="59" spans="1:17" ht="13" customHeight="1">
      <c r="A59" s="8" t="s">
        <v>18</v>
      </c>
      <c r="C59" s="3" t="s">
        <v>116</v>
      </c>
      <c r="D59" s="16">
        <v>68599</v>
      </c>
      <c r="E59" s="9">
        <v>89.223937280000001</v>
      </c>
      <c r="F59" s="9">
        <v>96.001445390000001</v>
      </c>
      <c r="G59" s="9">
        <v>89.969756089000001</v>
      </c>
      <c r="H59" s="9">
        <v>91.932598639000005</v>
      </c>
      <c r="I59" s="9">
        <v>92.547325714999999</v>
      </c>
      <c r="J59" s="9">
        <v>89.224299999999999</v>
      </c>
      <c r="L59" s="9">
        <v>11.269578906</v>
      </c>
      <c r="M59" s="9">
        <v>6.2171777127999999</v>
      </c>
      <c r="N59" s="9">
        <v>4.7795873457000004</v>
      </c>
      <c r="O59" s="9">
        <v>4.4078088906000001</v>
      </c>
      <c r="P59" s="9">
        <v>3.5164972166999999</v>
      </c>
      <c r="Q59" s="18"/>
    </row>
    <row r="60" spans="1:17" ht="13" customHeight="1">
      <c r="A60" s="8" t="s">
        <v>18</v>
      </c>
      <c r="C60" s="3" t="s">
        <v>119</v>
      </c>
      <c r="D60" s="16">
        <v>65084</v>
      </c>
      <c r="E60" s="9">
        <v>87.246390633999994</v>
      </c>
      <c r="F60" s="9">
        <v>95.100457675000001</v>
      </c>
      <c r="G60" s="9">
        <v>91.765887972000002</v>
      </c>
      <c r="H60" s="9">
        <v>97.541708759000002</v>
      </c>
      <c r="I60" s="9">
        <v>83.755681300000006</v>
      </c>
      <c r="J60" s="9">
        <v>87.566500000000005</v>
      </c>
      <c r="L60" s="9">
        <v>10.45991004</v>
      </c>
      <c r="M60" s="9">
        <v>3.3765357968999998</v>
      </c>
      <c r="N60" s="9">
        <v>2.2922825983999999</v>
      </c>
      <c r="O60" s="9">
        <v>9.2450975769999992</v>
      </c>
      <c r="P60" s="9">
        <v>5.8023855997</v>
      </c>
      <c r="Q60" s="18"/>
    </row>
    <row r="61" spans="1:17" ht="13" customHeight="1">
      <c r="A61" s="8" t="s">
        <v>18</v>
      </c>
      <c r="C61" s="3" t="s">
        <v>120</v>
      </c>
      <c r="D61" s="16">
        <v>65087</v>
      </c>
      <c r="E61" s="9">
        <v>101.08469943999999</v>
      </c>
      <c r="F61" s="9">
        <v>102.55671887</v>
      </c>
      <c r="G61" s="9">
        <v>92.603714175999997</v>
      </c>
      <c r="H61" s="9">
        <v>104.89659789</v>
      </c>
      <c r="I61" s="9">
        <v>96.077260616000004</v>
      </c>
      <c r="J61" s="9">
        <v>88.671700000000001</v>
      </c>
      <c r="L61" s="9">
        <v>6.4706415776000004</v>
      </c>
      <c r="M61" s="9">
        <v>7.0427169142999997</v>
      </c>
      <c r="N61" s="9">
        <v>4.8456358681999996</v>
      </c>
      <c r="O61" s="9">
        <v>6.6565993190999997</v>
      </c>
      <c r="P61" s="9">
        <v>4.1194320903000001</v>
      </c>
      <c r="Q61" s="18"/>
    </row>
    <row r="62" spans="1:17" ht="13" customHeight="1">
      <c r="A62" s="8" t="s">
        <v>18</v>
      </c>
      <c r="C62" s="3" t="s">
        <v>122</v>
      </c>
      <c r="D62" s="16">
        <v>68644</v>
      </c>
      <c r="E62" s="9">
        <v>102.9735335</v>
      </c>
      <c r="F62" s="9">
        <v>107.44122994999999</v>
      </c>
      <c r="G62" s="9">
        <v>94.590374933000007</v>
      </c>
      <c r="H62" s="9">
        <v>109.27117724999999</v>
      </c>
      <c r="I62" s="9">
        <v>84.805092686999998</v>
      </c>
      <c r="J62" s="9">
        <v>84.112750000000005</v>
      </c>
      <c r="L62" s="9">
        <v>7.8541352275999996</v>
      </c>
      <c r="M62" s="9">
        <v>7.1438312117000002</v>
      </c>
      <c r="N62" s="9">
        <v>4.8294551458999999</v>
      </c>
      <c r="O62" s="9">
        <v>4.1916075633999998</v>
      </c>
      <c r="P62" s="9">
        <v>5.7869263485999998</v>
      </c>
      <c r="Q62" s="18"/>
    </row>
    <row r="63" spans="1:17" ht="13" customHeight="1">
      <c r="A63" s="8" t="s">
        <v>18</v>
      </c>
      <c r="C63" s="3" t="s">
        <v>123</v>
      </c>
      <c r="D63" s="16">
        <v>65088</v>
      </c>
      <c r="E63" s="9">
        <v>98.375499914000002</v>
      </c>
      <c r="F63" s="9">
        <v>99.218263539000006</v>
      </c>
      <c r="G63" s="9">
        <v>93.070481727000001</v>
      </c>
      <c r="H63" s="9">
        <v>105.37274048</v>
      </c>
      <c r="I63" s="9">
        <v>92.853610087000007</v>
      </c>
      <c r="J63" s="9">
        <v>88.533550000000005</v>
      </c>
      <c r="L63" s="9">
        <v>10.558070741</v>
      </c>
      <c r="M63" s="9">
        <v>9.3210022793</v>
      </c>
      <c r="N63" s="9">
        <v>4.7707950695000001</v>
      </c>
      <c r="O63" s="9">
        <v>8.4910308998000001</v>
      </c>
      <c r="P63" s="9">
        <v>6.9345077262999997</v>
      </c>
      <c r="Q63" s="18"/>
    </row>
    <row r="64" spans="1:17" ht="13" customHeight="1">
      <c r="A64" s="8" t="s">
        <v>18</v>
      </c>
      <c r="C64" s="3" t="s">
        <v>130</v>
      </c>
      <c r="D64" s="16">
        <v>68668</v>
      </c>
      <c r="E64" s="9">
        <v>82.008292499000007</v>
      </c>
      <c r="F64" s="9">
        <v>87.448407958000004</v>
      </c>
      <c r="G64" s="9">
        <v>86.704782441999996</v>
      </c>
      <c r="H64" s="9">
        <v>93.497597615999993</v>
      </c>
      <c r="I64" s="9">
        <v>59.316522671999998</v>
      </c>
      <c r="J64" s="9">
        <v>81.073450000000008</v>
      </c>
      <c r="L64" s="9">
        <v>8.4280853082</v>
      </c>
      <c r="M64" s="9">
        <v>5.2996372655000004</v>
      </c>
      <c r="N64" s="9">
        <v>6.7118450974000003</v>
      </c>
      <c r="O64" s="9">
        <v>14.279812812999999</v>
      </c>
      <c r="P64" s="9">
        <v>5.3855588029000003</v>
      </c>
      <c r="Q64" s="18"/>
    </row>
    <row r="65" spans="1:17" ht="13" customHeight="1">
      <c r="A65" s="8" t="s">
        <v>18</v>
      </c>
      <c r="C65" s="3" t="s">
        <v>136</v>
      </c>
      <c r="D65" s="16">
        <v>68676</v>
      </c>
      <c r="E65" s="9">
        <v>86.382305544999994</v>
      </c>
      <c r="F65" s="9">
        <v>94.266603747000005</v>
      </c>
      <c r="G65" s="9">
        <v>87.420482167000003</v>
      </c>
      <c r="H65" s="9">
        <v>84.345464190000001</v>
      </c>
      <c r="I65" s="9">
        <v>86.615722921</v>
      </c>
      <c r="J65" s="9">
        <v>88.533550000000005</v>
      </c>
      <c r="L65" s="9">
        <v>14.681935605</v>
      </c>
      <c r="M65" s="9">
        <v>3.5793672566999999</v>
      </c>
      <c r="N65" s="9">
        <v>2.1540932826999999</v>
      </c>
      <c r="O65" s="9">
        <v>5.2694371839</v>
      </c>
      <c r="P65" s="9">
        <v>4.6787536300000001</v>
      </c>
      <c r="Q65" s="18"/>
    </row>
    <row r="66" spans="1:17" ht="13" customHeight="1">
      <c r="A66" s="8" t="s">
        <v>18</v>
      </c>
      <c r="C66" s="3" t="s">
        <v>137</v>
      </c>
      <c r="D66" s="16">
        <v>68693</v>
      </c>
      <c r="E66" s="9">
        <v>75.330656626999996</v>
      </c>
      <c r="F66" s="9">
        <v>91.556387545000007</v>
      </c>
      <c r="G66" s="9">
        <v>86.870673632999996</v>
      </c>
      <c r="H66" s="9">
        <v>86.683188380999994</v>
      </c>
      <c r="I66" s="9">
        <v>88.374558906999994</v>
      </c>
      <c r="J66" s="9">
        <v>91.296549999999996</v>
      </c>
      <c r="L66" s="9">
        <v>15.168953617</v>
      </c>
      <c r="M66" s="9">
        <v>4.4869224980000002</v>
      </c>
      <c r="N66" s="9">
        <v>5.3285127639000001</v>
      </c>
      <c r="O66" s="9">
        <v>5.3333060725000001</v>
      </c>
      <c r="P66" s="9">
        <v>4.3397753368999998</v>
      </c>
      <c r="Q66" s="18"/>
    </row>
    <row r="67" spans="1:17" ht="13" customHeight="1">
      <c r="A67" s="8" t="s">
        <v>18</v>
      </c>
      <c r="C67" s="3" t="s">
        <v>139</v>
      </c>
      <c r="D67" s="16">
        <v>68699</v>
      </c>
      <c r="E67" s="9">
        <v>80.024750319000006</v>
      </c>
      <c r="F67" s="9">
        <v>86.799808442</v>
      </c>
      <c r="G67" s="9">
        <v>72.425968409000006</v>
      </c>
      <c r="H67" s="9">
        <v>69.966516917999996</v>
      </c>
      <c r="I67" s="9">
        <v>53.941546864999999</v>
      </c>
      <c r="J67" s="9">
        <v>88.948000000000008</v>
      </c>
      <c r="L67" s="9">
        <v>12.859715067</v>
      </c>
      <c r="M67" s="9">
        <v>3.5083186797999999</v>
      </c>
      <c r="N67" s="9">
        <v>4.4688772241999999</v>
      </c>
      <c r="O67" s="9">
        <v>5.2841456191000002</v>
      </c>
      <c r="P67" s="9">
        <v>6.7143428837999997</v>
      </c>
      <c r="Q67" s="18"/>
    </row>
    <row r="68" spans="1:17" ht="13" customHeight="1">
      <c r="A68" s="8" t="s">
        <v>18</v>
      </c>
      <c r="C68" s="3" t="s">
        <v>312</v>
      </c>
      <c r="D68" s="16">
        <v>68711</v>
      </c>
      <c r="E68" s="9">
        <v>60.553970947000003</v>
      </c>
      <c r="F68" s="9">
        <v>86.079356658999998</v>
      </c>
      <c r="G68" s="9">
        <v>79.539089107999999</v>
      </c>
      <c r="H68" s="9">
        <v>73.599277700000002</v>
      </c>
      <c r="I68" s="9">
        <v>71.1988652</v>
      </c>
      <c r="J68" s="9">
        <v>84.941649999999996</v>
      </c>
      <c r="L68" s="9">
        <v>16.670096007000001</v>
      </c>
      <c r="M68" s="9">
        <v>4.0792532419</v>
      </c>
      <c r="N68" s="9">
        <v>4.6841708423000004</v>
      </c>
      <c r="O68" s="9">
        <v>6.0139310842000002</v>
      </c>
      <c r="P68" s="9">
        <v>3.990282015</v>
      </c>
      <c r="Q68" s="18"/>
    </row>
    <row r="69" spans="1:17" ht="13" customHeight="1">
      <c r="A69" s="8" t="s">
        <v>18</v>
      </c>
      <c r="B69" s="3" t="s">
        <v>290</v>
      </c>
      <c r="C69" s="3" t="s">
        <v>146</v>
      </c>
      <c r="D69" s="16">
        <v>68769</v>
      </c>
      <c r="E69" s="9">
        <v>57.681594373000003</v>
      </c>
      <c r="F69" s="9">
        <v>81.006290676999996</v>
      </c>
      <c r="G69" s="9">
        <v>68.061356466000007</v>
      </c>
      <c r="H69" s="9">
        <v>86.156170388000007</v>
      </c>
      <c r="I69" s="9">
        <v>62.235493390000002</v>
      </c>
      <c r="J69" s="9">
        <v>71.402950000000004</v>
      </c>
      <c r="L69" s="9">
        <v>16.625724235</v>
      </c>
      <c r="M69" s="9">
        <v>1.3907401156999999</v>
      </c>
      <c r="N69" s="9">
        <v>3.4366914743999999</v>
      </c>
      <c r="O69" s="9">
        <v>6.2217025541000002</v>
      </c>
      <c r="P69" s="9">
        <v>16.761596615999999</v>
      </c>
      <c r="Q69" s="18"/>
    </row>
    <row r="70" spans="1:17" ht="13" customHeight="1">
      <c r="A70" s="8" t="s">
        <v>18</v>
      </c>
      <c r="C70" s="3" t="s">
        <v>148</v>
      </c>
      <c r="D70" s="16">
        <v>65102</v>
      </c>
      <c r="E70" s="9">
        <v>75.328912819999999</v>
      </c>
      <c r="F70" s="9">
        <v>109.63839846</v>
      </c>
      <c r="G70" s="9">
        <v>91.397147090000004</v>
      </c>
      <c r="H70" s="9">
        <v>94.058192712999997</v>
      </c>
      <c r="I70" s="9">
        <v>83.302238555000002</v>
      </c>
      <c r="J70" s="9">
        <v>86.599450000000004</v>
      </c>
      <c r="L70" s="9">
        <v>7.4428019528</v>
      </c>
      <c r="M70" s="9">
        <v>2.0600609264999998</v>
      </c>
      <c r="N70" s="9">
        <v>3.7342041634999998</v>
      </c>
      <c r="O70" s="9">
        <v>1.2410931112000001</v>
      </c>
      <c r="P70" s="9">
        <v>0.84166035130000005</v>
      </c>
      <c r="Q70" s="18"/>
    </row>
    <row r="71" spans="1:17" ht="13" customHeight="1">
      <c r="A71" s="8" t="s">
        <v>18</v>
      </c>
      <c r="C71" s="3" t="s">
        <v>147</v>
      </c>
      <c r="D71" s="16">
        <v>68708</v>
      </c>
      <c r="E71" s="9">
        <v>56.939874175</v>
      </c>
      <c r="F71" s="9">
        <v>82.213984041000003</v>
      </c>
      <c r="G71" s="9">
        <v>69.208950204000004</v>
      </c>
      <c r="H71" s="9">
        <v>87.187829316000006</v>
      </c>
      <c r="I71" s="9">
        <v>56.745317424</v>
      </c>
      <c r="J71" s="9">
        <v>71.126649999999998</v>
      </c>
      <c r="L71" s="9">
        <v>16.086291443</v>
      </c>
      <c r="M71" s="9">
        <v>1.4773882299000001</v>
      </c>
      <c r="N71" s="9">
        <v>4.4994237729000002</v>
      </c>
      <c r="O71" s="9">
        <v>6.1925234972999998</v>
      </c>
      <c r="P71" s="9">
        <v>14.865950772</v>
      </c>
      <c r="Q71" s="18"/>
    </row>
    <row r="72" spans="1:17" ht="13" customHeight="1">
      <c r="A72" s="8" t="s">
        <v>18</v>
      </c>
      <c r="B72" s="3" t="s">
        <v>149</v>
      </c>
      <c r="C72" s="3" t="s">
        <v>150</v>
      </c>
      <c r="D72" s="16">
        <v>68872</v>
      </c>
      <c r="E72" s="9">
        <v>113.51775117</v>
      </c>
      <c r="F72" s="9">
        <v>114.94638620000001</v>
      </c>
      <c r="G72" s="9">
        <v>100.65497645000001</v>
      </c>
      <c r="H72" s="9">
        <v>118.51705862</v>
      </c>
      <c r="I72" s="9">
        <v>92.01426171</v>
      </c>
      <c r="J72" s="9">
        <v>82.316800000000001</v>
      </c>
      <c r="L72" s="9">
        <v>14.471435163000001</v>
      </c>
      <c r="M72" s="9">
        <v>3.589200929</v>
      </c>
      <c r="N72" s="9">
        <v>5.7657523481000004</v>
      </c>
      <c r="O72" s="9">
        <v>7.3466655909999998</v>
      </c>
      <c r="P72" s="9">
        <v>4.0667486147999998</v>
      </c>
      <c r="Q72" s="18"/>
    </row>
    <row r="73" spans="1:17" ht="13" customHeight="1">
      <c r="A73" s="8" t="s">
        <v>18</v>
      </c>
      <c r="C73" s="3" t="s">
        <v>151</v>
      </c>
      <c r="D73" s="16">
        <v>61678</v>
      </c>
      <c r="E73" s="9">
        <v>110.18727432999999</v>
      </c>
      <c r="F73" s="9">
        <v>104.80783077</v>
      </c>
      <c r="G73" s="9">
        <v>108.92670956000001</v>
      </c>
      <c r="H73" s="9">
        <v>115.14453249</v>
      </c>
      <c r="I73" s="9">
        <v>93.540459764000005</v>
      </c>
      <c r="J73" s="9">
        <v>78.863050000000001</v>
      </c>
      <c r="L73" s="9">
        <v>6.1568446270999999</v>
      </c>
      <c r="M73" s="9">
        <v>3.7362173392</v>
      </c>
      <c r="N73" s="9">
        <v>8.6053881466999993</v>
      </c>
      <c r="O73" s="9">
        <v>9.2830679310999997</v>
      </c>
      <c r="P73" s="9">
        <v>6.8670505063</v>
      </c>
      <c r="Q73" s="18"/>
    </row>
    <row r="74" spans="1:17" ht="13" customHeight="1">
      <c r="A74" s="8" t="s">
        <v>18</v>
      </c>
      <c r="C74" s="3" t="s">
        <v>152</v>
      </c>
      <c r="D74" s="16">
        <v>68576</v>
      </c>
      <c r="E74" s="9">
        <v>102.10621497</v>
      </c>
      <c r="F74" s="9">
        <v>98.181653772999994</v>
      </c>
      <c r="G74" s="9">
        <v>94.567651897999994</v>
      </c>
      <c r="H74" s="9">
        <v>106.02743998</v>
      </c>
      <c r="I74" s="9">
        <v>92.103136367000005</v>
      </c>
      <c r="J74" s="9">
        <v>88.257249999999999</v>
      </c>
      <c r="L74" s="9">
        <v>9.4461164280999999</v>
      </c>
      <c r="M74" s="9">
        <v>1.9358712211</v>
      </c>
      <c r="N74" s="9">
        <v>4.1588018444000001</v>
      </c>
      <c r="O74" s="9">
        <v>10.526731619</v>
      </c>
      <c r="P74" s="9">
        <v>5.8314040647000001</v>
      </c>
      <c r="Q74" s="18"/>
    </row>
    <row r="75" spans="1:17" ht="13" customHeight="1">
      <c r="A75" s="8" t="s">
        <v>18</v>
      </c>
      <c r="C75" s="3" t="s">
        <v>156</v>
      </c>
      <c r="D75" s="16">
        <v>66598</v>
      </c>
      <c r="E75" s="9">
        <v>106.33563169</v>
      </c>
      <c r="F75" s="9">
        <v>99.066694591000001</v>
      </c>
      <c r="G75" s="9">
        <v>188.75022615</v>
      </c>
      <c r="H75" s="9">
        <v>110.46120017</v>
      </c>
      <c r="I75" s="9">
        <v>89.785094571000002</v>
      </c>
      <c r="J75" s="9">
        <v>84.112750000000005</v>
      </c>
      <c r="L75" s="9">
        <v>9.6863686682000001</v>
      </c>
      <c r="M75" s="9">
        <v>2.9185411473</v>
      </c>
      <c r="N75" s="9">
        <v>1.8093927378000001</v>
      </c>
      <c r="O75" s="9">
        <v>12.532535531000001</v>
      </c>
      <c r="P75" s="9">
        <v>2.9771464600000002</v>
      </c>
      <c r="Q75" s="18"/>
    </row>
    <row r="76" spans="1:17" ht="13" customHeight="1">
      <c r="A76" s="8" t="s">
        <v>18</v>
      </c>
      <c r="C76" s="3" t="s">
        <v>159</v>
      </c>
      <c r="D76" s="16">
        <v>68608</v>
      </c>
      <c r="E76" s="9">
        <v>110.42120552999999</v>
      </c>
      <c r="F76" s="9">
        <v>101.52344893999999</v>
      </c>
      <c r="G76" s="9">
        <v>185.16916572</v>
      </c>
      <c r="H76" s="9">
        <v>114.02763996</v>
      </c>
      <c r="I76" s="9">
        <v>93.409258171999994</v>
      </c>
      <c r="J76" s="9">
        <v>85.632400000000004</v>
      </c>
      <c r="L76" s="9">
        <v>6.4745330004000001</v>
      </c>
      <c r="M76" s="9">
        <v>3.6789662357999999</v>
      </c>
      <c r="N76" s="9">
        <v>1.0106070665</v>
      </c>
      <c r="O76" s="9">
        <v>10.725915083</v>
      </c>
      <c r="P76" s="9">
        <v>1.140643372</v>
      </c>
      <c r="Q76" s="18"/>
    </row>
    <row r="77" spans="1:17" ht="13" customHeight="1">
      <c r="A77" s="8" t="s">
        <v>18</v>
      </c>
      <c r="C77" s="3" t="s">
        <v>164</v>
      </c>
      <c r="D77" s="16">
        <v>61680</v>
      </c>
      <c r="E77" s="9">
        <v>103.17885266</v>
      </c>
      <c r="F77" s="9">
        <v>88.961729286999997</v>
      </c>
      <c r="G77" s="9">
        <v>89.763462708000006</v>
      </c>
      <c r="H77" s="9">
        <v>111.34037431</v>
      </c>
      <c r="I77" s="9">
        <v>86.992462203000002</v>
      </c>
      <c r="J77" s="9">
        <v>82.040500000000009</v>
      </c>
      <c r="L77" s="9">
        <v>9.2216821192000005</v>
      </c>
      <c r="M77" s="9">
        <v>8.2157398027999999</v>
      </c>
      <c r="N77" s="9">
        <v>5.0740941294999997</v>
      </c>
      <c r="O77" s="9">
        <v>4.5921481619</v>
      </c>
      <c r="P77" s="9">
        <v>7.8837849258999997</v>
      </c>
      <c r="Q77" s="18"/>
    </row>
    <row r="78" spans="1:17" ht="13" customHeight="1">
      <c r="A78" s="8" t="s">
        <v>18</v>
      </c>
      <c r="C78" s="3" t="s">
        <v>165</v>
      </c>
      <c r="D78" s="16">
        <v>68639</v>
      </c>
      <c r="E78" s="9">
        <v>106.0718562</v>
      </c>
      <c r="F78" s="9">
        <v>102.59139254</v>
      </c>
      <c r="G78" s="9">
        <v>125.03403247999999</v>
      </c>
      <c r="H78" s="9">
        <v>102.05912019</v>
      </c>
      <c r="I78" s="9">
        <v>89.200033399999995</v>
      </c>
      <c r="J78" s="9">
        <v>88.533550000000005</v>
      </c>
      <c r="L78" s="9">
        <v>11.194700323999999</v>
      </c>
      <c r="M78" s="9">
        <v>7.0815830910999997</v>
      </c>
      <c r="N78" s="9">
        <v>4.8359827180000003</v>
      </c>
      <c r="O78" s="9">
        <v>8.7967529794000008</v>
      </c>
      <c r="P78" s="9">
        <v>5.1850433789999997</v>
      </c>
      <c r="Q78" s="18"/>
    </row>
    <row r="79" spans="1:17" ht="13" customHeight="1">
      <c r="A79" s="8" t="s">
        <v>18</v>
      </c>
      <c r="C79" s="3" t="s">
        <v>166</v>
      </c>
      <c r="D79" s="16">
        <v>61685</v>
      </c>
      <c r="E79" s="9">
        <v>106.7258336</v>
      </c>
      <c r="F79" s="9">
        <v>98.703013300999999</v>
      </c>
      <c r="G79" s="9">
        <v>106.55654165999999</v>
      </c>
      <c r="H79" s="9">
        <v>127.4793516</v>
      </c>
      <c r="I79" s="9">
        <v>106.65334439</v>
      </c>
      <c r="J79" s="9">
        <v>85.494249999999994</v>
      </c>
      <c r="L79" s="9">
        <v>16.932204765000002</v>
      </c>
      <c r="M79" s="9">
        <v>6.2081432590999999</v>
      </c>
      <c r="N79" s="9">
        <v>3.6297315538000001</v>
      </c>
      <c r="O79" s="9">
        <v>6.4440240118999998</v>
      </c>
      <c r="P79" s="9">
        <v>2.4382832105999999</v>
      </c>
      <c r="Q79" s="18"/>
    </row>
    <row r="80" spans="1:17" ht="13" customHeight="1">
      <c r="A80" s="8" t="s">
        <v>18</v>
      </c>
      <c r="C80" s="3" t="s">
        <v>167</v>
      </c>
      <c r="D80" s="16">
        <v>68662</v>
      </c>
      <c r="E80" s="9">
        <v>110.42456214000001</v>
      </c>
      <c r="F80" s="9">
        <v>111.63271304</v>
      </c>
      <c r="G80" s="9">
        <v>110.10104638</v>
      </c>
      <c r="H80" s="9">
        <v>102.05575057999999</v>
      </c>
      <c r="I80" s="9">
        <v>73.249014036000005</v>
      </c>
      <c r="J80" s="9">
        <v>84.389049999999997</v>
      </c>
      <c r="L80" s="9">
        <v>4.9423634715000002</v>
      </c>
      <c r="M80" s="9">
        <v>6.6580581123</v>
      </c>
      <c r="N80" s="9">
        <v>3.4326319274000001</v>
      </c>
      <c r="O80" s="9">
        <v>6.4318112335000004</v>
      </c>
      <c r="P80" s="9">
        <v>22.94563333</v>
      </c>
      <c r="Q80" s="18"/>
    </row>
    <row r="81" spans="1:17" ht="13" customHeight="1">
      <c r="A81" s="8" t="s">
        <v>18</v>
      </c>
      <c r="C81" s="3" t="s">
        <v>169</v>
      </c>
      <c r="D81" s="16">
        <v>68686</v>
      </c>
      <c r="E81" s="9">
        <v>104.51666511000001</v>
      </c>
      <c r="F81" s="9">
        <v>101.75676575999999</v>
      </c>
      <c r="G81" s="9">
        <v>105.13532432</v>
      </c>
      <c r="H81" s="9">
        <v>104.94633279</v>
      </c>
      <c r="I81" s="9">
        <v>89.108058010999997</v>
      </c>
      <c r="J81" s="9">
        <v>87.842799999999997</v>
      </c>
      <c r="L81" s="9">
        <v>9.6272653005999995</v>
      </c>
      <c r="M81" s="9">
        <v>1.5490194930000001</v>
      </c>
      <c r="N81" s="9">
        <v>1.6753986877</v>
      </c>
      <c r="O81" s="9">
        <v>6.2312377680999997</v>
      </c>
      <c r="P81" s="9">
        <v>3.1580669092</v>
      </c>
      <c r="Q81" s="18"/>
    </row>
    <row r="82" spans="1:17" ht="13" customHeight="1">
      <c r="A82" s="8" t="s">
        <v>18</v>
      </c>
      <c r="C82" s="3" t="s">
        <v>170</v>
      </c>
      <c r="D82" s="16">
        <v>68688</v>
      </c>
      <c r="E82" s="9">
        <v>104.64449814</v>
      </c>
      <c r="F82" s="9">
        <v>110.57121777</v>
      </c>
      <c r="G82" s="9">
        <v>113.32090138</v>
      </c>
      <c r="H82" s="9">
        <v>116.78319922999999</v>
      </c>
      <c r="I82" s="9">
        <v>94.999686507999996</v>
      </c>
      <c r="J82" s="9">
        <v>83.836449999999999</v>
      </c>
      <c r="L82" s="9">
        <v>7.2650893036999999</v>
      </c>
      <c r="M82" s="9">
        <v>2.1472549092</v>
      </c>
      <c r="N82" s="9">
        <v>4.8391030282000003</v>
      </c>
      <c r="O82" s="9">
        <v>7.4255730004</v>
      </c>
      <c r="P82" s="9">
        <v>2.9535542708999998</v>
      </c>
      <c r="Q82" s="18"/>
    </row>
    <row r="83" spans="1:17" ht="13" customHeight="1">
      <c r="A83" s="8" t="s">
        <v>18</v>
      </c>
      <c r="C83" s="3" t="s">
        <v>171</v>
      </c>
      <c r="D83" s="16">
        <v>68689</v>
      </c>
      <c r="E83" s="9">
        <v>99.943596162000006</v>
      </c>
      <c r="F83" s="9">
        <v>105.73703738</v>
      </c>
      <c r="G83" s="9">
        <v>100.12505491</v>
      </c>
      <c r="H83" s="9">
        <v>113.43311921</v>
      </c>
      <c r="I83" s="9">
        <v>84.814437737000006</v>
      </c>
      <c r="J83" s="9">
        <v>83.974600000000009</v>
      </c>
      <c r="L83" s="9">
        <v>8.5310870238999996</v>
      </c>
      <c r="M83" s="9">
        <v>3.7214623408</v>
      </c>
      <c r="N83" s="9">
        <v>8.6155266991000001</v>
      </c>
      <c r="O83" s="9">
        <v>11.343928716000001</v>
      </c>
      <c r="P83" s="9">
        <v>5.9858916032999998</v>
      </c>
      <c r="Q83" s="18"/>
    </row>
    <row r="84" spans="1:17" ht="13" customHeight="1">
      <c r="A84" s="8" t="s">
        <v>18</v>
      </c>
      <c r="C84" s="3" t="s">
        <v>173</v>
      </c>
      <c r="D84" s="16">
        <v>68695</v>
      </c>
      <c r="E84" s="9">
        <v>101.57363209</v>
      </c>
      <c r="F84" s="9">
        <v>101.80341467</v>
      </c>
      <c r="G84" s="9">
        <v>108.29931443</v>
      </c>
      <c r="H84" s="9">
        <v>107.28177948</v>
      </c>
      <c r="I84" s="9">
        <v>92.120693423000006</v>
      </c>
      <c r="J84" s="9">
        <v>85.217950000000002</v>
      </c>
      <c r="L84" s="9">
        <v>9.7016189222999998</v>
      </c>
      <c r="M84" s="9">
        <v>1.7765704120000001</v>
      </c>
      <c r="N84" s="9">
        <v>1.9494058283</v>
      </c>
      <c r="O84" s="9">
        <v>8.7479395168000007</v>
      </c>
      <c r="P84" s="9">
        <v>3.0720906236999999</v>
      </c>
      <c r="Q84" s="18"/>
    </row>
    <row r="85" spans="1:17" ht="13" customHeight="1">
      <c r="A85" s="8" t="s">
        <v>18</v>
      </c>
      <c r="B85" s="3" t="s">
        <v>179</v>
      </c>
      <c r="C85" s="3" t="s">
        <v>180</v>
      </c>
      <c r="D85" s="16">
        <v>68533</v>
      </c>
      <c r="E85" s="9">
        <v>96.432465582999995</v>
      </c>
      <c r="F85" s="9">
        <v>108.53402564</v>
      </c>
      <c r="G85" s="9">
        <v>95.554531319999995</v>
      </c>
      <c r="H85" s="9">
        <v>111.55043025000001</v>
      </c>
      <c r="I85" s="9">
        <v>87.386363293000002</v>
      </c>
      <c r="J85" s="9">
        <v>85.217950000000002</v>
      </c>
      <c r="L85" s="9">
        <v>9.3655445487000009</v>
      </c>
      <c r="M85" s="9">
        <v>5.3014481148000003</v>
      </c>
      <c r="N85" s="9">
        <v>4.6278782886999998</v>
      </c>
      <c r="O85" s="9">
        <v>8.9933166089000007</v>
      </c>
      <c r="P85" s="9">
        <v>6.8185936627999997</v>
      </c>
      <c r="Q85" s="18"/>
    </row>
    <row r="86" spans="1:17" ht="13" customHeight="1">
      <c r="A86" s="8" t="s">
        <v>18</v>
      </c>
      <c r="C86" s="3" t="s">
        <v>181</v>
      </c>
      <c r="D86" s="16">
        <v>65065</v>
      </c>
      <c r="E86" s="9">
        <v>99.303134349000004</v>
      </c>
      <c r="F86" s="9">
        <v>105.46253356</v>
      </c>
      <c r="G86" s="9">
        <v>94.895889822000001</v>
      </c>
      <c r="H86" s="9">
        <v>112.1060552</v>
      </c>
      <c r="I86" s="9">
        <v>90.607798685000006</v>
      </c>
      <c r="J86" s="9">
        <v>86.599450000000004</v>
      </c>
      <c r="L86" s="9">
        <v>10.075157706000001</v>
      </c>
      <c r="M86" s="9">
        <v>6.0120410310999999</v>
      </c>
      <c r="N86" s="9">
        <v>4.9593601062000001</v>
      </c>
      <c r="O86" s="9">
        <v>10.458785453999999</v>
      </c>
      <c r="P86" s="9">
        <v>5.4397070252999997</v>
      </c>
      <c r="Q86" s="18"/>
    </row>
    <row r="87" spans="1:17" ht="13" customHeight="1">
      <c r="A87" s="8" t="s">
        <v>18</v>
      </c>
      <c r="C87" s="3" t="s">
        <v>188</v>
      </c>
      <c r="D87" s="16">
        <v>66592</v>
      </c>
      <c r="E87" s="9">
        <v>106.06938976000001</v>
      </c>
      <c r="F87" s="9">
        <v>97.500435573999994</v>
      </c>
      <c r="G87" s="9">
        <v>112.84637905</v>
      </c>
      <c r="H87" s="9">
        <v>117.6723897</v>
      </c>
      <c r="I87" s="9">
        <v>91.380470324000001</v>
      </c>
      <c r="J87" s="9">
        <v>78.863050000000001</v>
      </c>
      <c r="L87" s="9">
        <v>27.399197226999998</v>
      </c>
      <c r="M87" s="9">
        <v>10.007812752</v>
      </c>
      <c r="N87" s="9">
        <v>12.402933125000001</v>
      </c>
      <c r="O87" s="9">
        <v>22.379362359000002</v>
      </c>
      <c r="P87" s="9">
        <v>12.904763880000001</v>
      </c>
      <c r="Q87" s="18"/>
    </row>
    <row r="88" spans="1:17" ht="13" customHeight="1">
      <c r="A88" s="8" t="s">
        <v>18</v>
      </c>
      <c r="C88" s="3" t="s">
        <v>189</v>
      </c>
      <c r="D88" s="16">
        <v>65085</v>
      </c>
      <c r="E88" s="9">
        <v>100.88785156</v>
      </c>
      <c r="F88" s="9">
        <v>106.0898143</v>
      </c>
      <c r="G88" s="9">
        <v>105.65755274999999</v>
      </c>
      <c r="H88" s="9">
        <v>105.66366805</v>
      </c>
      <c r="I88" s="9">
        <v>102.80720291</v>
      </c>
      <c r="J88" s="9">
        <v>89.086150000000004</v>
      </c>
      <c r="L88" s="9">
        <v>12.381802027999999</v>
      </c>
      <c r="M88" s="9">
        <v>4.4908429939000003</v>
      </c>
      <c r="N88" s="9">
        <v>7.9124120571000001</v>
      </c>
      <c r="O88" s="9">
        <v>4.8744258661000002</v>
      </c>
      <c r="P88" s="9">
        <v>3.4974284670000002</v>
      </c>
      <c r="Q88" s="18"/>
    </row>
    <row r="89" spans="1:17" ht="13" customHeight="1">
      <c r="A89" s="8" t="s">
        <v>18</v>
      </c>
      <c r="C89" s="3" t="s">
        <v>195</v>
      </c>
      <c r="D89" s="16">
        <v>68652</v>
      </c>
      <c r="E89" s="9">
        <v>109.67192233</v>
      </c>
      <c r="F89" s="9">
        <v>117.83713865</v>
      </c>
      <c r="G89" s="9">
        <v>104.90628821</v>
      </c>
      <c r="H89" s="9">
        <v>112.11889257999999</v>
      </c>
      <c r="I89" s="9">
        <v>99.571789039999999</v>
      </c>
      <c r="J89" s="9">
        <v>82.178650000000005</v>
      </c>
      <c r="L89" s="9">
        <v>5.6437819319000004</v>
      </c>
      <c r="M89" s="9">
        <v>4.5860871786999997</v>
      </c>
      <c r="N89" s="9">
        <v>5.7394969876999999</v>
      </c>
      <c r="O89" s="9">
        <v>15.112571177</v>
      </c>
      <c r="P89" s="9">
        <v>5.0726394913000004</v>
      </c>
      <c r="Q89" s="18"/>
    </row>
    <row r="90" spans="1:17" ht="13" customHeight="1">
      <c r="A90" s="8" t="s">
        <v>18</v>
      </c>
      <c r="C90" s="3" t="s">
        <v>197</v>
      </c>
      <c r="D90" s="16">
        <v>67702</v>
      </c>
      <c r="E90" s="9">
        <v>97.523516970000003</v>
      </c>
      <c r="F90" s="9">
        <v>106.01523354</v>
      </c>
      <c r="G90" s="9">
        <v>97.215573875999993</v>
      </c>
      <c r="H90" s="9">
        <v>114.33731813</v>
      </c>
      <c r="I90" s="9">
        <v>87.489539401000002</v>
      </c>
      <c r="J90" s="9">
        <v>83.698300000000003</v>
      </c>
      <c r="L90" s="9">
        <v>11.762970417</v>
      </c>
      <c r="M90" s="9">
        <v>6.5611095232999999</v>
      </c>
      <c r="N90" s="9">
        <v>4.3170752414000004</v>
      </c>
      <c r="O90" s="9">
        <v>10.638637175</v>
      </c>
      <c r="P90" s="9">
        <v>6.2964599464999997</v>
      </c>
      <c r="Q90" s="18"/>
    </row>
    <row r="91" spans="1:17" ht="13" customHeight="1">
      <c r="A91" s="8" t="s">
        <v>18</v>
      </c>
      <c r="C91" s="3" t="s">
        <v>198</v>
      </c>
      <c r="D91" s="16">
        <v>65103</v>
      </c>
      <c r="E91" s="9">
        <v>94.266887944999993</v>
      </c>
      <c r="F91" s="9">
        <v>107.32940623</v>
      </c>
      <c r="G91" s="9">
        <v>93.529582668000003</v>
      </c>
      <c r="H91" s="9">
        <v>110.24871022000001</v>
      </c>
      <c r="I91" s="9">
        <v>88.194171870000005</v>
      </c>
      <c r="J91" s="9">
        <v>84.941649999999996</v>
      </c>
      <c r="L91" s="9">
        <v>7.7197279838000004</v>
      </c>
      <c r="M91" s="9">
        <v>6.3681702867999999</v>
      </c>
      <c r="N91" s="9">
        <v>4.3135335963000001</v>
      </c>
      <c r="O91" s="9">
        <v>8.6692515710000002</v>
      </c>
      <c r="P91" s="9">
        <v>5.6080349347</v>
      </c>
      <c r="Q91" s="18"/>
    </row>
    <row r="92" spans="1:17" ht="13" customHeight="1">
      <c r="A92" s="8" t="s">
        <v>18</v>
      </c>
      <c r="C92" s="3" t="s">
        <v>200</v>
      </c>
      <c r="D92" s="16">
        <v>68678</v>
      </c>
      <c r="E92" s="9">
        <v>98.346949988000006</v>
      </c>
      <c r="F92" s="9">
        <v>107.09204706</v>
      </c>
      <c r="G92" s="9">
        <v>94.794618888000002</v>
      </c>
      <c r="H92" s="9">
        <v>107.72933928</v>
      </c>
      <c r="I92" s="9">
        <v>86.930997793000003</v>
      </c>
      <c r="J92" s="9">
        <v>83.560149999999993</v>
      </c>
      <c r="L92" s="9">
        <v>12.215858963000001</v>
      </c>
      <c r="M92" s="9">
        <v>5.7749165820000004</v>
      </c>
      <c r="N92" s="9">
        <v>4.7441840392000003</v>
      </c>
      <c r="O92" s="9">
        <v>4.3664562839999999</v>
      </c>
      <c r="P92" s="9">
        <v>6.9127103119999997</v>
      </c>
      <c r="Q92" s="18"/>
    </row>
    <row r="93" spans="1:17" ht="13" customHeight="1">
      <c r="A93" s="8" t="s">
        <v>18</v>
      </c>
      <c r="C93" s="3" t="s">
        <v>201</v>
      </c>
      <c r="D93" s="16">
        <v>65105</v>
      </c>
      <c r="E93" s="9">
        <v>87.704695075000004</v>
      </c>
      <c r="F93" s="9">
        <v>107.95746862999999</v>
      </c>
      <c r="G93" s="9">
        <v>97.801923137000003</v>
      </c>
      <c r="H93" s="9">
        <v>103.12514628</v>
      </c>
      <c r="I93" s="9">
        <v>101.54378549</v>
      </c>
      <c r="J93" s="9">
        <v>84.941649999999996</v>
      </c>
      <c r="L93" s="9">
        <v>13.409726969999999</v>
      </c>
      <c r="M93" s="9">
        <v>12.032195219</v>
      </c>
      <c r="N93" s="9">
        <v>14.136632455999999</v>
      </c>
      <c r="O93" s="9">
        <v>10.920841557999999</v>
      </c>
      <c r="P93" s="9">
        <v>9.9594422033000001</v>
      </c>
      <c r="Q93" s="18"/>
    </row>
    <row r="94" spans="1:17" ht="13" customHeight="1">
      <c r="A94" s="8" t="s">
        <v>18</v>
      </c>
      <c r="C94" s="3" t="s">
        <v>203</v>
      </c>
      <c r="D94" s="16">
        <v>66651</v>
      </c>
      <c r="E94" s="9">
        <v>96.333585671999998</v>
      </c>
      <c r="F94" s="9">
        <v>106.23099132</v>
      </c>
      <c r="G94" s="9">
        <v>94.436043889999993</v>
      </c>
      <c r="H94" s="9">
        <v>108.06725031000001</v>
      </c>
      <c r="I94" s="9">
        <v>92.035686775000002</v>
      </c>
      <c r="J94" s="9">
        <v>87.428349999999995</v>
      </c>
      <c r="L94" s="9">
        <v>10.071997209999999</v>
      </c>
      <c r="M94" s="9">
        <v>4.2162828395999998</v>
      </c>
      <c r="N94" s="9">
        <v>3.9886061166000002</v>
      </c>
      <c r="O94" s="9">
        <v>9.0862295907000004</v>
      </c>
      <c r="P94" s="9">
        <v>6.3012623040999998</v>
      </c>
      <c r="Q94" s="18"/>
    </row>
    <row r="95" spans="1:17" ht="13" customHeight="1">
      <c r="A95" s="8" t="s">
        <v>204</v>
      </c>
      <c r="B95" s="3" t="s">
        <v>38</v>
      </c>
      <c r="C95" s="3" t="s">
        <v>206</v>
      </c>
      <c r="D95" s="16">
        <v>68536</v>
      </c>
      <c r="E95" s="9">
        <v>103.36368258</v>
      </c>
      <c r="F95" s="9">
        <v>107.70122164999999</v>
      </c>
      <c r="G95" s="9">
        <v>98.971327117000001</v>
      </c>
      <c r="H95" s="9">
        <v>110.8182472</v>
      </c>
      <c r="I95" s="9">
        <v>70.563704674999997</v>
      </c>
      <c r="J95" s="9">
        <v>70.712199999999996</v>
      </c>
      <c r="L95" s="9">
        <v>14.740787257999999</v>
      </c>
      <c r="M95" s="9">
        <v>5.8424332751000003</v>
      </c>
      <c r="N95" s="9">
        <v>8.9877924069000006</v>
      </c>
      <c r="O95" s="9">
        <v>10.075714249000001</v>
      </c>
      <c r="P95" s="9">
        <v>14.012187258000001</v>
      </c>
      <c r="Q95" s="18"/>
    </row>
    <row r="96" spans="1:17" ht="13" customHeight="1">
      <c r="A96" s="8" t="s">
        <v>204</v>
      </c>
      <c r="B96" s="3" t="s">
        <v>59</v>
      </c>
      <c r="C96" s="3" t="s">
        <v>210</v>
      </c>
      <c r="D96" s="16">
        <v>67609</v>
      </c>
      <c r="E96" s="9">
        <v>85.507870994000001</v>
      </c>
      <c r="F96" s="9">
        <v>92.879320856000007</v>
      </c>
      <c r="G96" s="9">
        <v>93.885810539000005</v>
      </c>
      <c r="H96" s="9">
        <v>101.4106859</v>
      </c>
      <c r="I96" s="9">
        <v>63.628285413</v>
      </c>
      <c r="J96" s="9">
        <v>64.219150000000013</v>
      </c>
      <c r="L96" s="9">
        <v>24.891247942</v>
      </c>
      <c r="M96" s="9">
        <v>6.9445037409000001</v>
      </c>
      <c r="N96" s="9">
        <v>11.025322582999999</v>
      </c>
      <c r="O96" s="9">
        <v>11.649107668999999</v>
      </c>
      <c r="P96" s="9">
        <v>25.015971249</v>
      </c>
      <c r="Q96" s="18"/>
    </row>
    <row r="97" spans="1:17" ht="13" customHeight="1">
      <c r="A97" s="8" t="s">
        <v>204</v>
      </c>
      <c r="B97" s="3" t="s">
        <v>73</v>
      </c>
      <c r="C97" s="3" t="s">
        <v>212</v>
      </c>
      <c r="D97" s="16">
        <v>68545</v>
      </c>
      <c r="E97" s="9">
        <v>81.983123062000004</v>
      </c>
      <c r="F97" s="9">
        <v>107.78690516</v>
      </c>
      <c r="G97" s="9">
        <v>88.402571852999998</v>
      </c>
      <c r="H97" s="9">
        <v>89.115972670999994</v>
      </c>
      <c r="I97" s="9">
        <v>80.334564513999993</v>
      </c>
      <c r="J97" s="9">
        <v>85.494249999999994</v>
      </c>
      <c r="L97" s="9">
        <v>13.651763746</v>
      </c>
      <c r="M97" s="9">
        <v>2.3643024961000001</v>
      </c>
      <c r="N97" s="9">
        <v>3.8039344103000001</v>
      </c>
      <c r="O97" s="9">
        <v>1.7448151572999999</v>
      </c>
      <c r="P97" s="9">
        <v>1.9685651978000001</v>
      </c>
      <c r="Q97" s="18"/>
    </row>
    <row r="98" spans="1:17" ht="13" customHeight="1">
      <c r="A98" s="8" t="s">
        <v>204</v>
      </c>
      <c r="C98" s="3" t="s">
        <v>213</v>
      </c>
      <c r="D98" s="16">
        <v>68602</v>
      </c>
      <c r="E98" s="9">
        <v>125.33804155</v>
      </c>
      <c r="F98" s="9">
        <v>180.58461263999999</v>
      </c>
      <c r="G98" s="9">
        <v>124.32916772999999</v>
      </c>
      <c r="H98" s="9">
        <v>97.747901356</v>
      </c>
      <c r="I98" s="9">
        <v>82.589743683999998</v>
      </c>
      <c r="J98" s="9">
        <v>69.468850000000003</v>
      </c>
      <c r="L98" s="9">
        <v>18.342890169</v>
      </c>
      <c r="M98" s="9">
        <v>13.782795461999999</v>
      </c>
      <c r="N98" s="9">
        <v>7.1483517544000001</v>
      </c>
      <c r="O98" s="9">
        <v>25.807401149</v>
      </c>
      <c r="P98" s="9">
        <v>23.814771661000002</v>
      </c>
      <c r="Q98" s="18"/>
    </row>
    <row r="99" spans="1:17" ht="13" customHeight="1">
      <c r="A99" s="8" t="s">
        <v>204</v>
      </c>
      <c r="C99" s="3" t="s">
        <v>214</v>
      </c>
      <c r="D99" s="16">
        <v>61679</v>
      </c>
      <c r="E99" s="9">
        <v>105.08858123</v>
      </c>
      <c r="F99" s="9">
        <v>117.26348984000001</v>
      </c>
      <c r="G99" s="9">
        <v>100.97556527</v>
      </c>
      <c r="H99" s="9">
        <v>108.30825106</v>
      </c>
      <c r="I99" s="9">
        <v>92.408949152000005</v>
      </c>
      <c r="J99" s="9">
        <v>81.487899999999996</v>
      </c>
      <c r="L99" s="9">
        <v>5.7132700387000002</v>
      </c>
      <c r="M99" s="9">
        <v>5.8019392414000004</v>
      </c>
      <c r="N99" s="9">
        <v>3.0211885306999999</v>
      </c>
      <c r="O99" s="9">
        <v>8.9113592571000009</v>
      </c>
      <c r="P99" s="9">
        <v>8.2956097343999993</v>
      </c>
      <c r="Q99" s="18"/>
    </row>
    <row r="100" spans="1:17" ht="13" customHeight="1">
      <c r="A100" s="8" t="s">
        <v>204</v>
      </c>
      <c r="C100" s="3" t="s">
        <v>215</v>
      </c>
      <c r="D100" s="16">
        <v>65093</v>
      </c>
      <c r="E100" s="9">
        <v>136.39990286</v>
      </c>
      <c r="F100" s="9">
        <v>127.15492605</v>
      </c>
      <c r="G100" s="9">
        <v>102.86328757</v>
      </c>
      <c r="H100" s="9">
        <v>95.557759230000002</v>
      </c>
      <c r="I100" s="9">
        <v>103.17439604</v>
      </c>
      <c r="J100" s="9">
        <v>59.936500000000002</v>
      </c>
      <c r="L100" s="9">
        <v>13.673988454</v>
      </c>
      <c r="M100" s="9">
        <v>6.1292042638000002</v>
      </c>
      <c r="N100" s="9">
        <v>46.590193597999999</v>
      </c>
      <c r="O100" s="9">
        <v>39.092142922000001</v>
      </c>
      <c r="P100" s="9">
        <v>19.06688364</v>
      </c>
      <c r="Q100" s="18"/>
    </row>
    <row r="101" spans="1:17" ht="13" customHeight="1">
      <c r="A101" s="8" t="s">
        <v>204</v>
      </c>
      <c r="B101" s="3" t="s">
        <v>94</v>
      </c>
      <c r="C101" s="3" t="s">
        <v>124</v>
      </c>
      <c r="D101" s="16">
        <v>68654</v>
      </c>
      <c r="E101" s="9">
        <v>83.707312793</v>
      </c>
      <c r="F101" s="9">
        <v>99.045293280999999</v>
      </c>
      <c r="G101" s="9">
        <v>77.195793355999996</v>
      </c>
      <c r="H101" s="9">
        <v>81.767593277000003</v>
      </c>
      <c r="I101" s="9">
        <v>51.911709528999999</v>
      </c>
      <c r="J101" s="9">
        <v>79.691950000000006</v>
      </c>
      <c r="L101" s="9">
        <v>2.7862711988000002</v>
      </c>
      <c r="M101" s="9">
        <v>10.326238119999999</v>
      </c>
      <c r="N101" s="9">
        <v>6.0200338739000001</v>
      </c>
      <c r="O101" s="9">
        <v>11.07853208</v>
      </c>
      <c r="P101" s="9">
        <v>12.553510508</v>
      </c>
      <c r="Q101" s="18"/>
    </row>
    <row r="102" spans="1:17" ht="13" customHeight="1">
      <c r="A102" s="8" t="s">
        <v>204</v>
      </c>
      <c r="C102" s="3" t="s">
        <v>128</v>
      </c>
      <c r="D102" s="16">
        <v>65089</v>
      </c>
      <c r="E102" s="9">
        <v>100.93008155</v>
      </c>
      <c r="F102" s="9">
        <v>96.089050694999997</v>
      </c>
      <c r="G102" s="9">
        <v>107.15334344</v>
      </c>
      <c r="H102" s="9">
        <v>102.3119793</v>
      </c>
      <c r="I102" s="9">
        <v>139.28088131000001</v>
      </c>
      <c r="J102" s="9">
        <v>22.49785</v>
      </c>
      <c r="L102" s="9">
        <v>17.456473977000002</v>
      </c>
      <c r="M102" s="9">
        <v>19.074142785999999</v>
      </c>
      <c r="N102" s="9">
        <v>25.096596315999999</v>
      </c>
      <c r="O102" s="9">
        <v>77.541597343999996</v>
      </c>
      <c r="P102" s="9">
        <v>15.884550442</v>
      </c>
      <c r="Q102" s="18"/>
    </row>
    <row r="103" spans="1:17" ht="13" customHeight="1">
      <c r="A103" s="8" t="s">
        <v>204</v>
      </c>
      <c r="C103" s="3" t="s">
        <v>217</v>
      </c>
      <c r="D103" s="16">
        <v>65101</v>
      </c>
      <c r="E103" s="9">
        <v>32.929192014999998</v>
      </c>
      <c r="F103" s="9">
        <v>162.46233622</v>
      </c>
      <c r="G103" s="9">
        <v>83.313957649000002</v>
      </c>
      <c r="H103" s="9">
        <v>78.513253629999994</v>
      </c>
      <c r="I103" s="9">
        <v>25.111032762000001</v>
      </c>
      <c r="J103" s="9">
        <v>33.411699999999996</v>
      </c>
      <c r="L103" s="9">
        <v>9.9282588543999992</v>
      </c>
      <c r="M103" s="9">
        <v>24.23821542</v>
      </c>
      <c r="N103" s="9">
        <v>13.379970487</v>
      </c>
      <c r="O103" s="9">
        <v>23.957656387</v>
      </c>
      <c r="P103" s="9">
        <v>29.079741683000002</v>
      </c>
      <c r="Q103" s="18"/>
    </row>
    <row r="104" spans="1:17" ht="13" customHeight="1">
      <c r="A104" s="8" t="s">
        <v>204</v>
      </c>
      <c r="B104" s="3" t="s">
        <v>290</v>
      </c>
      <c r="C104" s="3" t="s">
        <v>218</v>
      </c>
      <c r="D104" s="16">
        <v>65067</v>
      </c>
      <c r="E104" s="9">
        <v>116.43754213</v>
      </c>
      <c r="F104" s="9">
        <v>184.13647614000001</v>
      </c>
      <c r="G104" s="9">
        <v>128.95367830999999</v>
      </c>
      <c r="H104" s="9">
        <v>115.01310485</v>
      </c>
      <c r="I104" s="9">
        <v>94.190564620999993</v>
      </c>
      <c r="J104" s="9">
        <v>65.876949999999994</v>
      </c>
      <c r="L104" s="9">
        <v>20.913019875</v>
      </c>
      <c r="M104" s="9">
        <v>11.393952826</v>
      </c>
      <c r="N104" s="9">
        <v>5.1325729836000002</v>
      </c>
      <c r="O104" s="9">
        <v>24.496266752</v>
      </c>
      <c r="P104" s="9">
        <v>27.324271339999999</v>
      </c>
      <c r="Q104" s="18"/>
    </row>
    <row r="105" spans="1:17" ht="13" customHeight="1">
      <c r="A105" s="8" t="s">
        <v>204</v>
      </c>
      <c r="B105" s="3" t="s">
        <v>149</v>
      </c>
      <c r="C105" s="3" t="s">
        <v>219</v>
      </c>
      <c r="D105" s="16">
        <v>68655</v>
      </c>
      <c r="E105" s="9">
        <v>138.92808647000001</v>
      </c>
      <c r="F105" s="9">
        <v>166.36792051</v>
      </c>
      <c r="G105" s="9">
        <v>146.90271440999999</v>
      </c>
      <c r="H105" s="9">
        <v>199.47518421999999</v>
      </c>
      <c r="I105" s="9">
        <v>157.68808709000001</v>
      </c>
      <c r="J105" s="9">
        <v>69.054400000000001</v>
      </c>
      <c r="L105" s="9">
        <v>15.525573494</v>
      </c>
      <c r="M105" s="9">
        <v>4.2483123699999998</v>
      </c>
      <c r="N105" s="9">
        <v>6.2676735064000004</v>
      </c>
      <c r="O105" s="9">
        <v>16.610792276000002</v>
      </c>
      <c r="P105" s="9">
        <v>13.006878557</v>
      </c>
      <c r="Q105" s="18"/>
    </row>
    <row r="106" spans="1:17" ht="13" customHeight="1">
      <c r="A106" s="8" t="s">
        <v>303</v>
      </c>
      <c r="C106" s="3" t="s">
        <v>168</v>
      </c>
      <c r="D106" s="16">
        <v>61687</v>
      </c>
      <c r="E106" s="9">
        <v>93.041315826000002</v>
      </c>
      <c r="F106" s="9">
        <v>124.59517336</v>
      </c>
      <c r="G106" s="9">
        <v>111.98422745000001</v>
      </c>
      <c r="H106" s="9">
        <v>107.79383314</v>
      </c>
      <c r="I106" s="9">
        <v>114.06670563</v>
      </c>
      <c r="J106" s="9">
        <v>88.533550000000005</v>
      </c>
      <c r="L106" s="9">
        <v>11.914460509</v>
      </c>
      <c r="M106" s="9">
        <v>2.1207407787000001</v>
      </c>
      <c r="N106" s="9">
        <v>7.7155175266000002</v>
      </c>
      <c r="O106" s="9">
        <v>5.7731305613000004</v>
      </c>
      <c r="P106" s="9">
        <v>15.407548147</v>
      </c>
      <c r="Q106" s="18"/>
    </row>
    <row r="107" spans="1:17" ht="13" customHeight="1">
      <c r="A107" s="8" t="s">
        <v>222</v>
      </c>
      <c r="B107" s="3" t="s">
        <v>38</v>
      </c>
      <c r="C107" s="3" t="s">
        <v>224</v>
      </c>
      <c r="D107" s="16">
        <v>68609</v>
      </c>
      <c r="E107" s="9">
        <v>113.08786859</v>
      </c>
      <c r="F107" s="9">
        <v>169.09264318999999</v>
      </c>
      <c r="G107" s="9">
        <v>139.38882286</v>
      </c>
      <c r="H107" s="9">
        <v>136.43717581999999</v>
      </c>
      <c r="I107" s="9">
        <v>69.995777278000006</v>
      </c>
      <c r="J107" s="9">
        <v>65.738799999999998</v>
      </c>
      <c r="L107" s="9">
        <v>2.5823800863000002</v>
      </c>
      <c r="M107" s="9">
        <v>9.7475048972000007</v>
      </c>
      <c r="N107" s="9">
        <v>7.0147186529000001</v>
      </c>
      <c r="O107" s="9">
        <v>11.957947387000001</v>
      </c>
      <c r="P107" s="9">
        <v>30.361932057000001</v>
      </c>
      <c r="Q107" s="18"/>
    </row>
    <row r="108" spans="1:17" ht="13" customHeight="1">
      <c r="A108" s="8" t="s">
        <v>222</v>
      </c>
      <c r="B108" s="3" t="s">
        <v>73</v>
      </c>
      <c r="C108" s="3" t="s">
        <v>225</v>
      </c>
      <c r="D108" s="16">
        <v>68534</v>
      </c>
      <c r="E108" s="9">
        <v>68.925254272000004</v>
      </c>
      <c r="F108" s="9">
        <v>90.712337161999997</v>
      </c>
      <c r="G108" s="9">
        <v>102.09758419000001</v>
      </c>
      <c r="H108" s="9">
        <v>120.45492754999999</v>
      </c>
      <c r="I108" s="9">
        <v>107.42646396000001</v>
      </c>
      <c r="J108" s="9">
        <v>15.037750000000003</v>
      </c>
      <c r="L108" s="9">
        <v>14.135388868</v>
      </c>
      <c r="M108" s="9">
        <v>14.852653180000001</v>
      </c>
      <c r="N108" s="9">
        <v>7.3773101800000003</v>
      </c>
      <c r="O108" s="9">
        <v>24.835007430000001</v>
      </c>
      <c r="P108" s="9">
        <v>12.684523314</v>
      </c>
      <c r="Q108" s="18"/>
    </row>
    <row r="109" spans="1:17" ht="13" customHeight="1">
      <c r="A109" s="8" t="s">
        <v>222</v>
      </c>
      <c r="C109" s="3" t="s">
        <v>226</v>
      </c>
      <c r="D109" s="16">
        <v>68540</v>
      </c>
      <c r="E109" s="9">
        <v>91.424354797999996</v>
      </c>
      <c r="F109" s="9">
        <v>130.68446996</v>
      </c>
      <c r="G109" s="9">
        <v>87.721597789</v>
      </c>
      <c r="H109" s="9">
        <v>45.656122097999997</v>
      </c>
      <c r="I109" s="9">
        <v>3.7910765233000001</v>
      </c>
      <c r="J109" s="9">
        <v>78.724900000000005</v>
      </c>
      <c r="L109" s="9">
        <v>7.7185145343999997</v>
      </c>
      <c r="M109" s="9">
        <v>10.202172075</v>
      </c>
      <c r="N109" s="9">
        <v>9.4264649965</v>
      </c>
      <c r="O109" s="9">
        <v>23.224457665999999</v>
      </c>
      <c r="P109" s="9">
        <v>74.498481978000001</v>
      </c>
      <c r="Q109" s="18"/>
    </row>
    <row r="110" spans="1:17" ht="13" customHeight="1">
      <c r="A110" s="10" t="s">
        <v>222</v>
      </c>
      <c r="B110" s="4"/>
      <c r="C110" s="4" t="s">
        <v>297</v>
      </c>
      <c r="D110" s="17">
        <v>68607</v>
      </c>
      <c r="E110" s="11">
        <v>47.192463805999999</v>
      </c>
      <c r="F110" s="11">
        <v>74.586609874999994</v>
      </c>
      <c r="G110" s="11">
        <v>35.239560619999999</v>
      </c>
      <c r="H110" s="11">
        <v>20.946131008999998</v>
      </c>
      <c r="I110" s="11">
        <v>6.1743007591000003</v>
      </c>
      <c r="J110" s="11">
        <v>49.575250000000004</v>
      </c>
      <c r="K110" s="4"/>
      <c r="L110" s="11">
        <v>6.3996225708000001</v>
      </c>
      <c r="M110" s="11">
        <v>4.7372108752999997</v>
      </c>
      <c r="N110" s="11">
        <v>6.5538773865</v>
      </c>
      <c r="O110" s="11">
        <v>19.839237464</v>
      </c>
      <c r="P110" s="11">
        <v>57.424561687999997</v>
      </c>
      <c r="Q110" s="18"/>
    </row>
    <row r="113" spans="5:9">
      <c r="E113" s="3">
        <f>COUNTIF(E5:E105,"&gt;69")</f>
        <v>92</v>
      </c>
      <c r="F113" s="3">
        <f>COUNTIF(F5:F105,"&gt;69")</f>
        <v>101</v>
      </c>
      <c r="G113" s="3">
        <f>COUNTIF(G5:G105,"&gt;69")</f>
        <v>100</v>
      </c>
      <c r="H113" s="3">
        <f>COUNTIF(H5:H105,"&gt;69")</f>
        <v>101</v>
      </c>
      <c r="I113" s="3">
        <f>COUNTIF(I5:I105,"&gt;69")</f>
        <v>91</v>
      </c>
    </row>
  </sheetData>
  <mergeCells count="3">
    <mergeCell ref="E2:I2"/>
    <mergeCell ref="L2:P2"/>
    <mergeCell ref="A1:P1"/>
  </mergeCells>
  <phoneticPr fontId="6" type="noConversion"/>
  <conditionalFormatting sqref="I5 E6:I110">
    <cfRule type="cellIs" dxfId="58" priority="4" operator="lessThan">
      <formula>$J5</formula>
    </cfRule>
  </conditionalFormatting>
  <conditionalFormatting sqref="E5:H5">
    <cfRule type="cellIs" dxfId="57" priority="3" operator="lessThan">
      <formula>$J5</formula>
    </cfRule>
  </conditionalFormatting>
  <pageMargins left="0.75" right="0.75" top="1" bottom="1" header="0.5" footer="0.5"/>
  <pageSetup scale="94"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4"/>
  <sheetViews>
    <sheetView workbookViewId="0">
      <pane ySplit="3860" activePane="bottomLeft"/>
      <selection sqref="A1:P1"/>
      <selection pane="bottomLeft" sqref="A1:P1"/>
    </sheetView>
  </sheetViews>
  <sheetFormatPr baseColWidth="10" defaultRowHeight="11" x14ac:dyDescent="0"/>
  <cols>
    <col min="1" max="1" width="8.1640625" style="3" customWidth="1"/>
    <col min="2" max="2" width="20" style="3" bestFit="1" customWidth="1"/>
    <col min="3" max="3" width="13.1640625" style="3" bestFit="1" customWidth="1"/>
    <col min="4" max="4" width="8.6640625" style="3" bestFit="1" customWidth="1"/>
    <col min="5" max="9" width="7.5" style="3" bestFit="1" customWidth="1"/>
    <col min="10" max="10" width="7" style="3" bestFit="1" customWidth="1"/>
    <col min="11" max="11" width="2.6640625" style="3" customWidth="1"/>
    <col min="12" max="16" width="4.33203125" style="3" bestFit="1" customWidth="1"/>
    <col min="17" max="17" width="10.83203125" style="3"/>
    <col min="18" max="18" width="12.5" style="3" bestFit="1" customWidth="1"/>
    <col min="19" max="16384" width="10.83203125" style="3"/>
  </cols>
  <sheetData>
    <row r="1" spans="1:16" ht="90" customHeight="1">
      <c r="A1" s="28" t="s">
        <v>334</v>
      </c>
      <c r="B1" s="28"/>
      <c r="C1" s="28"/>
      <c r="D1" s="28"/>
      <c r="E1" s="28"/>
      <c r="F1" s="28"/>
      <c r="G1" s="28"/>
      <c r="H1" s="28"/>
      <c r="I1" s="28"/>
      <c r="J1" s="28"/>
      <c r="K1" s="28"/>
      <c r="L1" s="28"/>
      <c r="M1" s="28"/>
      <c r="N1" s="28"/>
      <c r="O1" s="28"/>
      <c r="P1" s="28"/>
    </row>
    <row r="2" spans="1:16" ht="15" customHeight="1">
      <c r="A2" s="6"/>
      <c r="B2" s="6"/>
      <c r="C2" s="6"/>
      <c r="D2" s="6"/>
      <c r="E2" s="29" t="s">
        <v>278</v>
      </c>
      <c r="F2" s="29"/>
      <c r="G2" s="29"/>
      <c r="H2" s="29"/>
      <c r="I2" s="29"/>
      <c r="J2" s="6"/>
      <c r="K2" s="6"/>
      <c r="L2" s="29" t="s">
        <v>278</v>
      </c>
      <c r="M2" s="29"/>
      <c r="N2" s="29"/>
      <c r="O2" s="29"/>
      <c r="P2" s="29"/>
    </row>
    <row r="3" spans="1:16">
      <c r="E3" s="7">
        <v>0</v>
      </c>
      <c r="F3" s="7">
        <v>3</v>
      </c>
      <c r="G3" s="7">
        <v>7</v>
      </c>
      <c r="H3" s="7">
        <v>14</v>
      </c>
      <c r="I3" s="7">
        <v>28</v>
      </c>
      <c r="L3" s="7">
        <v>0</v>
      </c>
      <c r="M3" s="7">
        <v>3</v>
      </c>
      <c r="N3" s="7">
        <v>7</v>
      </c>
      <c r="O3" s="7">
        <v>14</v>
      </c>
      <c r="P3" s="7">
        <v>28</v>
      </c>
    </row>
    <row r="4" spans="1:16" ht="44">
      <c r="A4" s="7" t="s">
        <v>315</v>
      </c>
      <c r="B4" s="7" t="s">
        <v>11</v>
      </c>
      <c r="C4" s="7" t="s">
        <v>279</v>
      </c>
      <c r="D4" s="7" t="s">
        <v>280</v>
      </c>
      <c r="E4" s="7" t="s">
        <v>281</v>
      </c>
      <c r="F4" s="7" t="s">
        <v>281</v>
      </c>
      <c r="G4" s="7" t="s">
        <v>281</v>
      </c>
      <c r="H4" s="7" t="s">
        <v>281</v>
      </c>
      <c r="I4" s="7" t="s">
        <v>281</v>
      </c>
      <c r="J4" s="7" t="s">
        <v>17</v>
      </c>
      <c r="K4" s="7"/>
      <c r="L4" s="7" t="s">
        <v>282</v>
      </c>
      <c r="M4" s="7" t="s">
        <v>282</v>
      </c>
      <c r="N4" s="7" t="s">
        <v>282</v>
      </c>
      <c r="O4" s="7" t="s">
        <v>282</v>
      </c>
      <c r="P4" s="7" t="s">
        <v>282</v>
      </c>
    </row>
    <row r="5" spans="1:16" ht="13" customHeight="1">
      <c r="A5" s="8" t="s">
        <v>18</v>
      </c>
      <c r="B5" s="3" t="s">
        <v>35</v>
      </c>
      <c r="C5" s="3" t="s">
        <v>242</v>
      </c>
      <c r="D5" s="16">
        <v>68500</v>
      </c>
      <c r="E5" s="9">
        <v>124.02155218</v>
      </c>
      <c r="F5" s="9">
        <v>136.82807367000001</v>
      </c>
      <c r="G5" s="9">
        <v>95.085596010000003</v>
      </c>
      <c r="H5" s="9">
        <v>104.24174605</v>
      </c>
      <c r="I5" s="9">
        <v>114.92095104000001</v>
      </c>
      <c r="J5" s="9">
        <v>80.930027371244506</v>
      </c>
      <c r="L5" s="9">
        <v>14.244745198</v>
      </c>
      <c r="M5" s="9">
        <v>10.663277433999999</v>
      </c>
      <c r="N5" s="9">
        <v>6.2744436323999997</v>
      </c>
      <c r="O5" s="9">
        <v>8.9984455136000001</v>
      </c>
      <c r="P5" s="9">
        <v>8.7127131412000001</v>
      </c>
    </row>
    <row r="6" spans="1:16" ht="13" customHeight="1">
      <c r="A6" s="8" t="s">
        <v>18</v>
      </c>
      <c r="B6" s="3" t="s">
        <v>35</v>
      </c>
      <c r="C6" s="3" t="s">
        <v>283</v>
      </c>
      <c r="D6" s="16">
        <v>68538</v>
      </c>
      <c r="E6" s="9">
        <v>113.79251327</v>
      </c>
      <c r="F6" s="9">
        <v>125.3897479</v>
      </c>
      <c r="G6" s="9">
        <v>103.47944501000001</v>
      </c>
      <c r="H6" s="9">
        <v>105.90895786999999</v>
      </c>
      <c r="I6" s="9">
        <v>80.038427937999998</v>
      </c>
      <c r="J6" s="9">
        <v>70.884874201681001</v>
      </c>
      <c r="L6" s="9">
        <v>2.8626495991000001</v>
      </c>
      <c r="M6" s="9">
        <v>5.8478365741999996</v>
      </c>
      <c r="N6" s="9">
        <v>11.958349976999999</v>
      </c>
      <c r="O6" s="9">
        <v>5.7546333276999997</v>
      </c>
      <c r="P6" s="9">
        <v>4.2561055250999997</v>
      </c>
    </row>
    <row r="7" spans="1:16" ht="13" customHeight="1">
      <c r="A7" s="8" t="s">
        <v>18</v>
      </c>
      <c r="B7" s="3" t="s">
        <v>35</v>
      </c>
      <c r="C7" s="3" t="s">
        <v>243</v>
      </c>
      <c r="D7" s="16">
        <v>68543</v>
      </c>
      <c r="E7" s="9">
        <v>172.60846751</v>
      </c>
      <c r="F7" s="9">
        <v>109.29549606</v>
      </c>
      <c r="G7" s="9">
        <v>100.62144975</v>
      </c>
      <c r="H7" s="9">
        <v>102.79547678</v>
      </c>
      <c r="I7" s="9">
        <v>91.839114026000004</v>
      </c>
      <c r="J7" s="9">
        <v>75.136394081633512</v>
      </c>
      <c r="L7" s="9">
        <v>9.4755799850999995</v>
      </c>
      <c r="M7" s="9">
        <v>5.3242573905999997</v>
      </c>
      <c r="N7" s="9">
        <v>20.313403530999999</v>
      </c>
      <c r="O7" s="9">
        <v>9.5501068124999993</v>
      </c>
      <c r="P7" s="9">
        <v>11.190309297000001</v>
      </c>
    </row>
    <row r="8" spans="1:16" ht="13" customHeight="1">
      <c r="A8" s="8" t="s">
        <v>18</v>
      </c>
      <c r="B8" s="3" t="s">
        <v>35</v>
      </c>
      <c r="C8" s="3" t="s">
        <v>244</v>
      </c>
      <c r="D8" s="16">
        <v>68641</v>
      </c>
      <c r="E8" s="9">
        <v>89.478673071000003</v>
      </c>
      <c r="F8" s="9">
        <v>121.38796069</v>
      </c>
      <c r="G8" s="9">
        <v>93.466496563999996</v>
      </c>
      <c r="H8" s="9">
        <v>118.47021512000001</v>
      </c>
      <c r="I8" s="9">
        <v>105.64653769</v>
      </c>
      <c r="J8" s="9">
        <v>81.159307297601501</v>
      </c>
      <c r="L8" s="9">
        <v>8.4158688978999994</v>
      </c>
      <c r="M8" s="9">
        <v>17.093208129000001</v>
      </c>
      <c r="N8" s="9">
        <v>11.567549229999999</v>
      </c>
      <c r="O8" s="9">
        <v>11.546996617</v>
      </c>
      <c r="P8" s="9">
        <v>6.5077353414000001</v>
      </c>
    </row>
    <row r="9" spans="1:16" ht="13" customHeight="1">
      <c r="A9" s="8" t="s">
        <v>18</v>
      </c>
      <c r="B9" s="3" t="s">
        <v>35</v>
      </c>
      <c r="C9" s="3" t="s">
        <v>245</v>
      </c>
      <c r="D9" s="16">
        <v>68712</v>
      </c>
      <c r="E9" s="9">
        <v>88.770285212000005</v>
      </c>
      <c r="F9" s="9">
        <v>102.11797226</v>
      </c>
      <c r="G9" s="9">
        <v>102.47740749</v>
      </c>
      <c r="H9" s="9">
        <v>81.264936329999998</v>
      </c>
      <c r="I9" s="9">
        <v>111.620037</v>
      </c>
      <c r="J9" s="9">
        <v>85.462532171893002</v>
      </c>
      <c r="L9" s="9">
        <v>7.9561787827000003</v>
      </c>
      <c r="M9" s="9">
        <v>17.484162253000001</v>
      </c>
      <c r="N9" s="9">
        <v>5.2738253391000001</v>
      </c>
      <c r="O9" s="9">
        <v>11.253472090000001</v>
      </c>
      <c r="P9" s="9">
        <v>12.555920938</v>
      </c>
    </row>
    <row r="10" spans="1:16" ht="13" customHeight="1">
      <c r="A10" s="8" t="s">
        <v>18</v>
      </c>
      <c r="B10" s="3" t="s">
        <v>73</v>
      </c>
      <c r="C10" s="3" t="s">
        <v>76</v>
      </c>
      <c r="D10" s="16">
        <v>68606</v>
      </c>
      <c r="E10" s="9">
        <v>149.85126499</v>
      </c>
      <c r="F10" s="9">
        <v>113.02052677</v>
      </c>
      <c r="G10" s="9">
        <v>97.828568275999999</v>
      </c>
      <c r="H10" s="9">
        <v>85.033622300999994</v>
      </c>
      <c r="I10" s="12">
        <v>68.280429452000007</v>
      </c>
      <c r="J10" s="9">
        <v>24.755462573234496</v>
      </c>
      <c r="L10" s="9">
        <v>8.9135068708999992</v>
      </c>
      <c r="M10" s="9">
        <v>3.8147843428999999</v>
      </c>
      <c r="N10" s="9">
        <v>8.3295682253999992</v>
      </c>
      <c r="O10" s="9">
        <v>4.6562442365000001</v>
      </c>
      <c r="P10" s="9">
        <v>7.3798045222999997</v>
      </c>
    </row>
    <row r="11" spans="1:16" ht="13" customHeight="1">
      <c r="A11" s="8" t="s">
        <v>18</v>
      </c>
      <c r="B11" s="3" t="s">
        <v>73</v>
      </c>
      <c r="C11" s="3" t="s">
        <v>251</v>
      </c>
      <c r="D11" s="16">
        <v>68663</v>
      </c>
      <c r="E11" s="9">
        <v>140.40020619000001</v>
      </c>
      <c r="F11" s="9">
        <v>129.10270045999999</v>
      </c>
      <c r="G11" s="9">
        <v>113.70377469</v>
      </c>
      <c r="H11" s="9">
        <v>106.45615268</v>
      </c>
      <c r="I11" s="9">
        <v>91.587489980000001</v>
      </c>
      <c r="J11" s="9">
        <v>52.167037198753007</v>
      </c>
      <c r="L11" s="9">
        <v>11.293674125000001</v>
      </c>
      <c r="M11" s="9">
        <v>7.6417423939000004</v>
      </c>
      <c r="N11" s="9">
        <v>10.799560912</v>
      </c>
      <c r="O11" s="9">
        <v>10.415275187000001</v>
      </c>
      <c r="P11" s="9">
        <v>9.0186174968999993</v>
      </c>
    </row>
    <row r="12" spans="1:16" ht="13" customHeight="1">
      <c r="A12" s="8" t="s">
        <v>18</v>
      </c>
      <c r="B12" s="3" t="s">
        <v>290</v>
      </c>
      <c r="C12" s="3" t="s">
        <v>255</v>
      </c>
      <c r="D12" s="16">
        <v>66604</v>
      </c>
      <c r="E12" s="9">
        <v>106.25623263</v>
      </c>
      <c r="F12" s="9">
        <v>119.67462063000001</v>
      </c>
      <c r="G12" s="9">
        <v>97.274428315999998</v>
      </c>
      <c r="H12" s="9">
        <v>91.045966161999999</v>
      </c>
      <c r="I12" s="9">
        <v>85.185892569999993</v>
      </c>
      <c r="J12" s="9">
        <v>75.24371217079451</v>
      </c>
      <c r="L12" s="9">
        <v>9.5491205582000003</v>
      </c>
      <c r="M12" s="9">
        <v>8.0475872245000009</v>
      </c>
      <c r="N12" s="9">
        <v>9.8824683607000008</v>
      </c>
      <c r="O12" s="9">
        <v>4.5663794941000004</v>
      </c>
      <c r="P12" s="9">
        <v>6.0348020890000003</v>
      </c>
    </row>
    <row r="13" spans="1:16" ht="13" customHeight="1">
      <c r="A13" s="8" t="s">
        <v>18</v>
      </c>
      <c r="B13" s="3" t="s">
        <v>149</v>
      </c>
      <c r="C13" s="3" t="s">
        <v>153</v>
      </c>
      <c r="D13" s="16">
        <v>68577</v>
      </c>
      <c r="E13" s="9">
        <v>131.43689135</v>
      </c>
      <c r="F13" s="9">
        <v>130.20038851999999</v>
      </c>
      <c r="G13" s="9">
        <v>92.056555283999998</v>
      </c>
      <c r="H13" s="9">
        <v>86.362985620000003</v>
      </c>
      <c r="I13" s="9">
        <v>98.767268064000007</v>
      </c>
      <c r="J13" s="9">
        <v>55.735108589413002</v>
      </c>
      <c r="L13" s="9">
        <v>15.797107756000001</v>
      </c>
      <c r="M13" s="9">
        <v>32.843123812000002</v>
      </c>
      <c r="N13" s="9">
        <v>15.242732610999999</v>
      </c>
      <c r="O13" s="9">
        <v>10.801542115</v>
      </c>
      <c r="P13" s="9">
        <v>22.221363190000002</v>
      </c>
    </row>
    <row r="14" spans="1:16" ht="13" customHeight="1">
      <c r="A14" s="8" t="s">
        <v>18</v>
      </c>
      <c r="B14" s="3" t="s">
        <v>149</v>
      </c>
      <c r="C14" s="3" t="s">
        <v>266</v>
      </c>
      <c r="D14" s="16">
        <v>68687</v>
      </c>
      <c r="E14" s="9">
        <v>172.76171031000001</v>
      </c>
      <c r="F14" s="9">
        <v>137.94536689</v>
      </c>
      <c r="G14" s="9">
        <v>134.83112523</v>
      </c>
      <c r="H14" s="9">
        <v>123.56915391</v>
      </c>
      <c r="I14" s="9">
        <v>102.08109557</v>
      </c>
      <c r="J14" s="9">
        <v>34.734883295863</v>
      </c>
      <c r="L14" s="9">
        <v>17.128663432</v>
      </c>
      <c r="M14" s="9">
        <v>9.9227630421999997</v>
      </c>
      <c r="N14" s="9">
        <v>12.306639683</v>
      </c>
      <c r="O14" s="9">
        <v>10.670872416</v>
      </c>
      <c r="P14" s="9">
        <v>21.711231437999999</v>
      </c>
    </row>
    <row r="15" spans="1:16" ht="13" customHeight="1">
      <c r="A15" s="8" t="s">
        <v>204</v>
      </c>
      <c r="B15" s="3" t="s">
        <v>35</v>
      </c>
      <c r="C15" s="3" t="s">
        <v>271</v>
      </c>
      <c r="D15" s="16">
        <v>68571</v>
      </c>
      <c r="E15" s="9">
        <v>106.37470094</v>
      </c>
      <c r="F15" s="9">
        <v>113.38484591</v>
      </c>
      <c r="G15" s="9">
        <v>80.206746889000001</v>
      </c>
      <c r="H15" s="9">
        <v>87.657427455000004</v>
      </c>
      <c r="I15" s="9">
        <v>123.30767360999999</v>
      </c>
      <c r="J15" s="9">
        <v>67.880647849397505</v>
      </c>
      <c r="L15" s="9">
        <v>13.716854935000001</v>
      </c>
      <c r="M15" s="9">
        <v>5.6953054445999998</v>
      </c>
      <c r="N15" s="9">
        <v>27.720842270999999</v>
      </c>
      <c r="O15" s="9">
        <v>17.585999211000001</v>
      </c>
      <c r="P15" s="9">
        <v>26.950164797999999</v>
      </c>
    </row>
    <row r="16" spans="1:16" ht="13" customHeight="1">
      <c r="A16" s="8" t="s">
        <v>303</v>
      </c>
      <c r="B16" s="3" t="s">
        <v>19</v>
      </c>
      <c r="C16" s="3" t="s">
        <v>34</v>
      </c>
      <c r="D16" s="16" t="s">
        <v>241</v>
      </c>
      <c r="E16" s="9">
        <v>110.71585125</v>
      </c>
      <c r="F16" s="9">
        <v>154.62325152</v>
      </c>
      <c r="G16" s="9">
        <v>131.83049768999999</v>
      </c>
      <c r="H16" s="9">
        <v>117.94520138</v>
      </c>
      <c r="I16" s="9">
        <v>114.60187888999999</v>
      </c>
      <c r="J16" s="9">
        <v>80.075683278631004</v>
      </c>
      <c r="L16" s="9">
        <v>8.1500063588000007</v>
      </c>
      <c r="M16" s="9">
        <v>7.8365821591999998</v>
      </c>
      <c r="N16" s="9">
        <v>18.438888950999999</v>
      </c>
      <c r="O16" s="9">
        <v>7.3612394793</v>
      </c>
      <c r="P16" s="9">
        <v>11.134504135</v>
      </c>
    </row>
    <row r="17" spans="1:16" ht="13" customHeight="1">
      <c r="A17" s="8" t="s">
        <v>303</v>
      </c>
      <c r="B17" s="3" t="s">
        <v>149</v>
      </c>
      <c r="C17" s="3" t="s">
        <v>150</v>
      </c>
      <c r="D17" s="16" t="s">
        <v>264</v>
      </c>
      <c r="E17" s="9">
        <v>149.52384228</v>
      </c>
      <c r="F17" s="9">
        <v>141.98077602999999</v>
      </c>
      <c r="G17" s="9">
        <v>128.63680776000001</v>
      </c>
      <c r="H17" s="9">
        <v>130.21460142999999</v>
      </c>
      <c r="I17" s="9">
        <v>106.24787507000001</v>
      </c>
      <c r="J17" s="9">
        <v>58.589851158523004</v>
      </c>
      <c r="L17" s="9">
        <v>19.563824925999999</v>
      </c>
      <c r="M17" s="9">
        <v>10.717159390000001</v>
      </c>
      <c r="N17" s="9">
        <v>11.742375964000001</v>
      </c>
      <c r="O17" s="9">
        <v>7.1678318571000004</v>
      </c>
      <c r="P17" s="9">
        <v>9.1611780464999999</v>
      </c>
    </row>
    <row r="18" spans="1:16" ht="13" customHeight="1">
      <c r="A18" s="8" t="s">
        <v>303</v>
      </c>
      <c r="B18" s="3" t="s">
        <v>149</v>
      </c>
      <c r="C18" s="3" t="s">
        <v>151</v>
      </c>
      <c r="D18" s="16" t="s">
        <v>265</v>
      </c>
      <c r="E18" s="9">
        <v>112.96257908</v>
      </c>
      <c r="F18" s="9">
        <v>155.03574119999999</v>
      </c>
      <c r="G18" s="9">
        <v>129.05162351999999</v>
      </c>
      <c r="H18" s="9">
        <v>107.6443295</v>
      </c>
      <c r="I18" s="9">
        <v>104.84932597</v>
      </c>
      <c r="J18" s="9">
        <v>69.522256277051497</v>
      </c>
      <c r="L18" s="9">
        <v>23.638175756999999</v>
      </c>
      <c r="M18" s="9">
        <v>8.9150708095999995</v>
      </c>
      <c r="N18" s="9">
        <v>18.813464143000001</v>
      </c>
      <c r="O18" s="9">
        <v>13.621759478</v>
      </c>
      <c r="P18" s="9">
        <v>14.668934577</v>
      </c>
    </row>
    <row r="19" spans="1:16" ht="13" customHeight="1">
      <c r="A19" s="8" t="s">
        <v>303</v>
      </c>
      <c r="B19" s="3" t="s">
        <v>149</v>
      </c>
      <c r="C19" s="3" t="s">
        <v>219</v>
      </c>
      <c r="D19" s="16" t="s">
        <v>273</v>
      </c>
      <c r="E19" s="9">
        <v>385.32651457999998</v>
      </c>
      <c r="F19" s="9">
        <v>354.81647865999997</v>
      </c>
      <c r="G19" s="9">
        <v>222.93817135</v>
      </c>
      <c r="H19" s="9">
        <v>168.95536005</v>
      </c>
      <c r="I19" s="9">
        <v>99.156269922000007</v>
      </c>
      <c r="J19" s="9">
        <v>-121.70342386092497</v>
      </c>
      <c r="L19" s="9">
        <v>12.194617904999999</v>
      </c>
      <c r="M19" s="9">
        <v>6.6268107805999996</v>
      </c>
      <c r="N19" s="9">
        <v>17.94006955</v>
      </c>
      <c r="O19" s="9">
        <v>4.9027660082000004</v>
      </c>
      <c r="P19" s="9">
        <v>11.823022541</v>
      </c>
    </row>
    <row r="20" spans="1:16" ht="13" customHeight="1">
      <c r="A20" s="8">
        <v>9030</v>
      </c>
      <c r="B20" s="3" t="s">
        <v>149</v>
      </c>
      <c r="C20" s="3" t="s">
        <v>168</v>
      </c>
      <c r="D20" s="16">
        <v>61687</v>
      </c>
      <c r="E20" s="9">
        <v>171.01449779000001</v>
      </c>
      <c r="F20" s="9">
        <v>142.62512480999999</v>
      </c>
      <c r="G20" s="9">
        <v>135.38073538</v>
      </c>
      <c r="H20" s="9">
        <v>120.26561138</v>
      </c>
      <c r="I20" s="9">
        <v>92.534847889999995</v>
      </c>
      <c r="J20" s="9">
        <v>30.293738145680507</v>
      </c>
      <c r="L20" s="9">
        <v>18.896153997999999</v>
      </c>
      <c r="M20" s="9">
        <v>5.2971909909999999</v>
      </c>
      <c r="N20" s="9">
        <v>15.885100577999999</v>
      </c>
      <c r="O20" s="9">
        <v>7.6282147373000004</v>
      </c>
      <c r="P20" s="9">
        <v>10.816120979000001</v>
      </c>
    </row>
    <row r="21" spans="1:16" ht="13" customHeight="1">
      <c r="A21" s="10" t="s">
        <v>222</v>
      </c>
      <c r="B21" s="4" t="s">
        <v>59</v>
      </c>
      <c r="C21" s="4" t="s">
        <v>275</v>
      </c>
      <c r="D21" s="17">
        <v>66617</v>
      </c>
      <c r="E21" s="11" t="s">
        <v>284</v>
      </c>
      <c r="F21" s="11" t="s">
        <v>284</v>
      </c>
      <c r="G21" s="11">
        <v>377.50592714999999</v>
      </c>
      <c r="H21" s="11">
        <v>2067.6141643000001</v>
      </c>
      <c r="I21" s="11">
        <v>4168.6905643999999</v>
      </c>
      <c r="J21" s="11">
        <v>-2586.0650557705999</v>
      </c>
      <c r="K21" s="4"/>
      <c r="L21" s="11" t="s">
        <v>284</v>
      </c>
      <c r="M21" s="11" t="s">
        <v>284</v>
      </c>
      <c r="N21" s="11">
        <v>99.618440934999995</v>
      </c>
      <c r="O21" s="11">
        <v>81.602855474999998</v>
      </c>
      <c r="P21" s="11">
        <v>30.719565036999999</v>
      </c>
    </row>
    <row r="23" spans="1:16">
      <c r="A23" s="3" t="s">
        <v>316</v>
      </c>
    </row>
    <row r="24" spans="1:16">
      <c r="A24" s="3" t="s">
        <v>285</v>
      </c>
    </row>
  </sheetData>
  <sortState ref="A5:P21">
    <sortCondition ref="A5:A21" customList="A,E,9030,9031,D"/>
    <sortCondition ref="B5:B21"/>
    <sortCondition ref="C5:C21"/>
  </sortState>
  <mergeCells count="3">
    <mergeCell ref="E2:I2"/>
    <mergeCell ref="L2:P2"/>
    <mergeCell ref="A1:P1"/>
  </mergeCells>
  <phoneticPr fontId="6" type="noConversion"/>
  <conditionalFormatting sqref="E5:I5">
    <cfRule type="cellIs" dxfId="56" priority="6" operator="lessThan">
      <formula>$J5</formula>
    </cfRule>
  </conditionalFormatting>
  <conditionalFormatting sqref="E6:I21">
    <cfRule type="cellIs" dxfId="55" priority="5" operator="lessThan">
      <formula>$J6</formula>
    </cfRule>
  </conditionalFormatting>
  <pageMargins left="0.75" right="0.75" top="1" bottom="1" header="0.5" footer="0.5"/>
  <pageSetup scale="95"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95"/>
  <sheetViews>
    <sheetView workbookViewId="0">
      <pane ySplit="3560" activePane="bottomLeft"/>
      <selection sqref="A1:Q1"/>
      <selection pane="bottomLeft" sqref="A1:Q1"/>
    </sheetView>
  </sheetViews>
  <sheetFormatPr baseColWidth="10" defaultRowHeight="11" x14ac:dyDescent="0"/>
  <cols>
    <col min="1" max="1" width="8.83203125" style="3" customWidth="1"/>
    <col min="2" max="2" width="19.83203125" style="3" bestFit="1" customWidth="1"/>
    <col min="3" max="3" width="16.6640625" style="3" bestFit="1" customWidth="1"/>
    <col min="4" max="4" width="32.83203125" style="3" bestFit="1" customWidth="1"/>
    <col min="5" max="5" width="8.6640625" style="3" bestFit="1" customWidth="1"/>
    <col min="6" max="10" width="7.5" style="3" bestFit="1" customWidth="1"/>
    <col min="11" max="11" width="7" style="3" bestFit="1" customWidth="1"/>
    <col min="12" max="12" width="3.1640625" style="3" customWidth="1"/>
    <col min="13" max="17" width="4.33203125" style="3" bestFit="1" customWidth="1"/>
    <col min="18" max="16384" width="10.83203125" style="3"/>
  </cols>
  <sheetData>
    <row r="1" spans="1:17" ht="68" customHeight="1">
      <c r="A1" s="28" t="s">
        <v>335</v>
      </c>
      <c r="B1" s="28"/>
      <c r="C1" s="28"/>
      <c r="D1" s="28"/>
      <c r="E1" s="28"/>
      <c r="F1" s="28"/>
      <c r="G1" s="28"/>
      <c r="H1" s="28"/>
      <c r="I1" s="28"/>
      <c r="J1" s="28"/>
      <c r="K1" s="28"/>
      <c r="L1" s="28"/>
      <c r="M1" s="28"/>
      <c r="N1" s="28"/>
      <c r="O1" s="28"/>
      <c r="P1" s="28"/>
      <c r="Q1" s="28"/>
    </row>
    <row r="2" spans="1:17">
      <c r="A2" s="6"/>
      <c r="B2" s="6"/>
      <c r="C2" s="6"/>
      <c r="D2" s="6"/>
      <c r="E2" s="6"/>
      <c r="F2" s="29" t="s">
        <v>278</v>
      </c>
      <c r="G2" s="29"/>
      <c r="H2" s="29"/>
      <c r="I2" s="29"/>
      <c r="J2" s="29"/>
      <c r="K2" s="6"/>
      <c r="M2" s="29" t="s">
        <v>278</v>
      </c>
      <c r="N2" s="29"/>
      <c r="O2" s="29"/>
      <c r="P2" s="29"/>
      <c r="Q2" s="29"/>
    </row>
    <row r="3" spans="1:17">
      <c r="F3" s="7">
        <v>0</v>
      </c>
      <c r="G3" s="7">
        <v>3</v>
      </c>
      <c r="H3" s="7">
        <v>7</v>
      </c>
      <c r="I3" s="7">
        <v>14</v>
      </c>
      <c r="J3" s="7">
        <v>28</v>
      </c>
      <c r="M3" s="7">
        <v>0</v>
      </c>
      <c r="N3" s="7">
        <v>3</v>
      </c>
      <c r="O3" s="7">
        <v>7</v>
      </c>
      <c r="P3" s="7">
        <v>14</v>
      </c>
      <c r="Q3" s="7">
        <v>28</v>
      </c>
    </row>
    <row r="4" spans="1:17" ht="44">
      <c r="A4" s="7" t="s">
        <v>315</v>
      </c>
      <c r="B4" s="7" t="s">
        <v>11</v>
      </c>
      <c r="C4" s="7" t="s">
        <v>286</v>
      </c>
      <c r="D4" s="7" t="s">
        <v>13</v>
      </c>
      <c r="E4" s="7" t="s">
        <v>280</v>
      </c>
      <c r="F4" s="7" t="s">
        <v>281</v>
      </c>
      <c r="G4" s="7" t="s">
        <v>281</v>
      </c>
      <c r="H4" s="7" t="s">
        <v>281</v>
      </c>
      <c r="I4" s="7" t="s">
        <v>281</v>
      </c>
      <c r="J4" s="7" t="s">
        <v>281</v>
      </c>
      <c r="K4" s="7" t="s">
        <v>17</v>
      </c>
      <c r="M4" s="7" t="s">
        <v>282</v>
      </c>
      <c r="N4" s="7" t="s">
        <v>282</v>
      </c>
      <c r="O4" s="7" t="s">
        <v>282</v>
      </c>
      <c r="P4" s="7" t="s">
        <v>282</v>
      </c>
      <c r="Q4" s="7" t="s">
        <v>282</v>
      </c>
    </row>
    <row r="5" spans="1:17" ht="13" customHeight="1">
      <c r="A5" s="8" t="s">
        <v>18</v>
      </c>
      <c r="B5" s="3" t="s">
        <v>19</v>
      </c>
      <c r="C5" s="3" t="s">
        <v>20</v>
      </c>
      <c r="D5" s="3" t="s">
        <v>21</v>
      </c>
      <c r="E5" s="8">
        <v>68615</v>
      </c>
      <c r="F5" s="9">
        <v>70.547727164999998</v>
      </c>
      <c r="G5" s="9">
        <v>92.861640465999997</v>
      </c>
      <c r="H5" s="9">
        <v>89.696965285999994</v>
      </c>
      <c r="I5" s="9">
        <v>98.154579656999999</v>
      </c>
      <c r="J5" s="9">
        <v>72.004644330999994</v>
      </c>
      <c r="K5" s="9">
        <v>77.896000000000001</v>
      </c>
      <c r="M5" s="9">
        <v>7.7181079685</v>
      </c>
      <c r="N5" s="9">
        <v>5.9968379930999998</v>
      </c>
      <c r="O5" s="9">
        <v>9.3099592125000008</v>
      </c>
      <c r="P5" s="9">
        <v>9.0669278866000003</v>
      </c>
      <c r="Q5" s="9">
        <v>13.002566577</v>
      </c>
    </row>
    <row r="6" spans="1:17" ht="13" customHeight="1">
      <c r="A6" s="8" t="s">
        <v>18</v>
      </c>
      <c r="C6" s="3" t="s">
        <v>22</v>
      </c>
      <c r="D6" s="3" t="s">
        <v>287</v>
      </c>
      <c r="E6" s="8">
        <v>68521</v>
      </c>
      <c r="F6" s="9">
        <v>76.633468824000005</v>
      </c>
      <c r="G6" s="9">
        <v>109.90233517</v>
      </c>
      <c r="H6" s="9">
        <v>87.968301350000004</v>
      </c>
      <c r="I6" s="9">
        <v>113.37946286</v>
      </c>
      <c r="J6" s="9">
        <v>86.416789382999994</v>
      </c>
      <c r="K6" s="9">
        <v>76.92895</v>
      </c>
      <c r="M6" s="9">
        <v>11.082000673</v>
      </c>
      <c r="N6" s="9">
        <v>4.0586698044</v>
      </c>
      <c r="O6" s="9">
        <v>13.382846492000001</v>
      </c>
      <c r="P6" s="9">
        <v>15.412035867</v>
      </c>
      <c r="Q6" s="9">
        <v>12.457617056</v>
      </c>
    </row>
    <row r="7" spans="1:17" ht="13" customHeight="1">
      <c r="A7" s="8" t="s">
        <v>18</v>
      </c>
      <c r="C7" s="3" t="s">
        <v>24</v>
      </c>
      <c r="D7" s="3" t="s">
        <v>25</v>
      </c>
      <c r="E7" s="8">
        <v>68525</v>
      </c>
      <c r="F7" s="9">
        <v>80.864017879000002</v>
      </c>
      <c r="G7" s="9">
        <v>116.80394627</v>
      </c>
      <c r="H7" s="9">
        <v>88.745463396000005</v>
      </c>
      <c r="I7" s="9">
        <v>109.37446314</v>
      </c>
      <c r="J7" s="9">
        <v>92.484759247</v>
      </c>
      <c r="K7" s="9">
        <v>79.415649999999999</v>
      </c>
      <c r="M7" s="9">
        <v>9.0580346184000007</v>
      </c>
      <c r="N7" s="9">
        <v>5.2587780474999999</v>
      </c>
      <c r="O7" s="9">
        <v>13.953132917</v>
      </c>
      <c r="P7" s="9">
        <v>9.5203706552000007</v>
      </c>
      <c r="Q7" s="9">
        <v>14.810558200999999</v>
      </c>
    </row>
    <row r="8" spans="1:17" ht="13" customHeight="1">
      <c r="A8" s="8" t="s">
        <v>18</v>
      </c>
      <c r="D8" s="3" t="s">
        <v>26</v>
      </c>
      <c r="E8" s="8">
        <v>68616</v>
      </c>
      <c r="F8" s="9">
        <v>83.059741274000004</v>
      </c>
      <c r="G8" s="9">
        <v>112.32181213</v>
      </c>
      <c r="H8" s="9">
        <v>96.421933561000003</v>
      </c>
      <c r="I8" s="9">
        <v>108.81021263</v>
      </c>
      <c r="J8" s="9">
        <v>82.682025832999997</v>
      </c>
      <c r="K8" s="9">
        <v>77.757849999999991</v>
      </c>
      <c r="M8" s="9">
        <v>10.135907873000001</v>
      </c>
      <c r="N8" s="9">
        <v>6.9093391066000001</v>
      </c>
      <c r="O8" s="9">
        <v>10.2148941</v>
      </c>
      <c r="P8" s="9">
        <v>10.321292182000001</v>
      </c>
      <c r="Q8" s="9">
        <v>14.3350569</v>
      </c>
    </row>
    <row r="9" spans="1:17" ht="13" customHeight="1">
      <c r="A9" s="8" t="s">
        <v>18</v>
      </c>
      <c r="C9" s="3" t="s">
        <v>28</v>
      </c>
      <c r="D9" s="3" t="s">
        <v>29</v>
      </c>
      <c r="E9" s="8">
        <v>68595</v>
      </c>
      <c r="F9" s="9">
        <v>79.173615529000003</v>
      </c>
      <c r="G9" s="9">
        <v>113.17031953999999</v>
      </c>
      <c r="H9" s="9">
        <v>97.076693139</v>
      </c>
      <c r="I9" s="9">
        <v>103.32819428000001</v>
      </c>
      <c r="J9" s="9">
        <v>87.600571294000005</v>
      </c>
      <c r="K9" s="9">
        <v>78.863050000000001</v>
      </c>
      <c r="M9" s="9">
        <v>11.329199484</v>
      </c>
      <c r="N9" s="9">
        <v>8.3625516972000007</v>
      </c>
      <c r="O9" s="9">
        <v>16.160397337999999</v>
      </c>
      <c r="P9" s="9">
        <v>10.617371412000001</v>
      </c>
      <c r="Q9" s="9">
        <v>11.610986985</v>
      </c>
    </row>
    <row r="10" spans="1:17" ht="13" customHeight="1">
      <c r="A10" s="8" t="s">
        <v>18</v>
      </c>
      <c r="D10" s="3" t="s">
        <v>30</v>
      </c>
      <c r="E10" s="8">
        <v>68562</v>
      </c>
      <c r="F10" s="9">
        <v>90.613257253</v>
      </c>
      <c r="G10" s="9">
        <v>97.246676238999996</v>
      </c>
      <c r="H10" s="9">
        <v>91.230544113999997</v>
      </c>
      <c r="I10" s="9">
        <v>98.698820705000003</v>
      </c>
      <c r="J10" s="9">
        <v>87.423776959999998</v>
      </c>
      <c r="K10" s="9">
        <v>89.224299999999999</v>
      </c>
      <c r="M10" s="9">
        <v>7.5856369863999999</v>
      </c>
      <c r="N10" s="9">
        <v>4.7414681716000002</v>
      </c>
      <c r="O10" s="9">
        <v>4.0188277208000001</v>
      </c>
      <c r="P10" s="9">
        <v>3.8074142322000002</v>
      </c>
      <c r="Q10" s="9">
        <v>2.5479677983000002</v>
      </c>
    </row>
    <row r="11" spans="1:17" ht="13" customHeight="1">
      <c r="A11" s="8" t="s">
        <v>18</v>
      </c>
      <c r="D11" s="3" t="s">
        <v>31</v>
      </c>
      <c r="E11" s="8">
        <v>68622</v>
      </c>
      <c r="F11" s="9">
        <v>86.578831004999998</v>
      </c>
      <c r="G11" s="9">
        <v>98.323556178000004</v>
      </c>
      <c r="H11" s="9">
        <v>87.315122673000005</v>
      </c>
      <c r="I11" s="9">
        <v>101.65218523</v>
      </c>
      <c r="J11" s="9">
        <v>75.170699063000001</v>
      </c>
      <c r="K11" s="9">
        <v>79.001199999999997</v>
      </c>
      <c r="M11" s="9">
        <v>14.076507647</v>
      </c>
      <c r="N11" s="9">
        <v>4.7450259105999999</v>
      </c>
      <c r="O11" s="9">
        <v>3.8831104754000001</v>
      </c>
      <c r="P11" s="9">
        <v>9.5927626050000008</v>
      </c>
      <c r="Q11" s="9">
        <v>3.6465402815000001</v>
      </c>
    </row>
    <row r="12" spans="1:17" ht="13" customHeight="1">
      <c r="A12" s="8" t="s">
        <v>18</v>
      </c>
      <c r="D12" s="3" t="s">
        <v>32</v>
      </c>
      <c r="E12" s="8">
        <v>68649</v>
      </c>
      <c r="F12" s="9">
        <v>77.495799124000001</v>
      </c>
      <c r="G12" s="9">
        <v>112.33206803</v>
      </c>
      <c r="H12" s="9">
        <v>94.892650270999994</v>
      </c>
      <c r="I12" s="9">
        <v>114.31838804</v>
      </c>
      <c r="J12" s="9">
        <v>83.757490290000007</v>
      </c>
      <c r="K12" s="9">
        <v>74.580399999999997</v>
      </c>
      <c r="M12" s="9">
        <v>9.7272651589999999</v>
      </c>
      <c r="N12" s="9">
        <v>4.4924266418999999</v>
      </c>
      <c r="O12" s="9">
        <v>16.203422265</v>
      </c>
      <c r="P12" s="9">
        <v>13.765705092999999</v>
      </c>
      <c r="Q12" s="9">
        <v>13.233813861</v>
      </c>
    </row>
    <row r="13" spans="1:17" ht="13" customHeight="1">
      <c r="A13" s="8" t="s">
        <v>18</v>
      </c>
      <c r="B13" s="3" t="s">
        <v>35</v>
      </c>
      <c r="C13" s="3" t="s">
        <v>36</v>
      </c>
      <c r="D13" s="3" t="s">
        <v>37</v>
      </c>
      <c r="E13" s="8">
        <v>68503</v>
      </c>
      <c r="F13" s="9">
        <v>117.52518535999999</v>
      </c>
      <c r="G13" s="9">
        <v>113.61904685</v>
      </c>
      <c r="H13" s="9">
        <v>107.85665732</v>
      </c>
      <c r="I13" s="9">
        <v>128.19550479</v>
      </c>
      <c r="J13" s="9">
        <v>95.088060060999993</v>
      </c>
      <c r="K13" s="9">
        <v>82.316800000000001</v>
      </c>
      <c r="M13" s="9">
        <v>6.5749409171000002</v>
      </c>
      <c r="N13" s="9">
        <v>7.9831975678999996</v>
      </c>
      <c r="O13" s="9">
        <v>6.8480283758000002</v>
      </c>
      <c r="P13" s="9">
        <v>7.6854346467000001</v>
      </c>
      <c r="Q13" s="9">
        <v>7.2564069811999996</v>
      </c>
    </row>
    <row r="14" spans="1:17" ht="13" customHeight="1">
      <c r="A14" s="8" t="s">
        <v>18</v>
      </c>
      <c r="B14" s="3" t="s">
        <v>38</v>
      </c>
      <c r="C14" s="3" t="s">
        <v>39</v>
      </c>
      <c r="D14" s="3" t="s">
        <v>40</v>
      </c>
      <c r="E14" s="8">
        <v>68529</v>
      </c>
      <c r="F14" s="9">
        <v>90.001793914999993</v>
      </c>
      <c r="G14" s="9">
        <v>102.02949637</v>
      </c>
      <c r="H14" s="9">
        <v>95.176984653999995</v>
      </c>
      <c r="I14" s="9">
        <v>103.28429197</v>
      </c>
      <c r="J14" s="9">
        <v>88.629571149</v>
      </c>
      <c r="K14" s="9">
        <v>81.626049999999992</v>
      </c>
      <c r="M14" s="9">
        <v>10.382128161000001</v>
      </c>
      <c r="N14" s="9">
        <v>6.0392715467000002</v>
      </c>
      <c r="O14" s="9">
        <v>6.8718086807000001</v>
      </c>
      <c r="P14" s="9">
        <v>11.332078885</v>
      </c>
      <c r="Q14" s="9">
        <v>5.0183444920999998</v>
      </c>
    </row>
    <row r="15" spans="1:17" ht="13" customHeight="1">
      <c r="A15" s="8" t="s">
        <v>18</v>
      </c>
      <c r="D15" s="3" t="s">
        <v>41</v>
      </c>
      <c r="E15" s="8">
        <v>68530</v>
      </c>
      <c r="F15" s="9">
        <v>87.423885212000002</v>
      </c>
      <c r="G15" s="9">
        <v>93.463363934</v>
      </c>
      <c r="H15" s="9">
        <v>96.165496512999994</v>
      </c>
      <c r="I15" s="9">
        <v>92.113873669</v>
      </c>
      <c r="J15" s="9">
        <v>89.614149523999998</v>
      </c>
      <c r="K15" s="9">
        <v>89.500600000000006</v>
      </c>
      <c r="M15" s="9">
        <v>7.1097049646999997</v>
      </c>
      <c r="N15" s="9">
        <v>5.9558269671000001</v>
      </c>
      <c r="O15" s="9">
        <v>5.8766347423000003</v>
      </c>
      <c r="P15" s="9">
        <v>3.1804158938999998</v>
      </c>
      <c r="Q15" s="9">
        <v>5.3065711262999997</v>
      </c>
    </row>
    <row r="16" spans="1:17" ht="13" customHeight="1">
      <c r="A16" s="8" t="s">
        <v>18</v>
      </c>
      <c r="C16" s="3" t="s">
        <v>45</v>
      </c>
      <c r="D16" s="3" t="s">
        <v>46</v>
      </c>
      <c r="E16" s="8">
        <v>68594</v>
      </c>
      <c r="F16" s="9">
        <v>79.861493123000002</v>
      </c>
      <c r="G16" s="9">
        <v>114.6285907</v>
      </c>
      <c r="H16" s="9">
        <v>95.709234769999995</v>
      </c>
      <c r="I16" s="9">
        <v>102.12191262</v>
      </c>
      <c r="J16" s="9">
        <v>85.576032334000004</v>
      </c>
      <c r="K16" s="9">
        <v>81.902349999999998</v>
      </c>
      <c r="M16" s="9">
        <v>5.6995027442000001</v>
      </c>
      <c r="N16" s="9">
        <v>5.7832552393999999</v>
      </c>
      <c r="O16" s="9">
        <v>5.5766597095000003</v>
      </c>
      <c r="P16" s="9">
        <v>5.3380890555000002</v>
      </c>
      <c r="Q16" s="9">
        <v>5.7076648608999996</v>
      </c>
    </row>
    <row r="17" spans="1:17" ht="13" customHeight="1">
      <c r="A17" s="8" t="s">
        <v>18</v>
      </c>
      <c r="C17" s="3" t="s">
        <v>47</v>
      </c>
      <c r="D17" s="3" t="s">
        <v>48</v>
      </c>
      <c r="E17" s="8">
        <v>68646</v>
      </c>
      <c r="F17" s="9">
        <v>0</v>
      </c>
      <c r="G17" s="9">
        <v>89.818120245000003</v>
      </c>
      <c r="H17" s="9">
        <v>95.866963920000003</v>
      </c>
      <c r="I17" s="9">
        <v>105.93170401</v>
      </c>
      <c r="J17" s="9">
        <v>82.180038336999999</v>
      </c>
      <c r="K17" s="9">
        <v>74.580399999999997</v>
      </c>
      <c r="M17" s="9" t="s">
        <v>319</v>
      </c>
      <c r="N17" s="9">
        <v>17.250534996999999</v>
      </c>
      <c r="O17" s="9">
        <v>15.790813268999999</v>
      </c>
      <c r="P17" s="9">
        <v>9.1545828608999997</v>
      </c>
      <c r="Q17" s="9">
        <v>28.801002016000002</v>
      </c>
    </row>
    <row r="18" spans="1:17" ht="13" customHeight="1">
      <c r="A18" s="8" t="s">
        <v>18</v>
      </c>
      <c r="C18" s="3" t="s">
        <v>49</v>
      </c>
      <c r="D18" s="3" t="s">
        <v>50</v>
      </c>
      <c r="E18" s="8">
        <v>68515</v>
      </c>
      <c r="F18" s="9">
        <v>80.736033574999993</v>
      </c>
      <c r="G18" s="9">
        <v>111.11290027</v>
      </c>
      <c r="H18" s="9">
        <v>93.787149193999994</v>
      </c>
      <c r="I18" s="9">
        <v>92.654335000000003</v>
      </c>
      <c r="J18" s="9">
        <v>75.946659303999994</v>
      </c>
      <c r="K18" s="9">
        <v>81.34975</v>
      </c>
      <c r="M18" s="9">
        <v>3.2543216528999999</v>
      </c>
      <c r="N18" s="9">
        <v>4.2872498898</v>
      </c>
      <c r="O18" s="9">
        <v>4.2726338960000003</v>
      </c>
      <c r="P18" s="9">
        <v>7.4832590636000003</v>
      </c>
      <c r="Q18" s="9">
        <v>6.786960648</v>
      </c>
    </row>
    <row r="19" spans="1:17" ht="13" customHeight="1">
      <c r="A19" s="8" t="s">
        <v>18</v>
      </c>
      <c r="D19" s="3" t="s">
        <v>51</v>
      </c>
      <c r="E19" s="8">
        <v>68549</v>
      </c>
      <c r="F19" s="9">
        <v>73.814358909000006</v>
      </c>
      <c r="G19" s="9">
        <v>118.51749861</v>
      </c>
      <c r="H19" s="9">
        <v>91.707529660000006</v>
      </c>
      <c r="I19" s="9">
        <v>103.30069249</v>
      </c>
      <c r="J19" s="9">
        <v>73.882429274000003</v>
      </c>
      <c r="K19" s="9">
        <v>77.067099999999996</v>
      </c>
      <c r="M19" s="9">
        <v>6.3807924655999999</v>
      </c>
      <c r="N19" s="9">
        <v>8.1489710174999992</v>
      </c>
      <c r="O19" s="9">
        <v>6.0181982607000002</v>
      </c>
      <c r="P19" s="9">
        <v>11.210638095</v>
      </c>
      <c r="Q19" s="9">
        <v>13.126317480999999</v>
      </c>
    </row>
    <row r="20" spans="1:17" ht="13" customHeight="1">
      <c r="A20" s="8" t="s">
        <v>18</v>
      </c>
      <c r="C20" s="3" t="s">
        <v>52</v>
      </c>
      <c r="D20" s="3" t="s">
        <v>53</v>
      </c>
      <c r="E20" s="8">
        <v>68665</v>
      </c>
      <c r="F20" s="9">
        <v>87.696695616</v>
      </c>
      <c r="G20" s="9">
        <v>99.895918868999999</v>
      </c>
      <c r="H20" s="9">
        <v>93.699034491000006</v>
      </c>
      <c r="I20" s="9">
        <v>99.925918252000002</v>
      </c>
      <c r="J20" s="9">
        <v>75.257177575</v>
      </c>
      <c r="K20" s="9">
        <v>78.310450000000003</v>
      </c>
      <c r="M20" s="9">
        <v>4.1701669009</v>
      </c>
      <c r="N20" s="9">
        <v>3.8486788332000001</v>
      </c>
      <c r="O20" s="9">
        <v>6.1803080538000001</v>
      </c>
      <c r="P20" s="9">
        <v>2.9362316758999998</v>
      </c>
      <c r="Q20" s="9">
        <v>5.4221956552000004</v>
      </c>
    </row>
    <row r="21" spans="1:17" ht="13" customHeight="1">
      <c r="A21" s="8" t="s">
        <v>18</v>
      </c>
      <c r="C21" s="3" t="s">
        <v>55</v>
      </c>
      <c r="D21" s="3" t="s">
        <v>56</v>
      </c>
      <c r="E21" s="8">
        <v>68514</v>
      </c>
      <c r="F21" s="9">
        <v>85.723456271000003</v>
      </c>
      <c r="G21" s="9">
        <v>98.416898562</v>
      </c>
      <c r="H21" s="9">
        <v>94.760662408000002</v>
      </c>
      <c r="I21" s="9">
        <v>107.63557652</v>
      </c>
      <c r="J21" s="9">
        <v>84.018000508</v>
      </c>
      <c r="K21" s="9">
        <v>63.666550000000001</v>
      </c>
      <c r="M21" s="9">
        <v>10.838184009000001</v>
      </c>
      <c r="N21" s="9">
        <v>7.9965906455000004</v>
      </c>
      <c r="O21" s="9">
        <v>3.8395326670999999</v>
      </c>
      <c r="P21" s="9">
        <v>2.0115091911</v>
      </c>
      <c r="Q21" s="9">
        <v>5.1137252604999999</v>
      </c>
    </row>
    <row r="22" spans="1:17" ht="13" customHeight="1">
      <c r="A22" s="8" t="s">
        <v>18</v>
      </c>
      <c r="B22" s="3" t="s">
        <v>59</v>
      </c>
      <c r="C22" s="3" t="s">
        <v>61</v>
      </c>
      <c r="D22" s="3" t="s">
        <v>62</v>
      </c>
      <c r="E22" s="8">
        <v>68502</v>
      </c>
      <c r="F22" s="9">
        <v>93.878724786999996</v>
      </c>
      <c r="G22" s="9">
        <v>104.73665981000001</v>
      </c>
      <c r="H22" s="9">
        <v>82.478613263</v>
      </c>
      <c r="I22" s="9">
        <v>95.530011877999996</v>
      </c>
      <c r="J22" s="9">
        <v>84.744795250999999</v>
      </c>
      <c r="K22" s="9">
        <v>86.046850000000006</v>
      </c>
      <c r="M22" s="9">
        <v>4.9379647989000004</v>
      </c>
      <c r="N22" s="9">
        <v>2.9433147433000002</v>
      </c>
      <c r="O22" s="9">
        <v>5.5711924170999998</v>
      </c>
      <c r="P22" s="9">
        <v>4.5760813192000001</v>
      </c>
      <c r="Q22" s="9">
        <v>2.8413211073000002</v>
      </c>
    </row>
    <row r="23" spans="1:17" ht="13" customHeight="1">
      <c r="A23" s="8" t="s">
        <v>18</v>
      </c>
      <c r="B23" s="3" t="s">
        <v>73</v>
      </c>
      <c r="C23" s="3" t="s">
        <v>76</v>
      </c>
      <c r="D23" s="3" t="s">
        <v>313</v>
      </c>
      <c r="E23" s="8">
        <v>68563</v>
      </c>
      <c r="F23" s="9">
        <v>63.309052092000002</v>
      </c>
      <c r="G23" s="9">
        <v>99.879254177000007</v>
      </c>
      <c r="H23" s="9">
        <v>82.162811453000003</v>
      </c>
      <c r="I23" s="9">
        <v>96.674590301999999</v>
      </c>
      <c r="J23" s="9">
        <v>84.083652010999998</v>
      </c>
      <c r="K23" s="9">
        <v>80.658999999999992</v>
      </c>
      <c r="M23" s="9">
        <v>10.635001169000001</v>
      </c>
      <c r="N23" s="9">
        <v>6.2445122453000002</v>
      </c>
      <c r="O23" s="9">
        <v>13.663254143</v>
      </c>
      <c r="P23" s="9">
        <v>12.433083566000001</v>
      </c>
      <c r="Q23" s="9">
        <v>7.8569719553999997</v>
      </c>
    </row>
    <row r="24" spans="1:17" ht="13" customHeight="1">
      <c r="A24" s="8" t="s">
        <v>18</v>
      </c>
      <c r="C24" s="3" t="s">
        <v>85</v>
      </c>
      <c r="D24" s="3" t="s">
        <v>86</v>
      </c>
      <c r="E24" s="8">
        <v>68567</v>
      </c>
      <c r="F24" s="9">
        <v>88.228380474000005</v>
      </c>
      <c r="G24" s="9">
        <v>99.941445849000004</v>
      </c>
      <c r="H24" s="9">
        <v>87.717985605999999</v>
      </c>
      <c r="I24" s="9">
        <v>106.71628488</v>
      </c>
      <c r="J24" s="9">
        <v>87.804775943999999</v>
      </c>
      <c r="K24" s="9">
        <v>82.316800000000001</v>
      </c>
      <c r="M24" s="9">
        <v>6.1973476385000001</v>
      </c>
      <c r="N24" s="9">
        <v>8.0974175452000008</v>
      </c>
      <c r="O24" s="9">
        <v>2.4453549361000002</v>
      </c>
      <c r="P24" s="9">
        <v>5.2367013213</v>
      </c>
      <c r="Q24" s="9">
        <v>5.0304931771000003</v>
      </c>
    </row>
    <row r="25" spans="1:17" ht="13" customHeight="1">
      <c r="A25" s="8" t="s">
        <v>18</v>
      </c>
      <c r="B25" s="3" t="s">
        <v>94</v>
      </c>
      <c r="C25" s="3" t="s">
        <v>96</v>
      </c>
      <c r="D25" s="3" t="s">
        <v>97</v>
      </c>
      <c r="E25" s="8">
        <v>68211</v>
      </c>
      <c r="F25" s="9">
        <v>83.550327822</v>
      </c>
      <c r="G25" s="9">
        <v>104.49922219</v>
      </c>
      <c r="H25" s="9">
        <v>88.185250358999994</v>
      </c>
      <c r="I25" s="9">
        <v>124.26460227</v>
      </c>
      <c r="J25" s="9">
        <v>102.51066331</v>
      </c>
      <c r="K25" s="9">
        <v>82.178650000000005</v>
      </c>
      <c r="M25" s="9">
        <v>10.761343437000001</v>
      </c>
      <c r="N25" s="9">
        <v>5.8561585129999996</v>
      </c>
      <c r="O25" s="9">
        <v>4.7847438573999996</v>
      </c>
      <c r="P25" s="9">
        <v>10.290524313000001</v>
      </c>
      <c r="Q25" s="9">
        <v>5.6582000807000004</v>
      </c>
    </row>
    <row r="26" spans="1:17" ht="13" customHeight="1">
      <c r="A26" s="8" t="s">
        <v>18</v>
      </c>
      <c r="C26" s="3" t="s">
        <v>98</v>
      </c>
      <c r="D26" s="3" t="s">
        <v>99</v>
      </c>
      <c r="E26" s="8">
        <v>68216</v>
      </c>
      <c r="F26" s="9">
        <v>87.341857383000004</v>
      </c>
      <c r="G26" s="9">
        <v>84.151403759000004</v>
      </c>
      <c r="H26" s="9">
        <v>81.042019620999994</v>
      </c>
      <c r="I26" s="9">
        <v>94.035263237999999</v>
      </c>
      <c r="J26" s="9">
        <v>80.481703945999996</v>
      </c>
      <c r="K26" s="9">
        <v>87.428349999999995</v>
      </c>
      <c r="M26" s="9">
        <v>3.2441128715000001</v>
      </c>
      <c r="N26" s="9">
        <v>38.356337815000003</v>
      </c>
      <c r="O26" s="9">
        <v>1.0094796768000001</v>
      </c>
      <c r="P26" s="9">
        <v>2.5471356870999999</v>
      </c>
      <c r="Q26" s="9">
        <v>2.4595033454999999</v>
      </c>
    </row>
    <row r="27" spans="1:17" ht="13" customHeight="1">
      <c r="A27" s="8" t="s">
        <v>18</v>
      </c>
      <c r="C27" s="3" t="s">
        <v>100</v>
      </c>
      <c r="D27" s="3" t="s">
        <v>101</v>
      </c>
      <c r="E27" s="8">
        <v>68618</v>
      </c>
      <c r="F27" s="9">
        <v>85.216122581999997</v>
      </c>
      <c r="G27" s="9">
        <v>95.523947496000005</v>
      </c>
      <c r="H27" s="9">
        <v>82.306962244999994</v>
      </c>
      <c r="I27" s="9">
        <v>95.956052047</v>
      </c>
      <c r="J27" s="9">
        <v>92.306004064000007</v>
      </c>
      <c r="K27" s="9">
        <v>91.434699999999992</v>
      </c>
      <c r="M27" s="9">
        <v>5.1083582334999997</v>
      </c>
      <c r="N27" s="9">
        <v>8.1978022987999992</v>
      </c>
      <c r="O27" s="9">
        <v>2.9381651509000002</v>
      </c>
      <c r="P27" s="9">
        <v>5.8866266784999999</v>
      </c>
      <c r="Q27" s="9">
        <v>3.6284077829000001</v>
      </c>
    </row>
    <row r="28" spans="1:17" ht="13" customHeight="1">
      <c r="A28" s="8" t="s">
        <v>18</v>
      </c>
      <c r="D28" s="3" t="s">
        <v>102</v>
      </c>
      <c r="E28" s="8">
        <v>68505</v>
      </c>
      <c r="F28" s="9">
        <v>93.875928774000002</v>
      </c>
      <c r="G28" s="9">
        <v>105.99988327</v>
      </c>
      <c r="H28" s="9">
        <v>96.299154685999994</v>
      </c>
      <c r="I28" s="9">
        <v>123.31099163</v>
      </c>
      <c r="J28" s="9">
        <v>110.61957198</v>
      </c>
      <c r="K28" s="9">
        <v>83.836449999999999</v>
      </c>
      <c r="M28" s="9">
        <v>3.1791171532</v>
      </c>
      <c r="N28" s="9">
        <v>8.1285181100999999</v>
      </c>
      <c r="O28" s="9">
        <v>1.54362603</v>
      </c>
      <c r="P28" s="9">
        <v>4.8326200069</v>
      </c>
      <c r="Q28" s="9">
        <v>5.8335974952000003</v>
      </c>
    </row>
    <row r="29" spans="1:17" ht="13" customHeight="1">
      <c r="A29" s="8" t="s">
        <v>18</v>
      </c>
      <c r="C29" s="3" t="s">
        <v>104</v>
      </c>
      <c r="D29" s="3" t="s">
        <v>105</v>
      </c>
      <c r="E29" s="8">
        <v>68661</v>
      </c>
      <c r="F29" s="9">
        <v>88.954714789999997</v>
      </c>
      <c r="G29" s="9">
        <v>104.80046915</v>
      </c>
      <c r="H29" s="9">
        <v>93.911465660000005</v>
      </c>
      <c r="I29" s="9">
        <v>105.17308374</v>
      </c>
      <c r="J29" s="9">
        <v>86.423209280999998</v>
      </c>
      <c r="K29" s="9">
        <v>85.356099999999998</v>
      </c>
      <c r="M29" s="9">
        <v>4.7932079191000003</v>
      </c>
      <c r="N29" s="9">
        <v>4.0762074892999998</v>
      </c>
      <c r="O29" s="9">
        <v>2.8345239776</v>
      </c>
      <c r="P29" s="9">
        <v>1.9105850999</v>
      </c>
      <c r="Q29" s="9">
        <v>5.3852932258999999</v>
      </c>
    </row>
    <row r="30" spans="1:17" ht="13" customHeight="1">
      <c r="A30" s="8" t="s">
        <v>18</v>
      </c>
      <c r="C30" s="3" t="s">
        <v>106</v>
      </c>
      <c r="D30" s="3" t="s">
        <v>107</v>
      </c>
      <c r="E30" s="8">
        <v>68586</v>
      </c>
      <c r="F30" s="9">
        <v>92.500337181999996</v>
      </c>
      <c r="G30" s="9">
        <v>105.21346755</v>
      </c>
      <c r="H30" s="9">
        <v>90.684953090999997</v>
      </c>
      <c r="I30" s="9">
        <v>107.70033768</v>
      </c>
      <c r="J30" s="9">
        <v>110.65181019000001</v>
      </c>
      <c r="K30" s="9">
        <v>88.533550000000005</v>
      </c>
      <c r="M30" s="9">
        <v>3.4290763116999998</v>
      </c>
      <c r="N30" s="9">
        <v>6.3129732400999998</v>
      </c>
      <c r="O30" s="9">
        <v>2.0982151193999998</v>
      </c>
      <c r="P30" s="9">
        <v>2.7078036018999998</v>
      </c>
      <c r="Q30" s="9">
        <v>6.5735356699</v>
      </c>
    </row>
    <row r="31" spans="1:17" ht="13" customHeight="1">
      <c r="A31" s="8" t="s">
        <v>18</v>
      </c>
      <c r="D31" s="3" t="s">
        <v>108</v>
      </c>
      <c r="E31" s="8">
        <v>68588</v>
      </c>
      <c r="F31" s="9">
        <v>88.401888262</v>
      </c>
      <c r="G31" s="9">
        <v>119.96533568</v>
      </c>
      <c r="H31" s="9">
        <v>101.92804877</v>
      </c>
      <c r="I31" s="9">
        <v>115.18742434000001</v>
      </c>
      <c r="J31" s="9">
        <v>111.08982965</v>
      </c>
      <c r="K31" s="9">
        <v>81.764200000000002</v>
      </c>
      <c r="M31" s="9">
        <v>4.0339775618999996</v>
      </c>
      <c r="N31" s="9">
        <v>7.5130924236999999</v>
      </c>
      <c r="O31" s="9">
        <v>5.9006680744000004</v>
      </c>
      <c r="P31" s="9">
        <v>5.0261988994999998</v>
      </c>
      <c r="Q31" s="9">
        <v>5.6828200208000004</v>
      </c>
    </row>
    <row r="32" spans="1:17" ht="13" customHeight="1">
      <c r="A32" s="8" t="s">
        <v>18</v>
      </c>
      <c r="D32" s="3" t="s">
        <v>109</v>
      </c>
      <c r="E32" s="8">
        <v>68587</v>
      </c>
      <c r="F32" s="9">
        <v>98.518858245000004</v>
      </c>
      <c r="G32" s="9">
        <v>108.35263337000001</v>
      </c>
      <c r="H32" s="9">
        <v>94.096633552</v>
      </c>
      <c r="I32" s="9">
        <v>117.00982774000001</v>
      </c>
      <c r="J32" s="9">
        <v>110.21459865999999</v>
      </c>
      <c r="K32" s="9">
        <v>87.566500000000005</v>
      </c>
      <c r="M32" s="9">
        <v>3.8352947688999999</v>
      </c>
      <c r="N32" s="9">
        <v>6.8475194180000001</v>
      </c>
      <c r="O32" s="9">
        <v>6.0454734143</v>
      </c>
      <c r="P32" s="9">
        <v>3.0040656019999998</v>
      </c>
      <c r="Q32" s="9">
        <v>3.2444143960999998</v>
      </c>
    </row>
    <row r="33" spans="1:17" ht="13" customHeight="1">
      <c r="A33" s="8" t="s">
        <v>18</v>
      </c>
      <c r="D33" s="3" t="s">
        <v>110</v>
      </c>
      <c r="E33" s="8">
        <v>68589</v>
      </c>
      <c r="F33" s="9">
        <v>88.777039986000005</v>
      </c>
      <c r="G33" s="9">
        <v>107.57698071</v>
      </c>
      <c r="H33" s="9">
        <v>102.19771476</v>
      </c>
      <c r="I33" s="9">
        <v>106.94544153</v>
      </c>
      <c r="J33" s="9">
        <v>97.279242709000002</v>
      </c>
      <c r="K33" s="9">
        <v>83.145700000000005</v>
      </c>
      <c r="M33" s="9">
        <v>9.9139011857000003</v>
      </c>
      <c r="N33" s="9">
        <v>9.4530641181000004</v>
      </c>
      <c r="O33" s="9">
        <v>10.914850571000001</v>
      </c>
      <c r="P33" s="9">
        <v>4.6044363178000003</v>
      </c>
      <c r="Q33" s="9">
        <v>7.6372980517000002</v>
      </c>
    </row>
    <row r="34" spans="1:17" ht="13" customHeight="1">
      <c r="A34" s="8" t="s">
        <v>18</v>
      </c>
      <c r="D34" s="3" t="s">
        <v>111</v>
      </c>
      <c r="E34" s="8">
        <v>68590</v>
      </c>
      <c r="F34" s="9">
        <v>87.686457146999999</v>
      </c>
      <c r="G34" s="9">
        <v>107.05969911</v>
      </c>
      <c r="H34" s="9">
        <v>90.943100294000004</v>
      </c>
      <c r="I34" s="9">
        <v>107.94306894</v>
      </c>
      <c r="J34" s="9">
        <v>111.45375957</v>
      </c>
      <c r="K34" s="9">
        <v>86.046850000000006</v>
      </c>
      <c r="M34" s="9">
        <v>3.6284828119000001</v>
      </c>
      <c r="N34" s="9">
        <v>5.2511791374000003</v>
      </c>
      <c r="O34" s="9">
        <v>2.8173774652999999</v>
      </c>
      <c r="P34" s="9">
        <v>2.9968170192999999</v>
      </c>
      <c r="Q34" s="9">
        <v>5.7244397071000002</v>
      </c>
    </row>
    <row r="35" spans="1:17" ht="13" customHeight="1">
      <c r="A35" s="8" t="s">
        <v>18</v>
      </c>
      <c r="C35" s="3" t="s">
        <v>112</v>
      </c>
      <c r="D35" s="3" t="s">
        <v>113</v>
      </c>
      <c r="E35" s="8">
        <v>68597</v>
      </c>
      <c r="F35" s="9">
        <v>86.140594766000007</v>
      </c>
      <c r="G35" s="9">
        <v>99.481977119000007</v>
      </c>
      <c r="H35" s="9">
        <v>86.272124238000004</v>
      </c>
      <c r="I35" s="9">
        <v>102.86389024</v>
      </c>
      <c r="J35" s="9">
        <v>98.932263442999997</v>
      </c>
      <c r="K35" s="9">
        <v>85.908699999999996</v>
      </c>
      <c r="M35" s="9">
        <v>5.1946240186999999</v>
      </c>
      <c r="N35" s="9">
        <v>7.9035952274000003</v>
      </c>
      <c r="O35" s="9">
        <v>1.3187497129000001</v>
      </c>
      <c r="P35" s="9">
        <v>4.0391735456999998</v>
      </c>
      <c r="Q35" s="9">
        <v>7.9770475569999997</v>
      </c>
    </row>
    <row r="36" spans="1:17" ht="13" customHeight="1">
      <c r="A36" s="8" t="s">
        <v>18</v>
      </c>
      <c r="D36" s="3" t="s">
        <v>114</v>
      </c>
      <c r="E36" s="8">
        <v>68657</v>
      </c>
      <c r="F36" s="9">
        <v>95.836693592000003</v>
      </c>
      <c r="G36" s="9">
        <v>106.17195721</v>
      </c>
      <c r="H36" s="9">
        <v>90.449298306000003</v>
      </c>
      <c r="I36" s="9">
        <v>112.72486480000001</v>
      </c>
      <c r="J36" s="9">
        <v>110.57950812999999</v>
      </c>
      <c r="K36" s="9">
        <v>86.875749999999996</v>
      </c>
      <c r="M36" s="9">
        <v>2.2312050032999999</v>
      </c>
      <c r="N36" s="9">
        <v>5.7103676523000004</v>
      </c>
      <c r="O36" s="9">
        <v>3.4046383393999999</v>
      </c>
      <c r="P36" s="9">
        <v>3.6136287939999998</v>
      </c>
      <c r="Q36" s="9">
        <v>8.1917656387999997</v>
      </c>
    </row>
    <row r="37" spans="1:17" ht="13" customHeight="1">
      <c r="A37" s="8" t="s">
        <v>18</v>
      </c>
      <c r="D37" s="3" t="s">
        <v>115</v>
      </c>
      <c r="E37" s="8">
        <v>68658</v>
      </c>
      <c r="F37" s="9">
        <v>105.71539143</v>
      </c>
      <c r="G37" s="9">
        <v>115.89202476</v>
      </c>
      <c r="H37" s="9">
        <v>97.805019177000005</v>
      </c>
      <c r="I37" s="9">
        <v>106.29251153</v>
      </c>
      <c r="J37" s="9">
        <v>108.24631122</v>
      </c>
      <c r="K37" s="9">
        <v>81.34975</v>
      </c>
      <c r="M37" s="9">
        <v>12.098326913999999</v>
      </c>
      <c r="N37" s="9">
        <v>18.012554482999999</v>
      </c>
      <c r="O37" s="9">
        <v>13.686830469</v>
      </c>
      <c r="P37" s="9">
        <v>11.340846923000001</v>
      </c>
      <c r="Q37" s="9">
        <v>9.3799741259000005</v>
      </c>
    </row>
    <row r="38" spans="1:17" ht="13" customHeight="1">
      <c r="A38" s="8" t="s">
        <v>18</v>
      </c>
      <c r="C38" s="3" t="s">
        <v>116</v>
      </c>
      <c r="D38" s="3" t="s">
        <v>117</v>
      </c>
      <c r="E38" s="8">
        <v>68600</v>
      </c>
      <c r="F38" s="9">
        <v>95.391720327000002</v>
      </c>
      <c r="G38" s="9">
        <v>113.33078337000001</v>
      </c>
      <c r="H38" s="9">
        <v>95.088075578000002</v>
      </c>
      <c r="I38" s="9">
        <v>119.13155467999999</v>
      </c>
      <c r="J38" s="9">
        <v>99.868428668999996</v>
      </c>
      <c r="K38" s="9">
        <v>83.421999999999997</v>
      </c>
      <c r="M38" s="9">
        <v>3.6246048495999998</v>
      </c>
      <c r="N38" s="9">
        <v>7.5813564562</v>
      </c>
      <c r="O38" s="9">
        <v>3.0356205293</v>
      </c>
      <c r="P38" s="9">
        <v>3.8694146173999999</v>
      </c>
      <c r="Q38" s="9">
        <v>7.8759256950000003</v>
      </c>
    </row>
    <row r="39" spans="1:17" ht="13" customHeight="1">
      <c r="A39" s="8" t="s">
        <v>18</v>
      </c>
      <c r="D39" s="3" t="s">
        <v>118</v>
      </c>
      <c r="E39" s="8">
        <v>68601</v>
      </c>
      <c r="F39" s="9">
        <v>89.756708603999996</v>
      </c>
      <c r="G39" s="9">
        <v>107.39475859</v>
      </c>
      <c r="H39" s="9">
        <v>91.287616456999999</v>
      </c>
      <c r="I39" s="9">
        <v>113.77716556</v>
      </c>
      <c r="J39" s="9">
        <v>98.763589522000004</v>
      </c>
      <c r="K39" s="9">
        <v>86.599450000000004</v>
      </c>
      <c r="M39" s="9">
        <v>4.5547822835999998</v>
      </c>
      <c r="N39" s="9">
        <v>5.374783485</v>
      </c>
      <c r="O39" s="9">
        <v>3.5959703760999999</v>
      </c>
      <c r="P39" s="9">
        <v>6.2235329192000002</v>
      </c>
      <c r="Q39" s="9">
        <v>6.6327940273000001</v>
      </c>
    </row>
    <row r="40" spans="1:17" ht="13" customHeight="1">
      <c r="A40" s="8" t="s">
        <v>18</v>
      </c>
      <c r="C40" s="3" t="s">
        <v>120</v>
      </c>
      <c r="D40" s="3" t="s">
        <v>121</v>
      </c>
      <c r="E40" s="8">
        <v>68240</v>
      </c>
      <c r="F40" s="9">
        <v>89.501094722000005</v>
      </c>
      <c r="G40" s="9">
        <v>109.22510595999999</v>
      </c>
      <c r="H40" s="9">
        <v>95.516971702999996</v>
      </c>
      <c r="I40" s="9">
        <v>105.14771568</v>
      </c>
      <c r="J40" s="9">
        <v>102.34051131</v>
      </c>
      <c r="K40" s="9">
        <v>85.356099999999998</v>
      </c>
      <c r="M40" s="9">
        <v>7.5228368950000002</v>
      </c>
      <c r="N40" s="9">
        <v>5.6290016697</v>
      </c>
      <c r="O40" s="9">
        <v>3.5339963008000002</v>
      </c>
      <c r="P40" s="9">
        <v>5.6362357904999998</v>
      </c>
      <c r="Q40" s="9">
        <v>6.3502538859</v>
      </c>
    </row>
    <row r="41" spans="1:17" ht="13" customHeight="1">
      <c r="A41" s="8" t="s">
        <v>18</v>
      </c>
      <c r="C41" s="3" t="s">
        <v>124</v>
      </c>
      <c r="D41" s="3" t="s">
        <v>125</v>
      </c>
      <c r="E41" s="8">
        <v>68572</v>
      </c>
      <c r="F41" s="9">
        <v>99.012079217999997</v>
      </c>
      <c r="G41" s="9">
        <v>108.84844774</v>
      </c>
      <c r="H41" s="9">
        <v>85.339867467000005</v>
      </c>
      <c r="I41" s="9">
        <v>113.64858178999999</v>
      </c>
      <c r="J41" s="9">
        <v>92.623781839000003</v>
      </c>
      <c r="K41" s="9">
        <v>80.106400000000008</v>
      </c>
      <c r="M41" s="9">
        <v>9.6399976508999998</v>
      </c>
      <c r="N41" s="9">
        <v>6.2732506720999996</v>
      </c>
      <c r="O41" s="9">
        <v>5.3935873959</v>
      </c>
      <c r="P41" s="9">
        <v>4.5076337941000002</v>
      </c>
      <c r="Q41" s="9">
        <v>9.5685234906000005</v>
      </c>
    </row>
    <row r="42" spans="1:17" ht="13" customHeight="1">
      <c r="A42" s="8" t="s">
        <v>18</v>
      </c>
      <c r="C42" s="3" t="s">
        <v>126</v>
      </c>
      <c r="D42" s="3" t="s">
        <v>127</v>
      </c>
      <c r="E42" s="8">
        <v>68666</v>
      </c>
      <c r="F42" s="9">
        <v>97.534761943999996</v>
      </c>
      <c r="G42" s="9">
        <v>111.41212466</v>
      </c>
      <c r="H42" s="9">
        <v>92.946578868000003</v>
      </c>
      <c r="I42" s="9">
        <v>115.03763356</v>
      </c>
      <c r="J42" s="9">
        <v>111.90305117</v>
      </c>
      <c r="K42" s="9">
        <v>87.290199999999999</v>
      </c>
      <c r="M42" s="9">
        <v>5.9384989514999997</v>
      </c>
      <c r="N42" s="9">
        <v>4.3874829380999998</v>
      </c>
      <c r="O42" s="9">
        <v>2.8872354749000002</v>
      </c>
      <c r="P42" s="9">
        <v>7.3767449475999998</v>
      </c>
      <c r="Q42" s="9">
        <v>8.8648288508000004</v>
      </c>
    </row>
    <row r="43" spans="1:17" ht="13" customHeight="1">
      <c r="A43" s="8" t="s">
        <v>18</v>
      </c>
      <c r="C43" s="3" t="s">
        <v>128</v>
      </c>
      <c r="D43" s="3" t="s">
        <v>129</v>
      </c>
      <c r="E43" s="8">
        <v>68648</v>
      </c>
      <c r="F43" s="9">
        <v>93.884285671000001</v>
      </c>
      <c r="G43" s="9">
        <v>110.84183322</v>
      </c>
      <c r="H43" s="9">
        <v>98.446067815999996</v>
      </c>
      <c r="I43" s="9">
        <v>103.03065042999999</v>
      </c>
      <c r="J43" s="9">
        <v>110.81936415</v>
      </c>
      <c r="K43" s="9">
        <v>80.3827</v>
      </c>
      <c r="M43" s="9">
        <v>9.4240492775</v>
      </c>
      <c r="N43" s="9">
        <v>16.145661953000001</v>
      </c>
      <c r="O43" s="9">
        <v>6.3186672852000001</v>
      </c>
      <c r="P43" s="9">
        <v>10.372863603000001</v>
      </c>
      <c r="Q43" s="9">
        <v>8.5279074274000006</v>
      </c>
    </row>
    <row r="44" spans="1:17" ht="13" customHeight="1">
      <c r="A44" s="8" t="s">
        <v>18</v>
      </c>
      <c r="C44" s="3" t="s">
        <v>130</v>
      </c>
      <c r="D44" s="3" t="s">
        <v>131</v>
      </c>
      <c r="E44" s="8">
        <v>68669</v>
      </c>
      <c r="F44" s="9">
        <v>94.335272430000003</v>
      </c>
      <c r="G44" s="9">
        <v>98.546624499000004</v>
      </c>
      <c r="H44" s="9">
        <v>73.177786455000003</v>
      </c>
      <c r="I44" s="9">
        <v>67.836855768000007</v>
      </c>
      <c r="J44" s="9">
        <v>39.266064299</v>
      </c>
      <c r="K44" s="9">
        <v>86.599450000000004</v>
      </c>
      <c r="M44" s="9">
        <v>3.1689635859999998</v>
      </c>
      <c r="N44" s="9">
        <v>5.9903356412999997</v>
      </c>
      <c r="O44" s="9">
        <v>1.4114577958000001</v>
      </c>
      <c r="P44" s="9">
        <v>6.5574460151</v>
      </c>
      <c r="Q44" s="9">
        <v>9.2205554773999996</v>
      </c>
    </row>
    <row r="45" spans="1:17" ht="13" customHeight="1">
      <c r="A45" s="8" t="s">
        <v>18</v>
      </c>
      <c r="D45" s="3" t="s">
        <v>132</v>
      </c>
      <c r="E45" s="8">
        <v>68670</v>
      </c>
      <c r="F45" s="9">
        <v>91.328428458999994</v>
      </c>
      <c r="G45" s="9">
        <v>108.88066531</v>
      </c>
      <c r="H45" s="9">
        <v>92.132460705</v>
      </c>
      <c r="I45" s="9">
        <v>107.31741598000001</v>
      </c>
      <c r="J45" s="9">
        <v>93.970290097000003</v>
      </c>
      <c r="K45" s="9">
        <v>81.34975</v>
      </c>
      <c r="M45" s="9">
        <v>7.4283866455999998</v>
      </c>
      <c r="N45" s="9">
        <v>5.6093823239000002</v>
      </c>
      <c r="O45" s="9">
        <v>7.1759987904000004</v>
      </c>
      <c r="P45" s="9">
        <v>5.482299705</v>
      </c>
      <c r="Q45" s="9">
        <v>8.6559796436000003</v>
      </c>
    </row>
    <row r="46" spans="1:17" ht="13" customHeight="1">
      <c r="A46" s="8" t="s">
        <v>18</v>
      </c>
      <c r="D46" s="3" t="s">
        <v>133</v>
      </c>
      <c r="E46" s="8">
        <v>68671</v>
      </c>
      <c r="F46" s="9">
        <v>94.285520079999998</v>
      </c>
      <c r="G46" s="9">
        <v>104.89089525</v>
      </c>
      <c r="H46" s="9">
        <v>91.902893375000005</v>
      </c>
      <c r="I46" s="9">
        <v>106.33322218000001</v>
      </c>
      <c r="J46" s="9">
        <v>110.80025354999999</v>
      </c>
      <c r="K46" s="9">
        <v>88.395399999999995</v>
      </c>
      <c r="M46" s="9">
        <v>5.0835992929999998</v>
      </c>
      <c r="N46" s="9">
        <v>4.8048847176000002</v>
      </c>
      <c r="O46" s="9">
        <v>6.7468761252</v>
      </c>
      <c r="P46" s="9">
        <v>6.5143881857999997</v>
      </c>
      <c r="Q46" s="9">
        <v>5.2891519314000002</v>
      </c>
    </row>
    <row r="47" spans="1:17" ht="13" customHeight="1">
      <c r="A47" s="8" t="s">
        <v>18</v>
      </c>
      <c r="D47" s="3" t="s">
        <v>134</v>
      </c>
      <c r="E47" s="8">
        <v>68672</v>
      </c>
      <c r="F47" s="9">
        <v>93.875921231999996</v>
      </c>
      <c r="G47" s="9">
        <v>118.31083246</v>
      </c>
      <c r="H47" s="9">
        <v>85.420117095999998</v>
      </c>
      <c r="I47" s="9">
        <v>111.95175166999999</v>
      </c>
      <c r="J47" s="9">
        <v>99.102014056000002</v>
      </c>
      <c r="K47" s="9">
        <v>80.3827</v>
      </c>
      <c r="M47" s="9">
        <v>6.4347322501999997</v>
      </c>
      <c r="N47" s="9">
        <v>10.382440888</v>
      </c>
      <c r="O47" s="9">
        <v>11.052170592</v>
      </c>
      <c r="P47" s="9">
        <v>14.893582779000001</v>
      </c>
      <c r="Q47" s="9">
        <v>13.311015215999999</v>
      </c>
    </row>
    <row r="48" spans="1:17" ht="13" customHeight="1">
      <c r="A48" s="8" t="s">
        <v>18</v>
      </c>
      <c r="D48" s="3" t="s">
        <v>135</v>
      </c>
      <c r="E48" s="8">
        <v>68673</v>
      </c>
      <c r="F48" s="9">
        <v>88.040847451000005</v>
      </c>
      <c r="G48" s="9">
        <v>104.68204778</v>
      </c>
      <c r="H48" s="9">
        <v>89.052029664000003</v>
      </c>
      <c r="I48" s="9">
        <v>114.65392448</v>
      </c>
      <c r="J48" s="9">
        <v>110.14941450000001</v>
      </c>
      <c r="K48" s="9">
        <v>85.079800000000006</v>
      </c>
      <c r="M48" s="9">
        <v>6.2476498433999996</v>
      </c>
      <c r="N48" s="9">
        <v>9.2765592825999992</v>
      </c>
      <c r="O48" s="9">
        <v>2.7876180129999999</v>
      </c>
      <c r="P48" s="9">
        <v>5.9871557481000002</v>
      </c>
      <c r="Q48" s="9">
        <v>7.5702330287999997</v>
      </c>
    </row>
    <row r="49" spans="1:17" ht="13" customHeight="1">
      <c r="A49" s="8" t="s">
        <v>18</v>
      </c>
      <c r="C49" s="3" t="s">
        <v>137</v>
      </c>
      <c r="D49" s="3" t="s">
        <v>138</v>
      </c>
      <c r="E49" s="8">
        <v>68694</v>
      </c>
      <c r="F49" s="9">
        <v>84.505373798999997</v>
      </c>
      <c r="G49" s="9">
        <v>99.920862627000005</v>
      </c>
      <c r="H49" s="9">
        <v>85.281884208999998</v>
      </c>
      <c r="I49" s="9">
        <v>94.516624183999994</v>
      </c>
      <c r="J49" s="9">
        <v>94.706536309000001</v>
      </c>
      <c r="K49" s="9">
        <v>90.329499999999996</v>
      </c>
      <c r="M49" s="9">
        <v>6.0002602598000001</v>
      </c>
      <c r="N49" s="9">
        <v>8.2131725070999995</v>
      </c>
      <c r="O49" s="9">
        <v>2.5862013040999998</v>
      </c>
      <c r="P49" s="9">
        <v>3.0004494911999999</v>
      </c>
      <c r="Q49" s="9">
        <v>2.9774100065</v>
      </c>
    </row>
    <row r="50" spans="1:17" ht="13" customHeight="1">
      <c r="A50" s="8" t="s">
        <v>18</v>
      </c>
      <c r="C50" s="3" t="s">
        <v>139</v>
      </c>
      <c r="D50" s="3" t="s">
        <v>140</v>
      </c>
      <c r="E50" s="8">
        <v>68700</v>
      </c>
      <c r="F50" s="9">
        <v>85.664866934000003</v>
      </c>
      <c r="G50" s="9">
        <v>79.758243661999998</v>
      </c>
      <c r="H50" s="9">
        <v>51.105678060000002</v>
      </c>
      <c r="I50" s="9">
        <v>29.855544018</v>
      </c>
      <c r="J50" s="9">
        <v>6.9479620737000003</v>
      </c>
      <c r="K50" s="9">
        <v>87.704650000000001</v>
      </c>
      <c r="M50" s="9">
        <v>4.3183289945999999</v>
      </c>
      <c r="N50" s="9">
        <v>10.495453875000001</v>
      </c>
      <c r="O50" s="9">
        <v>1.6077227703999999</v>
      </c>
      <c r="P50" s="9">
        <v>4.0289593897999998</v>
      </c>
      <c r="Q50" s="9">
        <v>15.023539640999999</v>
      </c>
    </row>
    <row r="51" spans="1:17" ht="13" customHeight="1">
      <c r="A51" s="8" t="s">
        <v>18</v>
      </c>
      <c r="D51" s="3" t="s">
        <v>141</v>
      </c>
      <c r="E51" s="8">
        <v>68701</v>
      </c>
      <c r="F51" s="9">
        <v>92.383757966000005</v>
      </c>
      <c r="G51" s="9">
        <v>118.68947298000001</v>
      </c>
      <c r="H51" s="9">
        <v>94.984745122999996</v>
      </c>
      <c r="I51" s="9">
        <v>103.76539760999999</v>
      </c>
      <c r="J51" s="9">
        <v>111.70335632</v>
      </c>
      <c r="K51" s="9">
        <v>85.908699999999996</v>
      </c>
      <c r="M51" s="9">
        <v>11.201468508</v>
      </c>
      <c r="N51" s="9">
        <v>3.6158894501000001</v>
      </c>
      <c r="O51" s="9">
        <v>5.5632368806999999</v>
      </c>
      <c r="P51" s="9">
        <v>2.0288827271000001</v>
      </c>
      <c r="Q51" s="9">
        <v>11.087877238000001</v>
      </c>
    </row>
    <row r="52" spans="1:17" ht="13" customHeight="1">
      <c r="A52" s="8" t="s">
        <v>18</v>
      </c>
      <c r="D52" s="3" t="s">
        <v>142</v>
      </c>
      <c r="E52" s="8">
        <v>68702</v>
      </c>
      <c r="F52" s="9">
        <v>92.670022132</v>
      </c>
      <c r="G52" s="9">
        <v>113.6236256</v>
      </c>
      <c r="H52" s="9">
        <v>95.788436175000001</v>
      </c>
      <c r="I52" s="9">
        <v>115.72617274</v>
      </c>
      <c r="J52" s="9">
        <v>107.38901171000001</v>
      </c>
      <c r="K52" s="9">
        <v>86.461299999999994</v>
      </c>
      <c r="M52" s="9">
        <v>3.0982511502999999</v>
      </c>
      <c r="N52" s="9">
        <v>6.0429449734</v>
      </c>
      <c r="O52" s="9">
        <v>4.4972107976000002</v>
      </c>
      <c r="P52" s="9">
        <v>6.7919084246999999</v>
      </c>
      <c r="Q52" s="9">
        <v>9.2134851688000001</v>
      </c>
    </row>
    <row r="53" spans="1:17" ht="13" customHeight="1">
      <c r="A53" s="8" t="s">
        <v>18</v>
      </c>
      <c r="D53" s="3" t="s">
        <v>143</v>
      </c>
      <c r="E53" s="8">
        <v>68703</v>
      </c>
      <c r="F53" s="9">
        <v>105.69646181</v>
      </c>
      <c r="G53" s="9">
        <v>107.21534765</v>
      </c>
      <c r="H53" s="9">
        <v>88.544419672999993</v>
      </c>
      <c r="I53" s="9">
        <v>115.59762942</v>
      </c>
      <c r="J53" s="9">
        <v>110.57892258</v>
      </c>
      <c r="K53" s="9">
        <v>83.698300000000003</v>
      </c>
      <c r="M53" s="9">
        <v>7.7832608105999999</v>
      </c>
      <c r="N53" s="9">
        <v>9.8543938268000009</v>
      </c>
      <c r="O53" s="9">
        <v>2.9981730038999999</v>
      </c>
      <c r="P53" s="9">
        <v>10.768837559</v>
      </c>
      <c r="Q53" s="9">
        <v>10.348659419000001</v>
      </c>
    </row>
    <row r="54" spans="1:17" ht="13" customHeight="1">
      <c r="A54" s="8" t="s">
        <v>18</v>
      </c>
      <c r="D54" s="3" t="s">
        <v>144</v>
      </c>
      <c r="E54" s="8">
        <v>68704</v>
      </c>
      <c r="F54" s="9">
        <v>92.916807691000002</v>
      </c>
      <c r="G54" s="9">
        <v>108.56309777</v>
      </c>
      <c r="H54" s="9">
        <v>92.699722648999995</v>
      </c>
      <c r="I54" s="9">
        <v>114.87123219999999</v>
      </c>
      <c r="J54" s="9">
        <v>112.53650102</v>
      </c>
      <c r="K54" s="9">
        <v>86.7376</v>
      </c>
      <c r="M54" s="9">
        <v>3.6032106158000001</v>
      </c>
      <c r="N54" s="9">
        <v>8.0926457752999994</v>
      </c>
      <c r="O54" s="9">
        <v>2.9264993694000001</v>
      </c>
      <c r="P54" s="9">
        <v>3.9231505848000001</v>
      </c>
      <c r="Q54" s="9">
        <v>7.6277645267</v>
      </c>
    </row>
    <row r="55" spans="1:17" ht="13" customHeight="1">
      <c r="A55" s="8" t="s">
        <v>18</v>
      </c>
      <c r="B55" s="3" t="s">
        <v>149</v>
      </c>
      <c r="C55" s="3" t="s">
        <v>153</v>
      </c>
      <c r="D55" s="3" t="s">
        <v>154</v>
      </c>
      <c r="E55" s="8">
        <v>68623</v>
      </c>
      <c r="F55" s="9">
        <v>85.960134350000004</v>
      </c>
      <c r="G55" s="9">
        <v>107.16001448999999</v>
      </c>
      <c r="H55" s="9">
        <v>91.796993045999997</v>
      </c>
      <c r="I55" s="9">
        <v>110.78805156</v>
      </c>
      <c r="J55" s="9">
        <v>70.605418306000004</v>
      </c>
      <c r="K55" s="9">
        <v>77.481549999999999</v>
      </c>
      <c r="M55" s="9">
        <v>5.071042963</v>
      </c>
      <c r="N55" s="9">
        <v>3.4700365315999999</v>
      </c>
      <c r="O55" s="9">
        <v>5.0612517407000004</v>
      </c>
      <c r="P55" s="9">
        <v>5.3613593121000003</v>
      </c>
      <c r="Q55" s="9">
        <v>3.8173200402999998</v>
      </c>
    </row>
    <row r="56" spans="1:17" ht="13" customHeight="1">
      <c r="A56" s="8" t="s">
        <v>18</v>
      </c>
      <c r="D56" s="3" t="s">
        <v>155</v>
      </c>
      <c r="E56" s="8">
        <v>68675</v>
      </c>
      <c r="F56" s="9">
        <v>79.400963903999994</v>
      </c>
      <c r="G56" s="9">
        <v>97.469919967999999</v>
      </c>
      <c r="H56" s="9">
        <v>87.933838120000004</v>
      </c>
      <c r="I56" s="9">
        <v>104.87501268</v>
      </c>
      <c r="J56" s="9">
        <v>73.190809717999997</v>
      </c>
      <c r="K56" s="9">
        <v>79.553799999999995</v>
      </c>
      <c r="M56" s="9">
        <v>5.1096199201000001</v>
      </c>
      <c r="N56" s="9">
        <v>9.4285918661999997</v>
      </c>
      <c r="O56" s="9">
        <v>2.7070565535000002</v>
      </c>
      <c r="P56" s="9">
        <v>3.6091474291000001</v>
      </c>
      <c r="Q56" s="9">
        <v>5.1497774163000001</v>
      </c>
    </row>
    <row r="57" spans="1:17" ht="13" customHeight="1">
      <c r="A57" s="8" t="s">
        <v>18</v>
      </c>
      <c r="C57" s="3" t="s">
        <v>156</v>
      </c>
      <c r="D57" s="3" t="s">
        <v>157</v>
      </c>
      <c r="E57" s="8">
        <v>68226</v>
      </c>
      <c r="F57" s="9">
        <v>79.534516874000005</v>
      </c>
      <c r="G57" s="9">
        <v>109.23253704</v>
      </c>
      <c r="H57" s="9">
        <v>91.077315206999998</v>
      </c>
      <c r="I57" s="9">
        <v>92.097671814999998</v>
      </c>
      <c r="J57" s="9">
        <v>73.454870030999999</v>
      </c>
      <c r="K57" s="9">
        <v>75.9619</v>
      </c>
      <c r="M57" s="9">
        <v>4.5506128558999999</v>
      </c>
      <c r="N57" s="9">
        <v>7.5847644507999998</v>
      </c>
      <c r="O57" s="9">
        <v>10.646137216</v>
      </c>
      <c r="P57" s="9">
        <v>7.9051883920000003</v>
      </c>
      <c r="Q57" s="9">
        <v>6.0908417353999997</v>
      </c>
    </row>
    <row r="58" spans="1:17" ht="13" customHeight="1">
      <c r="A58" s="8" t="s">
        <v>18</v>
      </c>
      <c r="D58" s="3" t="s">
        <v>158</v>
      </c>
      <c r="E58" s="8">
        <v>68231</v>
      </c>
      <c r="F58" s="9">
        <v>79.159045219999996</v>
      </c>
      <c r="G58" s="9">
        <v>100.60353978000001</v>
      </c>
      <c r="H58" s="9">
        <v>96.984179866999995</v>
      </c>
      <c r="I58" s="9">
        <v>103.87614528</v>
      </c>
      <c r="J58" s="9">
        <v>77.737606526999997</v>
      </c>
      <c r="K58" s="9">
        <v>80.658999999999992</v>
      </c>
      <c r="M58" s="9">
        <v>7.6722376971999999</v>
      </c>
      <c r="N58" s="9">
        <v>3.6027918539999999</v>
      </c>
      <c r="O58" s="9">
        <v>7.7643182345000001</v>
      </c>
      <c r="P58" s="9">
        <v>6.7822399831000002</v>
      </c>
      <c r="Q58" s="9">
        <v>2.2747929918000001</v>
      </c>
    </row>
    <row r="59" spans="1:17" ht="13" customHeight="1">
      <c r="A59" s="8" t="s">
        <v>18</v>
      </c>
      <c r="C59" s="3" t="s">
        <v>159</v>
      </c>
      <c r="D59" s="3" t="s">
        <v>160</v>
      </c>
      <c r="E59" s="8">
        <v>68619</v>
      </c>
      <c r="F59" s="9">
        <v>76.851726245999998</v>
      </c>
      <c r="G59" s="9">
        <v>113.75541395</v>
      </c>
      <c r="H59" s="9">
        <v>91.754479747999994</v>
      </c>
      <c r="I59" s="9">
        <v>91.077923147000007</v>
      </c>
      <c r="J59" s="9">
        <v>52.458687214999998</v>
      </c>
      <c r="K59" s="9">
        <v>73.751499999999993</v>
      </c>
      <c r="M59" s="9">
        <v>6.0209791436</v>
      </c>
      <c r="N59" s="9">
        <v>5.5304009207</v>
      </c>
      <c r="O59" s="9">
        <v>3.8385412570000002</v>
      </c>
      <c r="P59" s="9">
        <v>4.9415503782999997</v>
      </c>
      <c r="Q59" s="9">
        <v>16.497524228</v>
      </c>
    </row>
    <row r="60" spans="1:17" ht="13" customHeight="1">
      <c r="A60" s="8" t="s">
        <v>18</v>
      </c>
      <c r="D60" s="3" t="s">
        <v>161</v>
      </c>
      <c r="E60" s="8">
        <v>68591</v>
      </c>
      <c r="F60" s="9">
        <v>89.931398986000005</v>
      </c>
      <c r="G60" s="9">
        <v>93.309375848000002</v>
      </c>
      <c r="H60" s="9">
        <v>100.37511411</v>
      </c>
      <c r="I60" s="9">
        <v>98.419759292999998</v>
      </c>
      <c r="J60" s="9">
        <v>84.288863965999994</v>
      </c>
      <c r="K60" s="9">
        <v>84.8035</v>
      </c>
      <c r="M60" s="9">
        <v>12.899580949000001</v>
      </c>
      <c r="N60" s="9">
        <v>3.1728600334000001</v>
      </c>
      <c r="O60" s="9">
        <v>4.7583261484000001</v>
      </c>
      <c r="P60" s="9">
        <v>8.0242820310000003</v>
      </c>
      <c r="Q60" s="9">
        <v>2.6670332060000002</v>
      </c>
    </row>
    <row r="61" spans="1:17" ht="13" customHeight="1">
      <c r="A61" s="8" t="s">
        <v>18</v>
      </c>
      <c r="D61" s="3" t="s">
        <v>162</v>
      </c>
      <c r="E61" s="8">
        <v>68617</v>
      </c>
      <c r="F61" s="9">
        <v>86.466857203999993</v>
      </c>
      <c r="G61" s="9">
        <v>101.30626771999999</v>
      </c>
      <c r="H61" s="9">
        <v>91.649224254000003</v>
      </c>
      <c r="I61" s="9">
        <v>99.484744641999995</v>
      </c>
      <c r="J61" s="9">
        <v>52.306251430000003</v>
      </c>
      <c r="K61" s="9">
        <v>77.067099999999996</v>
      </c>
      <c r="M61" s="9">
        <v>6.4073771117999998</v>
      </c>
      <c r="N61" s="9">
        <v>10.896106614000001</v>
      </c>
      <c r="O61" s="9">
        <v>8.4540267053000004</v>
      </c>
      <c r="P61" s="9">
        <v>8.5094800200999998</v>
      </c>
      <c r="Q61" s="9">
        <v>25.996698772999999</v>
      </c>
    </row>
    <row r="62" spans="1:17" ht="13" customHeight="1">
      <c r="A62" s="8" t="s">
        <v>18</v>
      </c>
      <c r="D62" s="3" t="s">
        <v>163</v>
      </c>
      <c r="E62" s="8">
        <v>68620</v>
      </c>
      <c r="F62" s="9">
        <v>81.237667509000005</v>
      </c>
      <c r="G62" s="9">
        <v>94.474426721</v>
      </c>
      <c r="H62" s="9">
        <v>94.498848761999994</v>
      </c>
      <c r="I62" s="9">
        <v>96.665190129999999</v>
      </c>
      <c r="J62" s="9">
        <v>62.614502117000001</v>
      </c>
      <c r="K62" s="9">
        <v>80.797150000000002</v>
      </c>
      <c r="M62" s="9">
        <v>8.9741466811000006</v>
      </c>
      <c r="N62" s="9">
        <v>4.8266379274000002</v>
      </c>
      <c r="O62" s="9">
        <v>5.3585037762000001</v>
      </c>
      <c r="P62" s="9">
        <v>3.5944506241999998</v>
      </c>
      <c r="Q62" s="9">
        <v>12.878761127000001</v>
      </c>
    </row>
    <row r="63" spans="1:17" ht="13" customHeight="1">
      <c r="A63" s="8" t="s">
        <v>18</v>
      </c>
      <c r="C63" s="3" t="s">
        <v>171</v>
      </c>
      <c r="D63" s="3" t="s">
        <v>172</v>
      </c>
      <c r="E63" s="8">
        <v>68690</v>
      </c>
      <c r="F63" s="9">
        <v>104.82232092</v>
      </c>
      <c r="G63" s="9">
        <v>105.96366329999999</v>
      </c>
      <c r="H63" s="9">
        <v>106.86338861</v>
      </c>
      <c r="I63" s="9">
        <v>114.95269795</v>
      </c>
      <c r="J63" s="9">
        <v>86.183080829000005</v>
      </c>
      <c r="K63" s="9">
        <v>83.007549999999995</v>
      </c>
      <c r="M63" s="9">
        <v>9.5723030433999998</v>
      </c>
      <c r="N63" s="9">
        <v>2.7174471050000002</v>
      </c>
      <c r="O63" s="9">
        <v>3.2468087030000001</v>
      </c>
      <c r="P63" s="9">
        <v>8.4957546307000005</v>
      </c>
      <c r="Q63" s="9">
        <v>2.9197179922999998</v>
      </c>
    </row>
    <row r="64" spans="1:17" ht="13" customHeight="1">
      <c r="A64" s="8" t="s">
        <v>18</v>
      </c>
      <c r="C64" s="3" t="s">
        <v>173</v>
      </c>
      <c r="D64" s="3" t="s">
        <v>174</v>
      </c>
      <c r="E64" s="8">
        <v>68621</v>
      </c>
      <c r="F64" s="9">
        <v>85.302604626000004</v>
      </c>
      <c r="G64" s="9">
        <v>101.17804709000001</v>
      </c>
      <c r="H64" s="9">
        <v>91.241772154000003</v>
      </c>
      <c r="I64" s="9">
        <v>105.43938961000001</v>
      </c>
      <c r="J64" s="9">
        <v>71.487642002000001</v>
      </c>
      <c r="K64" s="9">
        <v>76.92895</v>
      </c>
      <c r="M64" s="9">
        <v>9.0173511145000003</v>
      </c>
      <c r="N64" s="9">
        <v>4.9506034212000003</v>
      </c>
      <c r="O64" s="9">
        <v>4.3405884945000004</v>
      </c>
      <c r="P64" s="9">
        <v>4.0177046343000002</v>
      </c>
      <c r="Q64" s="9">
        <v>5.9177659995000003</v>
      </c>
    </row>
    <row r="65" spans="1:17" ht="13" customHeight="1">
      <c r="A65" s="8" t="s">
        <v>18</v>
      </c>
      <c r="D65" s="3" t="s">
        <v>175</v>
      </c>
      <c r="E65" s="8">
        <v>68575</v>
      </c>
      <c r="F65" s="9">
        <v>89.968594320999998</v>
      </c>
      <c r="G65" s="9">
        <v>105.97913398</v>
      </c>
      <c r="H65" s="9">
        <v>91.638677991999998</v>
      </c>
      <c r="I65" s="9">
        <v>105.55198805000001</v>
      </c>
      <c r="J65" s="9">
        <v>75.468746092000004</v>
      </c>
      <c r="K65" s="9">
        <v>80.244550000000004</v>
      </c>
      <c r="M65" s="9">
        <v>3.7974568239000002</v>
      </c>
      <c r="N65" s="9">
        <v>4.3447589913</v>
      </c>
      <c r="O65" s="9">
        <v>5.4831185538999998</v>
      </c>
      <c r="P65" s="9">
        <v>3.5607072576999999</v>
      </c>
      <c r="Q65" s="9">
        <v>6.3662616615000003</v>
      </c>
    </row>
    <row r="66" spans="1:17" ht="13" customHeight="1">
      <c r="A66" s="8" t="s">
        <v>18</v>
      </c>
      <c r="D66" s="3" t="s">
        <v>176</v>
      </c>
      <c r="E66" s="8">
        <v>68714</v>
      </c>
      <c r="F66" s="9">
        <v>91.600487737999998</v>
      </c>
      <c r="G66" s="9">
        <v>99.587446325000002</v>
      </c>
      <c r="H66" s="9">
        <v>96.245544863000006</v>
      </c>
      <c r="I66" s="9">
        <v>95.886680224000003</v>
      </c>
      <c r="J66" s="9">
        <v>67.397537710999998</v>
      </c>
      <c r="K66" s="9">
        <v>82.040500000000009</v>
      </c>
      <c r="M66" s="9">
        <v>8.0126471821000003</v>
      </c>
      <c r="N66" s="9">
        <v>6.9810704889000004</v>
      </c>
      <c r="O66" s="9">
        <v>8.8733161808999998</v>
      </c>
      <c r="P66" s="9">
        <v>2.8483889218999998</v>
      </c>
      <c r="Q66" s="9">
        <v>7.2744416452999996</v>
      </c>
    </row>
    <row r="67" spans="1:17" ht="13" customHeight="1">
      <c r="A67" s="8" t="s">
        <v>18</v>
      </c>
      <c r="D67" s="3" t="s">
        <v>177</v>
      </c>
      <c r="E67" s="8">
        <v>68696</v>
      </c>
      <c r="F67" s="9">
        <v>86.495935052999997</v>
      </c>
      <c r="G67" s="9">
        <v>95.735210124999995</v>
      </c>
      <c r="H67" s="9">
        <v>91.333141659000006</v>
      </c>
      <c r="I67" s="9">
        <v>102.66395522000001</v>
      </c>
      <c r="J67" s="9">
        <v>84.133750667000001</v>
      </c>
      <c r="K67" s="9">
        <v>88.257249999999999</v>
      </c>
      <c r="M67" s="9">
        <v>3.2824414898000001</v>
      </c>
      <c r="N67" s="9">
        <v>5.6222494713</v>
      </c>
      <c r="O67" s="9">
        <v>3.0105687103999998</v>
      </c>
      <c r="P67" s="9">
        <v>6.7090511198999998</v>
      </c>
      <c r="Q67" s="9">
        <v>2.9841124365999998</v>
      </c>
    </row>
    <row r="68" spans="1:17" ht="13" customHeight="1">
      <c r="A68" s="8" t="s">
        <v>18</v>
      </c>
      <c r="D68" s="3" t="s">
        <v>178</v>
      </c>
      <c r="E68" s="8">
        <v>68697</v>
      </c>
      <c r="F68" s="9">
        <v>80.984869692000004</v>
      </c>
      <c r="G68" s="9">
        <v>106.47828262</v>
      </c>
      <c r="H68" s="9">
        <v>96.479007473999999</v>
      </c>
      <c r="I68" s="9">
        <v>109.25716942</v>
      </c>
      <c r="J68" s="9">
        <v>74.122104655000001</v>
      </c>
      <c r="K68" s="9">
        <v>77.067099999999996</v>
      </c>
      <c r="M68" s="9">
        <v>6.0365684266999997</v>
      </c>
      <c r="N68" s="9">
        <v>9.6966238619999991</v>
      </c>
      <c r="O68" s="9">
        <v>6.2088827155999997</v>
      </c>
      <c r="P68" s="9">
        <v>4.6134257613000003</v>
      </c>
      <c r="Q68" s="9">
        <v>9.3733317418999995</v>
      </c>
    </row>
    <row r="69" spans="1:17" ht="13" customHeight="1">
      <c r="A69" s="8" t="s">
        <v>18</v>
      </c>
      <c r="B69" s="3" t="s">
        <v>179</v>
      </c>
      <c r="C69" s="3" t="s">
        <v>181</v>
      </c>
      <c r="D69" s="3" t="s">
        <v>182</v>
      </c>
      <c r="E69" s="8">
        <v>68659</v>
      </c>
      <c r="F69" s="9">
        <v>100.22094581</v>
      </c>
      <c r="G69" s="9">
        <v>104.11743276</v>
      </c>
      <c r="H69" s="9">
        <v>98.350642996000005</v>
      </c>
      <c r="I69" s="9">
        <v>99.881616944000001</v>
      </c>
      <c r="J69" s="9">
        <v>60.858726861999997</v>
      </c>
      <c r="K69" s="9">
        <v>71.955550000000002</v>
      </c>
      <c r="M69" s="9">
        <v>7.1568531804999997</v>
      </c>
      <c r="N69" s="9">
        <v>8.0226959162</v>
      </c>
      <c r="O69" s="9">
        <v>6.8745110341000002</v>
      </c>
      <c r="P69" s="9">
        <v>4.1402780228999996</v>
      </c>
      <c r="Q69" s="9">
        <v>7.1673359199000002</v>
      </c>
    </row>
    <row r="70" spans="1:17" ht="13" customHeight="1">
      <c r="A70" s="8" t="s">
        <v>18</v>
      </c>
      <c r="D70" s="3" t="s">
        <v>183</v>
      </c>
      <c r="E70" s="8">
        <v>68656</v>
      </c>
      <c r="F70" s="9">
        <v>98.081223289999997</v>
      </c>
      <c r="G70" s="9">
        <v>101.828169</v>
      </c>
      <c r="H70" s="9">
        <v>89.154344312000006</v>
      </c>
      <c r="I70" s="9">
        <v>94.115787624999996</v>
      </c>
      <c r="J70" s="9">
        <v>58.336469385000001</v>
      </c>
      <c r="K70" s="9">
        <v>69.468850000000003</v>
      </c>
      <c r="M70" s="9">
        <v>9.8916977287000005</v>
      </c>
      <c r="N70" s="9">
        <v>10.006972661000001</v>
      </c>
      <c r="O70" s="9">
        <v>8.8382300501</v>
      </c>
      <c r="P70" s="9">
        <v>3.6334319592000002</v>
      </c>
      <c r="Q70" s="9">
        <v>9.5745298648000006</v>
      </c>
    </row>
    <row r="71" spans="1:17" ht="13" customHeight="1">
      <c r="A71" s="8" t="s">
        <v>18</v>
      </c>
      <c r="D71" s="3" t="s">
        <v>184</v>
      </c>
      <c r="E71" s="8">
        <v>68660</v>
      </c>
      <c r="F71" s="9">
        <v>95.757563039000004</v>
      </c>
      <c r="G71" s="9">
        <v>95.572838191000002</v>
      </c>
      <c r="H71" s="9">
        <v>96.047333327999993</v>
      </c>
      <c r="I71" s="9">
        <v>104.41000443</v>
      </c>
      <c r="J71" s="9">
        <v>77.358143956999996</v>
      </c>
      <c r="K71" s="9">
        <v>79.553799999999995</v>
      </c>
      <c r="M71" s="9">
        <v>7.7315713702000002</v>
      </c>
      <c r="N71" s="9">
        <v>6.6405240136000003</v>
      </c>
      <c r="O71" s="9">
        <v>7.7576612189</v>
      </c>
      <c r="P71" s="9">
        <v>8.9169356453000006</v>
      </c>
      <c r="Q71" s="9">
        <v>9.0031179682999998</v>
      </c>
    </row>
    <row r="72" spans="1:17" ht="13" customHeight="1">
      <c r="A72" s="8" t="s">
        <v>18</v>
      </c>
      <c r="D72" s="3" t="s">
        <v>185</v>
      </c>
      <c r="E72" s="8">
        <v>68552</v>
      </c>
      <c r="F72" s="9">
        <v>88.075133264000002</v>
      </c>
      <c r="G72" s="9">
        <v>90.053872188</v>
      </c>
      <c r="H72" s="9">
        <v>95.149423975000005</v>
      </c>
      <c r="I72" s="9">
        <v>106.13035505000001</v>
      </c>
      <c r="J72" s="9">
        <v>86.963872477999999</v>
      </c>
      <c r="K72" s="9">
        <v>84.527200000000008</v>
      </c>
      <c r="M72" s="9">
        <v>6.1060571210000001</v>
      </c>
      <c r="N72" s="9">
        <v>7.3517961360999999</v>
      </c>
      <c r="O72" s="9">
        <v>2.6094801251000002</v>
      </c>
      <c r="P72" s="9">
        <v>4.4777113146999996</v>
      </c>
      <c r="Q72" s="9">
        <v>11.694267719999999</v>
      </c>
    </row>
    <row r="73" spans="1:17" ht="13" customHeight="1">
      <c r="A73" s="8" t="s">
        <v>18</v>
      </c>
      <c r="D73" s="3" t="s">
        <v>186</v>
      </c>
      <c r="E73" s="8">
        <v>68550</v>
      </c>
      <c r="F73" s="9">
        <v>94.032332354000005</v>
      </c>
      <c r="G73" s="9">
        <v>99.037868505999995</v>
      </c>
      <c r="H73" s="9">
        <v>91.705677315000003</v>
      </c>
      <c r="I73" s="9">
        <v>99.474968070000003</v>
      </c>
      <c r="J73" s="9">
        <v>78.841918002</v>
      </c>
      <c r="K73" s="9">
        <v>82.869399999999999</v>
      </c>
      <c r="M73" s="9">
        <v>9.7369223193999996</v>
      </c>
      <c r="N73" s="9">
        <v>8.4659496573999995</v>
      </c>
      <c r="O73" s="9">
        <v>5.6763988178</v>
      </c>
      <c r="P73" s="9">
        <v>14.02755799</v>
      </c>
      <c r="Q73" s="9">
        <v>3.7043213936999999</v>
      </c>
    </row>
    <row r="74" spans="1:17" ht="13" customHeight="1">
      <c r="A74" s="8" t="s">
        <v>18</v>
      </c>
      <c r="D74" s="3" t="s">
        <v>187</v>
      </c>
      <c r="E74" s="8">
        <v>68547</v>
      </c>
      <c r="F74" s="9">
        <v>104.10095027</v>
      </c>
      <c r="G74" s="9">
        <v>100.3211043</v>
      </c>
      <c r="H74" s="9">
        <v>99.025808974</v>
      </c>
      <c r="I74" s="9">
        <v>112.76695547</v>
      </c>
      <c r="J74" s="9">
        <v>42.218630974</v>
      </c>
      <c r="K74" s="9">
        <v>57.726100000000002</v>
      </c>
      <c r="M74" s="9">
        <v>14.352277770000001</v>
      </c>
      <c r="N74" s="9">
        <v>13.381622239</v>
      </c>
      <c r="O74" s="9">
        <v>5.7981558575000003</v>
      </c>
      <c r="P74" s="9">
        <v>8.9749278792999991</v>
      </c>
      <c r="Q74" s="9">
        <v>13.249800183</v>
      </c>
    </row>
    <row r="75" spans="1:17" ht="13" customHeight="1">
      <c r="A75" s="8" t="s">
        <v>18</v>
      </c>
      <c r="C75" s="3" t="s">
        <v>189</v>
      </c>
      <c r="D75" s="3" t="s">
        <v>190</v>
      </c>
      <c r="E75" s="8">
        <v>68517</v>
      </c>
      <c r="F75" s="9">
        <v>97.670602700000003</v>
      </c>
      <c r="G75" s="9">
        <v>102.63252362</v>
      </c>
      <c r="H75" s="9">
        <v>96.069500456</v>
      </c>
      <c r="I75" s="9">
        <v>105.14755339</v>
      </c>
      <c r="J75" s="9">
        <v>72.797824660000003</v>
      </c>
      <c r="K75" s="9">
        <v>78.172300000000007</v>
      </c>
      <c r="M75" s="9">
        <v>4.5490741853000003</v>
      </c>
      <c r="N75" s="9">
        <v>6.4557851226</v>
      </c>
      <c r="O75" s="9">
        <v>4.7137937257999996</v>
      </c>
      <c r="P75" s="9">
        <v>4.1695796758999997</v>
      </c>
      <c r="Q75" s="9">
        <v>8.7710769053999993</v>
      </c>
    </row>
    <row r="76" spans="1:17" ht="13" customHeight="1">
      <c r="A76" s="8" t="s">
        <v>18</v>
      </c>
      <c r="D76" s="3" t="s">
        <v>191</v>
      </c>
      <c r="E76" s="8">
        <v>68566</v>
      </c>
      <c r="F76" s="9">
        <v>88.982904306999998</v>
      </c>
      <c r="G76" s="9">
        <v>99.400321384999998</v>
      </c>
      <c r="H76" s="9">
        <v>87.626758813999999</v>
      </c>
      <c r="I76" s="9">
        <v>94.587630302999997</v>
      </c>
      <c r="J76" s="9">
        <v>90.162392947000001</v>
      </c>
      <c r="K76" s="9">
        <v>88.533550000000005</v>
      </c>
      <c r="M76" s="9">
        <v>1.8607401672999999</v>
      </c>
      <c r="N76" s="9">
        <v>3.9431172218000001</v>
      </c>
      <c r="O76" s="9">
        <v>3.3684518949000002</v>
      </c>
      <c r="P76" s="9">
        <v>3.2462310772</v>
      </c>
      <c r="Q76" s="9">
        <v>3.349750545</v>
      </c>
    </row>
    <row r="77" spans="1:17" ht="13" customHeight="1">
      <c r="A77" s="8" t="s">
        <v>18</v>
      </c>
      <c r="D77" s="3" t="s">
        <v>192</v>
      </c>
      <c r="E77" s="8">
        <v>68612</v>
      </c>
      <c r="F77" s="9">
        <v>99.102307612000004</v>
      </c>
      <c r="G77" s="9">
        <v>104.96838038</v>
      </c>
      <c r="H77" s="9">
        <v>98.912998555000001</v>
      </c>
      <c r="I77" s="9">
        <v>102.7358796</v>
      </c>
      <c r="J77" s="9">
        <v>61.834053806999997</v>
      </c>
      <c r="K77" s="9">
        <v>71.264800000000008</v>
      </c>
      <c r="M77" s="9">
        <v>4.7597481623000002</v>
      </c>
      <c r="N77" s="9">
        <v>6.6122415174000002</v>
      </c>
      <c r="O77" s="9">
        <v>7.4411237296000001</v>
      </c>
      <c r="P77" s="9">
        <v>5.6163218630999996</v>
      </c>
      <c r="Q77" s="9">
        <v>7.8659105270999996</v>
      </c>
    </row>
    <row r="78" spans="1:17" ht="13" customHeight="1">
      <c r="A78" s="8" t="s">
        <v>18</v>
      </c>
      <c r="D78" s="3" t="s">
        <v>193</v>
      </c>
      <c r="E78" s="8">
        <v>68574</v>
      </c>
      <c r="F78" s="9">
        <v>88.503047760000001</v>
      </c>
      <c r="G78" s="9">
        <v>98.579092283999998</v>
      </c>
      <c r="H78" s="9">
        <v>81.796518014</v>
      </c>
      <c r="I78" s="9">
        <v>98.613436457999995</v>
      </c>
      <c r="J78" s="9">
        <v>79.639820384999993</v>
      </c>
      <c r="K78" s="9">
        <v>81.487899999999996</v>
      </c>
      <c r="M78" s="9">
        <v>2.9497209585999999</v>
      </c>
      <c r="N78" s="9">
        <v>7.6618585485999997</v>
      </c>
      <c r="O78" s="9">
        <v>6.7140136748000003</v>
      </c>
      <c r="P78" s="9">
        <v>5.5291208467999997</v>
      </c>
      <c r="Q78" s="9">
        <v>4.9706864104999999</v>
      </c>
    </row>
    <row r="79" spans="1:17" ht="13" customHeight="1">
      <c r="A79" s="8" t="s">
        <v>18</v>
      </c>
      <c r="D79" s="3" t="s">
        <v>194</v>
      </c>
      <c r="E79" s="8">
        <v>68713</v>
      </c>
      <c r="F79" s="9">
        <v>78.219839812999993</v>
      </c>
      <c r="G79" s="9">
        <v>98.704836119000007</v>
      </c>
      <c r="H79" s="9">
        <v>88.087707193</v>
      </c>
      <c r="I79" s="9">
        <v>89.374862092000001</v>
      </c>
      <c r="J79" s="9">
        <v>74.746105258</v>
      </c>
      <c r="K79" s="9">
        <v>81.34975</v>
      </c>
      <c r="M79" s="9">
        <v>7.3494620517999998</v>
      </c>
      <c r="N79" s="9">
        <v>6.8179072922000001</v>
      </c>
      <c r="O79" s="9">
        <v>4.3913388388000003</v>
      </c>
      <c r="P79" s="9">
        <v>8.6765598623999995</v>
      </c>
      <c r="Q79" s="9">
        <v>4.6132242225000004</v>
      </c>
    </row>
    <row r="80" spans="1:17" ht="13" customHeight="1">
      <c r="A80" s="8" t="s">
        <v>18</v>
      </c>
      <c r="C80" s="3" t="s">
        <v>195</v>
      </c>
      <c r="D80" s="3" t="s">
        <v>196</v>
      </c>
      <c r="E80" s="8">
        <v>68568</v>
      </c>
      <c r="F80" s="9">
        <v>85.640360720999993</v>
      </c>
      <c r="G80" s="9">
        <v>94.937507190999995</v>
      </c>
      <c r="H80" s="9">
        <v>91.725258710999995</v>
      </c>
      <c r="I80" s="9">
        <v>95.021833138000005</v>
      </c>
      <c r="J80" s="9">
        <v>88.922696324</v>
      </c>
      <c r="K80" s="9">
        <v>84.665350000000004</v>
      </c>
      <c r="M80" s="9">
        <v>2.5530978910000002</v>
      </c>
      <c r="N80" s="9">
        <v>10.998507584</v>
      </c>
      <c r="O80" s="9">
        <v>5.1387181320000002</v>
      </c>
      <c r="P80" s="9">
        <v>7.2849065202999999</v>
      </c>
      <c r="Q80" s="9">
        <v>5.6166731696000003</v>
      </c>
    </row>
    <row r="81" spans="1:17" ht="13" customHeight="1">
      <c r="A81" s="8" t="s">
        <v>18</v>
      </c>
      <c r="C81" s="3" t="s">
        <v>198</v>
      </c>
      <c r="D81" s="3" t="s">
        <v>199</v>
      </c>
      <c r="E81" s="8">
        <v>68564</v>
      </c>
      <c r="F81" s="9">
        <v>85.646776517999996</v>
      </c>
      <c r="G81" s="9">
        <v>96.385972191999997</v>
      </c>
      <c r="H81" s="9">
        <v>86.730604391</v>
      </c>
      <c r="I81" s="9">
        <v>94.477415328000006</v>
      </c>
      <c r="J81" s="9">
        <v>90.832594025999995</v>
      </c>
      <c r="K81" s="9">
        <v>89.638750000000002</v>
      </c>
      <c r="M81" s="9">
        <v>2.8574837585999999</v>
      </c>
      <c r="N81" s="9">
        <v>4.7903905151000004</v>
      </c>
      <c r="O81" s="9">
        <v>0.96696327029999996</v>
      </c>
      <c r="P81" s="9">
        <v>1.3779742173</v>
      </c>
      <c r="Q81" s="9">
        <v>4.5002314828000003</v>
      </c>
    </row>
    <row r="82" spans="1:17" ht="13" customHeight="1">
      <c r="A82" s="8" t="s">
        <v>18</v>
      </c>
      <c r="C82" s="3" t="s">
        <v>201</v>
      </c>
      <c r="D82" s="3" t="s">
        <v>202</v>
      </c>
      <c r="E82" s="8">
        <v>68624</v>
      </c>
      <c r="F82" s="9">
        <v>96.201901110999998</v>
      </c>
      <c r="G82" s="9">
        <v>98.309052113999996</v>
      </c>
      <c r="H82" s="9">
        <v>96.188219364000005</v>
      </c>
      <c r="I82" s="9">
        <v>103.15766884</v>
      </c>
      <c r="J82" s="9">
        <v>71.014469387000005</v>
      </c>
      <c r="K82" s="9">
        <v>75.823750000000004</v>
      </c>
      <c r="M82" s="9">
        <v>9.2927165602000006</v>
      </c>
      <c r="N82" s="9">
        <v>8.7749441711999996</v>
      </c>
      <c r="O82" s="9">
        <v>7.6441121108000001</v>
      </c>
      <c r="P82" s="9">
        <v>3.2638001714999998</v>
      </c>
      <c r="Q82" s="9">
        <v>8.2146331588999999</v>
      </c>
    </row>
    <row r="83" spans="1:17" ht="13" customHeight="1">
      <c r="A83" s="8" t="s">
        <v>204</v>
      </c>
      <c r="B83" s="3" t="s">
        <v>19</v>
      </c>
      <c r="C83" s="3" t="s">
        <v>22</v>
      </c>
      <c r="D83" s="3" t="s">
        <v>205</v>
      </c>
      <c r="E83" s="8">
        <v>68611</v>
      </c>
      <c r="F83" s="9">
        <v>124.89689036999999</v>
      </c>
      <c r="G83" s="9">
        <v>149.08072935000001</v>
      </c>
      <c r="H83" s="9">
        <v>143.46207061999999</v>
      </c>
      <c r="I83" s="9">
        <v>198.49823179000001</v>
      </c>
      <c r="J83" s="9">
        <v>209.11604335000001</v>
      </c>
      <c r="K83" s="9">
        <v>77.343400000000003</v>
      </c>
      <c r="M83" s="9">
        <v>8.4218052532000005</v>
      </c>
      <c r="N83" s="9">
        <v>4.6273899081999996</v>
      </c>
      <c r="O83" s="9">
        <v>12.631594543</v>
      </c>
      <c r="P83" s="9">
        <v>13.159479531000001</v>
      </c>
      <c r="Q83" s="9">
        <v>10.092014904999999</v>
      </c>
    </row>
    <row r="84" spans="1:17" ht="13" customHeight="1">
      <c r="A84" s="8" t="s">
        <v>204</v>
      </c>
      <c r="B84" s="3" t="s">
        <v>38</v>
      </c>
      <c r="C84" s="3" t="s">
        <v>44</v>
      </c>
      <c r="D84" s="3" t="s">
        <v>207</v>
      </c>
      <c r="E84" s="8">
        <v>68508</v>
      </c>
      <c r="F84" s="9">
        <v>87.539922160000003</v>
      </c>
      <c r="G84" s="9">
        <v>97.590829748000004</v>
      </c>
      <c r="H84" s="9">
        <v>102.9643475</v>
      </c>
      <c r="I84" s="9">
        <v>97.126754770999995</v>
      </c>
      <c r="J84" s="9">
        <v>76.417952319999998</v>
      </c>
      <c r="K84" s="9">
        <v>80.3827</v>
      </c>
      <c r="M84" s="9">
        <v>8.4230545122000002</v>
      </c>
      <c r="N84" s="9">
        <v>6.9963024827</v>
      </c>
      <c r="O84" s="9">
        <v>5.8648485854999999</v>
      </c>
      <c r="P84" s="9">
        <v>8.7165430835999995</v>
      </c>
      <c r="Q84" s="9">
        <v>5.9634795267999996</v>
      </c>
    </row>
    <row r="85" spans="1:17" ht="13" customHeight="1">
      <c r="A85" s="8" t="s">
        <v>204</v>
      </c>
      <c r="B85" s="3" t="s">
        <v>59</v>
      </c>
      <c r="C85" s="3" t="s">
        <v>61</v>
      </c>
      <c r="D85" s="3" t="s">
        <v>209</v>
      </c>
      <c r="E85" s="8">
        <v>68548</v>
      </c>
      <c r="F85" s="9">
        <v>93.827149664000004</v>
      </c>
      <c r="G85" s="9">
        <v>103.37058086</v>
      </c>
      <c r="H85" s="9">
        <v>92.829492439999996</v>
      </c>
      <c r="I85" s="9">
        <v>99.82067524</v>
      </c>
      <c r="J85" s="9">
        <v>91.116528391000003</v>
      </c>
      <c r="K85" s="9">
        <v>87.152050000000003</v>
      </c>
      <c r="M85" s="9">
        <v>6.5367996937999999</v>
      </c>
      <c r="N85" s="9">
        <v>6.5762110348</v>
      </c>
      <c r="O85" s="9">
        <v>4.8955006199</v>
      </c>
      <c r="P85" s="9">
        <v>7.1917478954999998</v>
      </c>
      <c r="Q85" s="9">
        <v>6.2356187942999997</v>
      </c>
    </row>
    <row r="86" spans="1:17" ht="13" customHeight="1">
      <c r="A86" s="8" t="s">
        <v>204</v>
      </c>
      <c r="C86" s="3" t="s">
        <v>68</v>
      </c>
      <c r="D86" s="3" t="s">
        <v>211</v>
      </c>
      <c r="E86" s="8">
        <v>68498</v>
      </c>
      <c r="F86" s="9">
        <v>143.05571921000001</v>
      </c>
      <c r="G86" s="9">
        <v>216.78751421999999</v>
      </c>
      <c r="H86" s="9">
        <v>149.42615448000001</v>
      </c>
      <c r="I86" s="9">
        <v>177.90087703</v>
      </c>
      <c r="J86" s="9">
        <v>208.95381659</v>
      </c>
      <c r="K86" s="9">
        <v>72.922600000000003</v>
      </c>
      <c r="M86" s="9">
        <v>17.361654994999999</v>
      </c>
      <c r="N86" s="9">
        <v>4.7350178141999999</v>
      </c>
      <c r="O86" s="9">
        <v>8.8777136363999993</v>
      </c>
      <c r="P86" s="9">
        <v>5.2593344331000003</v>
      </c>
      <c r="Q86" s="9">
        <v>4.5059102078000004</v>
      </c>
    </row>
    <row r="87" spans="1:17" ht="13" customHeight="1">
      <c r="A87" s="8" t="s">
        <v>204</v>
      </c>
      <c r="B87" s="3" t="s">
        <v>94</v>
      </c>
      <c r="C87" s="3" t="s">
        <v>100</v>
      </c>
      <c r="D87" s="3" t="s">
        <v>216</v>
      </c>
      <c r="E87" s="8">
        <v>68236</v>
      </c>
      <c r="F87" s="9">
        <v>67.158313066999995</v>
      </c>
      <c r="G87" s="9">
        <v>80.771890972999998</v>
      </c>
      <c r="H87" s="9">
        <v>64.097746694999998</v>
      </c>
      <c r="I87" s="9">
        <v>76.642749424000002</v>
      </c>
      <c r="J87" s="9">
        <v>71.104109698000002</v>
      </c>
      <c r="K87" s="9">
        <v>87.290199999999999</v>
      </c>
      <c r="M87" s="9">
        <v>6.4013733836000002</v>
      </c>
      <c r="N87" s="9">
        <v>8.2292657770000002</v>
      </c>
      <c r="O87" s="9">
        <v>4.1948684492000003</v>
      </c>
      <c r="P87" s="9">
        <v>6.5146919635999998</v>
      </c>
      <c r="Q87" s="9">
        <v>4.0340676143999996</v>
      </c>
    </row>
    <row r="88" spans="1:17" ht="13" customHeight="1">
      <c r="A88" s="8">
        <v>9031</v>
      </c>
      <c r="B88" s="3" t="s">
        <v>19</v>
      </c>
      <c r="C88" s="3" t="s">
        <v>27</v>
      </c>
      <c r="D88" s="3" t="s">
        <v>220</v>
      </c>
      <c r="E88" s="8" t="s">
        <v>221</v>
      </c>
      <c r="F88" s="9">
        <v>98.735096784999996</v>
      </c>
      <c r="G88" s="9">
        <v>111.93872114</v>
      </c>
      <c r="H88" s="9">
        <v>93.102163533999999</v>
      </c>
      <c r="I88" s="9">
        <v>107.2263992</v>
      </c>
      <c r="J88" s="9">
        <v>109.05859866</v>
      </c>
      <c r="K88" s="9">
        <v>76.100049999999996</v>
      </c>
      <c r="M88" s="9">
        <v>18.828866290000001</v>
      </c>
      <c r="N88" s="9">
        <v>16.369184536999999</v>
      </c>
      <c r="O88" s="9">
        <v>10.479611070000001</v>
      </c>
      <c r="P88" s="9">
        <v>23.683538186</v>
      </c>
      <c r="Q88" s="9">
        <v>15.273429333999999</v>
      </c>
    </row>
    <row r="89" spans="1:17" ht="13" customHeight="1">
      <c r="A89" s="8" t="s">
        <v>222</v>
      </c>
      <c r="B89" s="3" t="s">
        <v>38</v>
      </c>
      <c r="C89" s="3" t="s">
        <v>44</v>
      </c>
      <c r="D89" s="3" t="s">
        <v>223</v>
      </c>
      <c r="E89" s="8">
        <v>68509</v>
      </c>
      <c r="F89" s="9">
        <v>56.339470919</v>
      </c>
      <c r="G89" s="9">
        <v>90.423841264999993</v>
      </c>
      <c r="H89" s="9">
        <v>147.9480858</v>
      </c>
      <c r="I89" s="9">
        <v>35.920566458000003</v>
      </c>
      <c r="J89" s="9">
        <v>24.689654983</v>
      </c>
      <c r="K89" s="9">
        <v>41.562550000000009</v>
      </c>
      <c r="M89" s="9">
        <v>33.628912368999998</v>
      </c>
      <c r="N89" s="9">
        <v>20.164786267</v>
      </c>
      <c r="O89" s="9">
        <v>12.686397682000001</v>
      </c>
      <c r="P89" s="9">
        <v>106.09285377</v>
      </c>
      <c r="Q89" s="9">
        <v>38.643851922000003</v>
      </c>
    </row>
    <row r="90" spans="1:17" ht="13" customHeight="1">
      <c r="A90" s="8" t="s">
        <v>222</v>
      </c>
      <c r="D90" s="3" t="s">
        <v>208</v>
      </c>
      <c r="E90" s="8">
        <v>68518</v>
      </c>
      <c r="F90" s="9">
        <v>71.669592203999997</v>
      </c>
      <c r="G90" s="9">
        <v>140.07839743</v>
      </c>
      <c r="H90" s="9">
        <v>88.735359611000007</v>
      </c>
      <c r="I90" s="9">
        <v>90.631094609000002</v>
      </c>
      <c r="J90" s="9">
        <v>96.780929631999996</v>
      </c>
      <c r="K90" s="9">
        <v>34.931349999999995</v>
      </c>
      <c r="M90" s="9">
        <v>61.293225401000001</v>
      </c>
      <c r="N90" s="9">
        <v>24.393988715999999</v>
      </c>
      <c r="O90" s="9">
        <v>14.446198281999999</v>
      </c>
      <c r="P90" s="9">
        <v>69.528994185000002</v>
      </c>
      <c r="Q90" s="9">
        <v>14.602493805</v>
      </c>
    </row>
    <row r="91" spans="1:17" ht="13" customHeight="1">
      <c r="A91" s="8" t="s">
        <v>222</v>
      </c>
      <c r="B91" s="3" t="s">
        <v>73</v>
      </c>
      <c r="C91" s="3" t="s">
        <v>226</v>
      </c>
      <c r="D91" s="3" t="s">
        <v>227</v>
      </c>
      <c r="E91" s="8">
        <v>68541</v>
      </c>
      <c r="F91" s="9">
        <v>45.145996801999999</v>
      </c>
      <c r="G91" s="9">
        <v>62.290232951999997</v>
      </c>
      <c r="H91" s="9">
        <v>35.715409758</v>
      </c>
      <c r="I91" s="9">
        <v>12.638347633</v>
      </c>
      <c r="J91" s="9">
        <v>4.0375464210000001</v>
      </c>
      <c r="K91" s="9">
        <v>48.055599999999998</v>
      </c>
      <c r="M91" s="9">
        <v>5.2306450185999998</v>
      </c>
      <c r="N91" s="9">
        <v>22.872791869</v>
      </c>
      <c r="O91" s="9">
        <v>8.4013402008</v>
      </c>
      <c r="P91" s="9">
        <v>44.053780691999997</v>
      </c>
      <c r="Q91" s="9">
        <v>29.976470026000001</v>
      </c>
    </row>
    <row r="92" spans="1:17" ht="13" customHeight="1">
      <c r="A92" s="10" t="s">
        <v>222</v>
      </c>
      <c r="B92" s="4" t="s">
        <v>94</v>
      </c>
      <c r="C92" s="4" t="s">
        <v>217</v>
      </c>
      <c r="D92" s="4" t="s">
        <v>228</v>
      </c>
      <c r="E92" s="10">
        <v>68674</v>
      </c>
      <c r="F92" s="11">
        <v>25.860186123999998</v>
      </c>
      <c r="G92" s="11">
        <v>146.72764362999999</v>
      </c>
      <c r="H92" s="11">
        <v>86.546965478000004</v>
      </c>
      <c r="I92" s="11">
        <v>10.933870037</v>
      </c>
      <c r="J92" s="11">
        <v>26.093546029999999</v>
      </c>
      <c r="K92" s="11">
        <v>17.386300000000006</v>
      </c>
      <c r="L92" s="4"/>
      <c r="M92" s="11">
        <v>20.123764702999999</v>
      </c>
      <c r="N92" s="11">
        <v>67.481667888000004</v>
      </c>
      <c r="O92" s="11">
        <v>27.407921577</v>
      </c>
      <c r="P92" s="11">
        <v>200</v>
      </c>
      <c r="Q92" s="11">
        <v>2.0952721799999998</v>
      </c>
    </row>
    <row r="95" spans="1:17">
      <c r="F95" s="15">
        <v>74</v>
      </c>
      <c r="G95" s="3">
        <f>COUNTIF(G5:G87,"&gt;70")</f>
        <v>83</v>
      </c>
      <c r="H95" s="3">
        <f>COUNTIF(H5:H87,"&gt;70")</f>
        <v>81</v>
      </c>
      <c r="I95" s="3">
        <f>COUNTIF(I5:I87,"&gt;70")</f>
        <v>81</v>
      </c>
      <c r="J95" s="3">
        <f>COUNTIF(J5:J87,"&gt;70")</f>
        <v>73</v>
      </c>
    </row>
  </sheetData>
  <mergeCells count="3">
    <mergeCell ref="F2:J2"/>
    <mergeCell ref="M2:Q2"/>
    <mergeCell ref="A1:Q1"/>
  </mergeCells>
  <phoneticPr fontId="6" type="noConversion"/>
  <conditionalFormatting sqref="F5 F6:J92">
    <cfRule type="cellIs" dxfId="54" priority="4" operator="lessThan">
      <formula>$K5</formula>
    </cfRule>
  </conditionalFormatting>
  <conditionalFormatting sqref="G5:J5">
    <cfRule type="cellIs" dxfId="53" priority="3" operator="lessThan">
      <formula>$K5</formula>
    </cfRule>
  </conditionalFormatting>
  <pageMargins left="0.75" right="0.75" top="1" bottom="1" header="0.5" footer="0.5"/>
  <pageSetup scale="72"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42"/>
  <sheetViews>
    <sheetView workbookViewId="0">
      <pane ySplit="3860" activePane="bottomLeft"/>
      <selection activeCell="S12" sqref="S12"/>
      <selection pane="bottomLeft" sqref="A1:Q1"/>
    </sheetView>
  </sheetViews>
  <sheetFormatPr baseColWidth="10" defaultRowHeight="11" x14ac:dyDescent="0"/>
  <cols>
    <col min="1" max="1" width="8" style="3" customWidth="1"/>
    <col min="2" max="2" width="20.5" style="3" bestFit="1" customWidth="1"/>
    <col min="3" max="3" width="28.33203125" style="3" bestFit="1" customWidth="1"/>
    <col min="4" max="4" width="23.1640625" style="3" bestFit="1" customWidth="1"/>
    <col min="5" max="5" width="8.6640625" style="3" bestFit="1" customWidth="1"/>
    <col min="6" max="10" width="7.5" style="3" bestFit="1" customWidth="1"/>
    <col min="11" max="11" width="7" style="3" bestFit="1" customWidth="1"/>
    <col min="12" max="12" width="3" style="3" customWidth="1"/>
    <col min="13" max="17" width="4.33203125" style="3" bestFit="1" customWidth="1"/>
    <col min="18" max="18" width="3.6640625" style="3" customWidth="1"/>
    <col min="19" max="16384" width="10.83203125" style="3"/>
  </cols>
  <sheetData>
    <row r="1" spans="1:17" ht="67" customHeight="1">
      <c r="A1" s="28" t="s">
        <v>336</v>
      </c>
      <c r="B1" s="28"/>
      <c r="C1" s="28"/>
      <c r="D1" s="28"/>
      <c r="E1" s="28"/>
      <c r="F1" s="28"/>
      <c r="G1" s="28"/>
      <c r="H1" s="28"/>
      <c r="I1" s="28"/>
      <c r="J1" s="28"/>
      <c r="K1" s="28"/>
      <c r="L1" s="28"/>
      <c r="M1" s="28"/>
      <c r="N1" s="28"/>
      <c r="O1" s="28"/>
      <c r="P1" s="28"/>
      <c r="Q1" s="28"/>
    </row>
    <row r="2" spans="1:17">
      <c r="A2" s="6"/>
      <c r="B2" s="6"/>
      <c r="C2" s="6"/>
      <c r="D2" s="6"/>
      <c r="E2" s="6"/>
      <c r="F2" s="29" t="s">
        <v>278</v>
      </c>
      <c r="G2" s="29"/>
      <c r="H2" s="29"/>
      <c r="I2" s="29"/>
      <c r="J2" s="29"/>
      <c r="K2" s="6"/>
      <c r="L2" s="6"/>
      <c r="M2" s="29" t="s">
        <v>278</v>
      </c>
      <c r="N2" s="29"/>
      <c r="O2" s="29"/>
      <c r="P2" s="29"/>
      <c r="Q2" s="29"/>
    </row>
    <row r="3" spans="1:17">
      <c r="F3" s="7">
        <v>0</v>
      </c>
      <c r="G3" s="7">
        <v>3</v>
      </c>
      <c r="H3" s="7">
        <v>7</v>
      </c>
      <c r="I3" s="7">
        <v>14</v>
      </c>
      <c r="J3" s="7">
        <v>28</v>
      </c>
      <c r="M3" s="7">
        <v>0</v>
      </c>
      <c r="N3" s="7">
        <v>3</v>
      </c>
      <c r="O3" s="7">
        <v>7</v>
      </c>
      <c r="P3" s="7">
        <v>14</v>
      </c>
      <c r="Q3" s="7">
        <v>28</v>
      </c>
    </row>
    <row r="4" spans="1:17" ht="44">
      <c r="A4" s="7" t="s">
        <v>315</v>
      </c>
      <c r="B4" s="7" t="s">
        <v>11</v>
      </c>
      <c r="C4" s="7" t="s">
        <v>286</v>
      </c>
      <c r="D4" s="7" t="s">
        <v>279</v>
      </c>
      <c r="E4" s="7" t="s">
        <v>280</v>
      </c>
      <c r="F4" s="7" t="s">
        <v>281</v>
      </c>
      <c r="G4" s="7" t="s">
        <v>281</v>
      </c>
      <c r="H4" s="7" t="s">
        <v>281</v>
      </c>
      <c r="I4" s="7" t="s">
        <v>281</v>
      </c>
      <c r="J4" s="7" t="s">
        <v>281</v>
      </c>
      <c r="K4" s="7" t="s">
        <v>17</v>
      </c>
      <c r="L4" s="7"/>
      <c r="M4" s="7" t="s">
        <v>282</v>
      </c>
      <c r="N4" s="7" t="s">
        <v>282</v>
      </c>
      <c r="O4" s="7" t="s">
        <v>282</v>
      </c>
      <c r="P4" s="7" t="s">
        <v>282</v>
      </c>
      <c r="Q4" s="7" t="s">
        <v>282</v>
      </c>
    </row>
    <row r="5" spans="1:17" ht="13" customHeight="1">
      <c r="A5" s="8" t="s">
        <v>18</v>
      </c>
      <c r="B5" s="3" t="s">
        <v>19</v>
      </c>
      <c r="C5" s="3" t="s">
        <v>20</v>
      </c>
      <c r="D5" s="3" t="s">
        <v>229</v>
      </c>
      <c r="E5" s="8">
        <v>68522</v>
      </c>
      <c r="F5" s="9">
        <v>77.577448353999998</v>
      </c>
      <c r="G5" s="9">
        <v>122.27064435</v>
      </c>
      <c r="H5" s="9">
        <v>94.794562440999997</v>
      </c>
      <c r="I5" s="9">
        <v>109.261413</v>
      </c>
      <c r="J5" s="9">
        <v>111.29324154</v>
      </c>
      <c r="K5" s="9">
        <v>81.039472887515501</v>
      </c>
      <c r="M5" s="9">
        <v>25.542218099999999</v>
      </c>
      <c r="N5" s="9">
        <v>11.261094457</v>
      </c>
      <c r="O5" s="9">
        <v>10.541181258</v>
      </c>
      <c r="P5" s="9">
        <v>8.5212612365999991</v>
      </c>
      <c r="Q5" s="9">
        <v>13.41682452</v>
      </c>
    </row>
    <row r="6" spans="1:17" ht="13" customHeight="1">
      <c r="A6" s="8" t="s">
        <v>18</v>
      </c>
      <c r="D6" s="3" t="s">
        <v>230</v>
      </c>
      <c r="E6" s="8">
        <v>68523</v>
      </c>
      <c r="F6" s="9">
        <v>71.467263686999999</v>
      </c>
      <c r="G6" s="9">
        <v>116.32355525</v>
      </c>
      <c r="H6" s="9">
        <v>87.049454252000004</v>
      </c>
      <c r="I6" s="9">
        <v>118.27365953</v>
      </c>
      <c r="J6" s="9">
        <v>120.74361785000001</v>
      </c>
      <c r="K6" s="9">
        <v>85.739873023004506</v>
      </c>
      <c r="M6" s="9">
        <v>20.529545035999998</v>
      </c>
      <c r="N6" s="9">
        <v>7.8797138095000001</v>
      </c>
      <c r="O6" s="9">
        <v>9.3660129211999994</v>
      </c>
      <c r="P6" s="9">
        <v>2.0130564456000002</v>
      </c>
      <c r="Q6" s="9">
        <v>7.0686636527999998</v>
      </c>
    </row>
    <row r="7" spans="1:17" ht="13" customHeight="1">
      <c r="A7" s="8" t="s">
        <v>18</v>
      </c>
      <c r="D7" s="3" t="s">
        <v>231</v>
      </c>
      <c r="E7" s="8">
        <v>68524</v>
      </c>
      <c r="F7" s="9">
        <v>59.707017516000001</v>
      </c>
      <c r="G7" s="9">
        <v>92.580460277</v>
      </c>
      <c r="H7" s="9">
        <v>93.956481944999993</v>
      </c>
      <c r="I7" s="9">
        <v>111.67422223</v>
      </c>
      <c r="J7" s="9">
        <v>121.10636504</v>
      </c>
      <c r="K7" s="9">
        <v>70.321753981094503</v>
      </c>
      <c r="M7" s="9">
        <v>22.840259587999999</v>
      </c>
      <c r="N7" s="9">
        <v>14.658100642000001</v>
      </c>
      <c r="O7" s="9">
        <v>14.816244155</v>
      </c>
      <c r="P7" s="9">
        <v>20.944325731999999</v>
      </c>
      <c r="Q7" s="9">
        <v>2.5771100459</v>
      </c>
    </row>
    <row r="8" spans="1:17" ht="13" customHeight="1">
      <c r="A8" s="8" t="s">
        <v>18</v>
      </c>
      <c r="C8" s="3" t="s">
        <v>22</v>
      </c>
      <c r="D8" s="3" t="s">
        <v>232</v>
      </c>
      <c r="E8" s="8">
        <v>68684</v>
      </c>
      <c r="F8" s="9">
        <v>88.933777544999998</v>
      </c>
      <c r="G8" s="9">
        <v>122.35642812</v>
      </c>
      <c r="H8" s="9">
        <v>84.464025575999997</v>
      </c>
      <c r="I8" s="9">
        <v>112.50805225000001</v>
      </c>
      <c r="J8" s="9">
        <v>105.97754714</v>
      </c>
      <c r="K8" s="9">
        <v>87.508542800706849</v>
      </c>
      <c r="M8" s="9">
        <v>19.978367558999999</v>
      </c>
      <c r="N8" s="9">
        <v>6.6681202369000001</v>
      </c>
      <c r="O8" s="9">
        <v>3.4049350519999999</v>
      </c>
      <c r="P8" s="9">
        <v>1.1468402313999999</v>
      </c>
      <c r="Q8" s="9">
        <v>6.5520197179000004</v>
      </c>
    </row>
    <row r="9" spans="1:17" ht="13" customHeight="1">
      <c r="A9" s="8" t="s">
        <v>18</v>
      </c>
      <c r="C9" s="3" t="s">
        <v>24</v>
      </c>
      <c r="D9" s="3" t="s">
        <v>233</v>
      </c>
      <c r="E9" s="8">
        <v>68526</v>
      </c>
      <c r="F9" s="9">
        <v>80.204894812000006</v>
      </c>
      <c r="G9" s="9">
        <v>119.2036489</v>
      </c>
      <c r="H9" s="9">
        <v>88.764256602000003</v>
      </c>
      <c r="I9" s="9">
        <v>115.10331411</v>
      </c>
      <c r="J9" s="9">
        <v>109.11852020000001</v>
      </c>
      <c r="K9" s="9">
        <v>80.343919007235996</v>
      </c>
      <c r="M9" s="9">
        <v>22.372650629999999</v>
      </c>
      <c r="N9" s="9">
        <v>5.114766983</v>
      </c>
      <c r="O9" s="9">
        <v>17.288666074000002</v>
      </c>
      <c r="P9" s="9">
        <v>12.601756566000001</v>
      </c>
      <c r="Q9" s="9">
        <v>2.8088865202000002</v>
      </c>
    </row>
    <row r="10" spans="1:17" ht="13" customHeight="1">
      <c r="A10" s="8" t="s">
        <v>18</v>
      </c>
      <c r="D10" s="3" t="s">
        <v>234</v>
      </c>
      <c r="E10" s="8">
        <v>68871</v>
      </c>
      <c r="F10" s="9">
        <v>71.423733452999997</v>
      </c>
      <c r="G10" s="9">
        <v>116.26417287</v>
      </c>
      <c r="H10" s="9">
        <v>87.050203647999993</v>
      </c>
      <c r="I10" s="9">
        <v>118.27168813999999</v>
      </c>
      <c r="J10" s="9">
        <v>120.74509809</v>
      </c>
      <c r="K10" s="9">
        <v>85.746421722587499</v>
      </c>
      <c r="M10" s="9">
        <v>20.537876827000002</v>
      </c>
      <c r="N10" s="9">
        <v>7.8826917932000002</v>
      </c>
      <c r="O10" s="9">
        <v>9.3658837421999994</v>
      </c>
      <c r="P10" s="9">
        <v>2.0131139793999999</v>
      </c>
      <c r="Q10" s="9">
        <v>7.0685129043000003</v>
      </c>
    </row>
    <row r="11" spans="1:17" ht="13" customHeight="1">
      <c r="A11" s="8" t="s">
        <v>18</v>
      </c>
      <c r="D11" s="3" t="s">
        <v>235</v>
      </c>
      <c r="E11" s="8">
        <v>68527</v>
      </c>
      <c r="F11" s="9">
        <v>68.366863850000001</v>
      </c>
      <c r="G11" s="9">
        <v>116.56434432</v>
      </c>
      <c r="H11" s="9">
        <v>94.507482812000006</v>
      </c>
      <c r="I11" s="9">
        <v>131.95347985999999</v>
      </c>
      <c r="J11" s="9">
        <v>100.27713135</v>
      </c>
      <c r="K11" s="9">
        <v>77.158267050025003</v>
      </c>
      <c r="M11" s="9">
        <v>27.76108541</v>
      </c>
      <c r="N11" s="9">
        <v>14.824095</v>
      </c>
      <c r="O11" s="9">
        <v>7.5636845944999997</v>
      </c>
      <c r="P11" s="9">
        <v>20.724579861999999</v>
      </c>
      <c r="Q11" s="9">
        <v>19.808060580999999</v>
      </c>
    </row>
    <row r="12" spans="1:17" ht="13" customHeight="1">
      <c r="A12" s="8" t="s">
        <v>18</v>
      </c>
      <c r="D12" s="3" t="s">
        <v>236</v>
      </c>
      <c r="E12" s="8">
        <v>68685</v>
      </c>
      <c r="F12" s="9">
        <v>89.273047692000006</v>
      </c>
      <c r="G12" s="9">
        <v>116.95863561</v>
      </c>
      <c r="H12" s="9">
        <v>100.02323586999999</v>
      </c>
      <c r="I12" s="9">
        <v>131.15366510000001</v>
      </c>
      <c r="J12" s="9">
        <v>112.31039584</v>
      </c>
      <c r="K12" s="9">
        <v>81.5145841712215</v>
      </c>
      <c r="M12" s="9">
        <v>25.789123606</v>
      </c>
      <c r="N12" s="9">
        <v>8.8980664151000006</v>
      </c>
      <c r="O12" s="9">
        <v>7.0790636523000003</v>
      </c>
      <c r="P12" s="9">
        <v>7.3983968086000003</v>
      </c>
      <c r="Q12" s="9">
        <v>8.2248304009000002</v>
      </c>
    </row>
    <row r="13" spans="1:17" ht="13" customHeight="1">
      <c r="A13" s="8" t="s">
        <v>18</v>
      </c>
      <c r="C13" s="3" t="s">
        <v>27</v>
      </c>
      <c r="D13" s="3" t="s">
        <v>237</v>
      </c>
      <c r="E13" s="8">
        <v>68581</v>
      </c>
      <c r="F13" s="9">
        <v>79.966857648000001</v>
      </c>
      <c r="G13" s="9">
        <v>114.55686609999999</v>
      </c>
      <c r="H13" s="9">
        <v>90.963316723000005</v>
      </c>
      <c r="I13" s="9">
        <v>103.48263592000001</v>
      </c>
      <c r="J13" s="9">
        <v>105.00544542999999</v>
      </c>
      <c r="K13" s="9">
        <v>82.869550844603495</v>
      </c>
      <c r="M13" s="9">
        <v>17.351138842000001</v>
      </c>
      <c r="N13" s="9">
        <v>10.116335703000001</v>
      </c>
      <c r="O13" s="9">
        <v>8.6522003566999999</v>
      </c>
      <c r="P13" s="9">
        <v>12.151647294</v>
      </c>
      <c r="Q13" s="9">
        <v>12.225492442</v>
      </c>
    </row>
    <row r="14" spans="1:17" ht="13" customHeight="1">
      <c r="A14" s="8" t="s">
        <v>18</v>
      </c>
      <c r="D14" s="3" t="s">
        <v>238</v>
      </c>
      <c r="E14" s="8">
        <v>68582</v>
      </c>
      <c r="F14" s="9">
        <v>67.490637965999994</v>
      </c>
      <c r="G14" s="9">
        <v>106.60455949</v>
      </c>
      <c r="H14" s="9">
        <v>89.947360567000004</v>
      </c>
      <c r="I14" s="9">
        <v>107.38621899</v>
      </c>
      <c r="J14" s="9">
        <v>130.50952082000001</v>
      </c>
      <c r="K14" s="9">
        <v>82.380338379028004</v>
      </c>
      <c r="M14" s="9">
        <v>36.203318365000001</v>
      </c>
      <c r="N14" s="9">
        <v>4.2161028853999998</v>
      </c>
      <c r="O14" s="9">
        <v>7.5103612560000004</v>
      </c>
      <c r="P14" s="9">
        <v>2.1181249593999998</v>
      </c>
      <c r="Q14" s="9">
        <v>20.500378989000001</v>
      </c>
    </row>
    <row r="15" spans="1:17" ht="13" customHeight="1">
      <c r="A15" s="8" t="s">
        <v>18</v>
      </c>
      <c r="D15" s="3" t="s">
        <v>220</v>
      </c>
      <c r="E15" s="8">
        <v>68583</v>
      </c>
      <c r="F15" s="9">
        <v>70.494040111999993</v>
      </c>
      <c r="G15" s="9">
        <v>120.39994794</v>
      </c>
      <c r="H15" s="9">
        <v>98.230926883999999</v>
      </c>
      <c r="I15" s="9">
        <v>96.814442350999997</v>
      </c>
      <c r="J15" s="9">
        <v>126.04194601</v>
      </c>
      <c r="K15" s="9">
        <v>70.458143061789997</v>
      </c>
      <c r="M15" s="9">
        <v>11.462331430000001</v>
      </c>
      <c r="N15" s="9">
        <v>30.037650206999999</v>
      </c>
      <c r="O15" s="9">
        <v>13.117285155999999</v>
      </c>
      <c r="P15" s="9">
        <v>28.975758336999998</v>
      </c>
      <c r="Q15" s="9">
        <v>12.340308698999999</v>
      </c>
    </row>
    <row r="16" spans="1:17" ht="13" customHeight="1">
      <c r="A16" s="8" t="s">
        <v>18</v>
      </c>
      <c r="C16" s="3" t="s">
        <v>28</v>
      </c>
      <c r="D16" s="3" t="s">
        <v>239</v>
      </c>
      <c r="E16" s="8">
        <v>68650</v>
      </c>
      <c r="F16" s="9">
        <v>81.179321001000005</v>
      </c>
      <c r="G16" s="9">
        <v>107.66088408</v>
      </c>
      <c r="H16" s="9">
        <v>93.216677923000006</v>
      </c>
      <c r="I16" s="9">
        <v>109.17473382</v>
      </c>
      <c r="J16" s="9">
        <v>121.6144281</v>
      </c>
      <c r="K16" s="9">
        <v>82.298660689485999</v>
      </c>
      <c r="M16" s="9">
        <v>19.873764163000001</v>
      </c>
      <c r="N16" s="9">
        <v>11.721564090999999</v>
      </c>
      <c r="O16" s="9">
        <v>6.9267899852000001</v>
      </c>
      <c r="P16" s="9">
        <v>9.0213618864999994</v>
      </c>
      <c r="Q16" s="9">
        <v>5.6319283795999997</v>
      </c>
    </row>
    <row r="17" spans="1:17" ht="13" customHeight="1">
      <c r="A17" s="8" t="s">
        <v>18</v>
      </c>
      <c r="D17" s="3" t="s">
        <v>240</v>
      </c>
      <c r="E17" s="8">
        <v>68651</v>
      </c>
      <c r="F17" s="9">
        <v>75.189459661000001</v>
      </c>
      <c r="G17" s="9">
        <v>95.569334186999995</v>
      </c>
      <c r="H17" s="9">
        <v>89.962130797</v>
      </c>
      <c r="I17" s="9">
        <v>122.21965931</v>
      </c>
      <c r="J17" s="9">
        <v>130.81204399000001</v>
      </c>
      <c r="K17" s="9">
        <v>74.314687798040495</v>
      </c>
      <c r="M17" s="9">
        <v>19.806706808000001</v>
      </c>
      <c r="N17" s="9">
        <v>9.6459038874999994</v>
      </c>
      <c r="O17" s="9">
        <v>10.033963759000001</v>
      </c>
      <c r="P17" s="9">
        <v>10.350260202999999</v>
      </c>
      <c r="Q17" s="9">
        <v>10.036879280999999</v>
      </c>
    </row>
    <row r="18" spans="1:17" ht="13" customHeight="1">
      <c r="A18" s="8" t="s">
        <v>18</v>
      </c>
      <c r="B18" s="3" t="s">
        <v>38</v>
      </c>
      <c r="C18" s="3" t="s">
        <v>58</v>
      </c>
      <c r="D18" s="3" t="s">
        <v>246</v>
      </c>
      <c r="E18" s="8">
        <v>68691</v>
      </c>
      <c r="F18" s="9">
        <v>75.928372835000005</v>
      </c>
      <c r="G18" s="9">
        <v>116.19492144</v>
      </c>
      <c r="H18" s="9">
        <v>90.588211475999998</v>
      </c>
      <c r="I18" s="9">
        <v>106.51249496</v>
      </c>
      <c r="J18" s="9">
        <v>100.40927058</v>
      </c>
      <c r="K18" s="9">
        <v>79.575910196027507</v>
      </c>
      <c r="M18" s="9">
        <v>20.528849820000001</v>
      </c>
      <c r="N18" s="9">
        <v>5.0677596120999997</v>
      </c>
      <c r="O18" s="9">
        <v>11.010437191999999</v>
      </c>
      <c r="P18" s="9">
        <v>4.4257617146000001</v>
      </c>
      <c r="Q18" s="9">
        <v>8.8579284113999996</v>
      </c>
    </row>
    <row r="19" spans="1:17" ht="13" customHeight="1">
      <c r="A19" s="8" t="s">
        <v>18</v>
      </c>
      <c r="B19" s="3" t="s">
        <v>59</v>
      </c>
      <c r="C19" s="3" t="s">
        <v>247</v>
      </c>
      <c r="D19" s="3" t="s">
        <v>248</v>
      </c>
      <c r="E19" s="8">
        <v>68336</v>
      </c>
      <c r="F19" s="9">
        <v>90.647085125999993</v>
      </c>
      <c r="G19" s="9">
        <v>117.71678878</v>
      </c>
      <c r="H19" s="9">
        <v>112.47587235</v>
      </c>
      <c r="I19" s="9">
        <v>129.19270415</v>
      </c>
      <c r="J19" s="9">
        <v>77.842638741000002</v>
      </c>
      <c r="K19" s="9">
        <v>72.159270035031994</v>
      </c>
      <c r="M19" s="9">
        <v>18.485952865000002</v>
      </c>
      <c r="N19" s="9">
        <v>18.659365873999999</v>
      </c>
      <c r="O19" s="9">
        <v>11.171858605000001</v>
      </c>
      <c r="P19" s="9">
        <v>30.027092766999999</v>
      </c>
      <c r="Q19" s="9">
        <v>29.880234563999998</v>
      </c>
    </row>
    <row r="20" spans="1:17" ht="13" customHeight="1">
      <c r="A20" s="8" t="s">
        <v>18</v>
      </c>
      <c r="B20" s="3" t="s">
        <v>73</v>
      </c>
      <c r="C20" s="3" t="s">
        <v>82</v>
      </c>
      <c r="D20" s="3" t="s">
        <v>249</v>
      </c>
      <c r="E20" s="8">
        <v>68578</v>
      </c>
      <c r="F20" s="9">
        <v>98.702292184000001</v>
      </c>
      <c r="G20" s="9">
        <v>129.49767550999999</v>
      </c>
      <c r="H20" s="9">
        <v>94.521465942000006</v>
      </c>
      <c r="I20" s="9">
        <v>102.12566393</v>
      </c>
      <c r="J20" s="9">
        <v>96.851177688999996</v>
      </c>
      <c r="K20" s="9">
        <v>74.540755256135498</v>
      </c>
      <c r="M20" s="9">
        <v>25.716422298000001</v>
      </c>
      <c r="N20" s="9">
        <v>5.1389000758999996</v>
      </c>
      <c r="O20" s="9">
        <v>7.4620354688999999</v>
      </c>
      <c r="P20" s="9">
        <v>3.0073884238000002</v>
      </c>
      <c r="Q20" s="9">
        <v>19.856451160999999</v>
      </c>
    </row>
    <row r="21" spans="1:17" ht="13" customHeight="1">
      <c r="A21" s="8" t="s">
        <v>18</v>
      </c>
      <c r="D21" s="3" t="s">
        <v>250</v>
      </c>
      <c r="E21" s="8">
        <v>68633</v>
      </c>
      <c r="F21" s="9">
        <v>86.027892416</v>
      </c>
      <c r="G21" s="9">
        <v>135.26720695</v>
      </c>
      <c r="H21" s="9">
        <v>96.653416402999994</v>
      </c>
      <c r="I21" s="9">
        <v>99.560861556000006</v>
      </c>
      <c r="J21" s="9">
        <v>91.330095404000005</v>
      </c>
      <c r="K21" s="9">
        <v>79.528098795039995</v>
      </c>
      <c r="M21" s="9">
        <v>13.707305853999999</v>
      </c>
      <c r="N21" s="9">
        <v>8.0552073856999993</v>
      </c>
      <c r="O21" s="9">
        <v>10.488378259999999</v>
      </c>
      <c r="P21" s="9">
        <v>7.6418480798999999</v>
      </c>
      <c r="Q21" s="9">
        <v>4.6681636513000004</v>
      </c>
    </row>
    <row r="22" spans="1:17" ht="13" customHeight="1">
      <c r="A22" s="8" t="s">
        <v>18</v>
      </c>
      <c r="C22" s="3" t="s">
        <v>87</v>
      </c>
      <c r="D22" s="3" t="s">
        <v>252</v>
      </c>
      <c r="E22" s="8">
        <v>68511</v>
      </c>
      <c r="F22" s="9">
        <v>97.383488557000007</v>
      </c>
      <c r="G22" s="9">
        <v>105.38109812</v>
      </c>
      <c r="H22" s="9">
        <v>76.889211277000001</v>
      </c>
      <c r="I22" s="12">
        <v>66.294964562000004</v>
      </c>
      <c r="J22" s="9">
        <v>73.931989254000001</v>
      </c>
      <c r="K22" s="9">
        <v>63.199484557097499</v>
      </c>
      <c r="M22" s="9">
        <v>6.8940562944000003</v>
      </c>
      <c r="N22" s="9">
        <v>6.7244343325999996</v>
      </c>
      <c r="O22" s="9">
        <v>21.794336275999999</v>
      </c>
      <c r="P22" s="9">
        <v>25.369616534999999</v>
      </c>
      <c r="Q22" s="9">
        <v>34.707473821999997</v>
      </c>
    </row>
    <row r="23" spans="1:17" ht="13" customHeight="1">
      <c r="A23" s="8" t="s">
        <v>18</v>
      </c>
      <c r="B23" s="3" t="s">
        <v>290</v>
      </c>
      <c r="C23" s="3" t="s">
        <v>253</v>
      </c>
      <c r="D23" s="5" t="s">
        <v>254</v>
      </c>
      <c r="E23" s="8">
        <v>68553</v>
      </c>
      <c r="F23" s="9">
        <v>102.37937223</v>
      </c>
      <c r="G23" s="9">
        <v>144.09257198</v>
      </c>
      <c r="H23" s="9">
        <v>81.354474757999995</v>
      </c>
      <c r="I23" s="9">
        <v>60.379281028999998</v>
      </c>
      <c r="J23" s="9">
        <v>76.742535590000003</v>
      </c>
      <c r="K23" s="9">
        <v>62.915720463181003</v>
      </c>
      <c r="M23" s="9">
        <v>26.842351499999999</v>
      </c>
      <c r="N23" s="9">
        <v>12.838416883000001</v>
      </c>
      <c r="O23" s="9">
        <v>20.555270414999999</v>
      </c>
      <c r="P23" s="9">
        <v>18.362342582</v>
      </c>
      <c r="Q23" s="9">
        <v>12.82611657</v>
      </c>
    </row>
    <row r="24" spans="1:17" ht="13" customHeight="1">
      <c r="A24" s="8" t="s">
        <v>18</v>
      </c>
      <c r="C24" s="3" t="s">
        <v>255</v>
      </c>
      <c r="D24" s="3" t="s">
        <v>256</v>
      </c>
      <c r="E24" s="8">
        <v>68561</v>
      </c>
      <c r="F24" s="9">
        <v>100.03365164</v>
      </c>
      <c r="G24" s="9">
        <v>141.45858769</v>
      </c>
      <c r="H24" s="9">
        <v>91.347660028999996</v>
      </c>
      <c r="I24" s="9">
        <v>85.369465939999998</v>
      </c>
      <c r="J24" s="9">
        <v>93.838610299999999</v>
      </c>
      <c r="K24" s="9">
        <v>71.747847108757</v>
      </c>
      <c r="M24" s="9">
        <v>10.296737415000001</v>
      </c>
      <c r="N24" s="9">
        <v>1.4519694638</v>
      </c>
      <c r="O24" s="9">
        <v>3.0619219541999998</v>
      </c>
      <c r="P24" s="9">
        <v>3.5975239642000001</v>
      </c>
      <c r="Q24" s="9">
        <v>6.8326309058000003</v>
      </c>
    </row>
    <row r="25" spans="1:17" ht="13" customHeight="1">
      <c r="A25" s="8" t="s">
        <v>18</v>
      </c>
      <c r="D25" s="3" t="s">
        <v>257</v>
      </c>
      <c r="E25" s="8">
        <v>66607</v>
      </c>
      <c r="F25" s="9">
        <v>85.801773510000004</v>
      </c>
      <c r="G25" s="9">
        <v>128.84720494999999</v>
      </c>
      <c r="H25" s="9">
        <v>91.113265228000003</v>
      </c>
      <c r="I25" s="9">
        <v>91.482219103000006</v>
      </c>
      <c r="J25" s="9">
        <v>95.347026353000004</v>
      </c>
      <c r="K25" s="9">
        <v>80.73780921478</v>
      </c>
      <c r="M25" s="9">
        <v>13.851336673</v>
      </c>
      <c r="N25" s="9">
        <v>1.9961086724999999</v>
      </c>
      <c r="O25" s="9">
        <v>6.3406019282999999</v>
      </c>
      <c r="P25" s="9">
        <v>3.9037082512999999</v>
      </c>
      <c r="Q25" s="9">
        <v>6.0475499260000003</v>
      </c>
    </row>
    <row r="26" spans="1:17" ht="13" customHeight="1">
      <c r="A26" s="8" t="s">
        <v>18</v>
      </c>
      <c r="D26" s="3" t="s">
        <v>258</v>
      </c>
      <c r="E26" s="8">
        <v>68570</v>
      </c>
      <c r="F26" s="9">
        <v>98.835957797000006</v>
      </c>
      <c r="G26" s="9">
        <v>136.26787931999999</v>
      </c>
      <c r="H26" s="9">
        <v>98.434357645999995</v>
      </c>
      <c r="I26" s="9">
        <v>95.669061764000006</v>
      </c>
      <c r="J26" s="9">
        <v>89.977144005</v>
      </c>
      <c r="K26" s="9">
        <v>76.218046787138505</v>
      </c>
      <c r="M26" s="9">
        <v>13.327469636</v>
      </c>
      <c r="N26" s="9">
        <v>6.3510878804999997</v>
      </c>
      <c r="O26" s="9">
        <v>0.83199644890000002</v>
      </c>
      <c r="P26" s="9">
        <v>7.0813160621</v>
      </c>
      <c r="Q26" s="9">
        <v>9.0615005153000006</v>
      </c>
    </row>
    <row r="27" spans="1:17" ht="13" customHeight="1">
      <c r="A27" s="8" t="s">
        <v>18</v>
      </c>
      <c r="D27" s="3" t="s">
        <v>259</v>
      </c>
      <c r="E27" s="8">
        <v>68604</v>
      </c>
      <c r="F27" s="9">
        <v>73.081466202000001</v>
      </c>
      <c r="G27" s="9">
        <v>143.1230123</v>
      </c>
      <c r="H27" s="9">
        <v>86.994135115000006</v>
      </c>
      <c r="I27" s="9">
        <v>92.01306099</v>
      </c>
      <c r="J27" s="9">
        <v>91.920378029999995</v>
      </c>
      <c r="K27" s="9">
        <v>74.526242261549498</v>
      </c>
      <c r="M27" s="9">
        <v>23.116187853</v>
      </c>
      <c r="N27" s="9">
        <v>6.6916601533</v>
      </c>
      <c r="O27" s="9">
        <v>7.185313185</v>
      </c>
      <c r="P27" s="9">
        <v>3.8777754554000001</v>
      </c>
      <c r="Q27" s="9">
        <v>7.4128938208999999</v>
      </c>
    </row>
    <row r="28" spans="1:17" ht="13" customHeight="1">
      <c r="A28" s="8" t="s">
        <v>18</v>
      </c>
      <c r="D28" s="3" t="s">
        <v>260</v>
      </c>
      <c r="E28" s="8">
        <v>66610</v>
      </c>
      <c r="F28" s="9">
        <v>81.658863138000001</v>
      </c>
      <c r="G28" s="9">
        <v>128.8515563</v>
      </c>
      <c r="H28" s="9">
        <v>88.666793416999994</v>
      </c>
      <c r="I28" s="9">
        <v>84.674384794999995</v>
      </c>
      <c r="J28" s="9">
        <v>91.166114985999997</v>
      </c>
      <c r="K28" s="9">
        <v>78.981360876689507</v>
      </c>
      <c r="M28" s="9">
        <v>13.583257301</v>
      </c>
      <c r="N28" s="9">
        <v>1.6846155521999999</v>
      </c>
      <c r="O28" s="9">
        <v>4.5621177093999998</v>
      </c>
      <c r="P28" s="9">
        <v>4.9440096992999996</v>
      </c>
      <c r="Q28" s="9">
        <v>5.0973320958999997</v>
      </c>
    </row>
    <row r="29" spans="1:17" ht="13" customHeight="1">
      <c r="A29" s="8" t="s">
        <v>18</v>
      </c>
      <c r="D29" s="3" t="s">
        <v>261</v>
      </c>
      <c r="E29" s="8">
        <v>68605</v>
      </c>
      <c r="F29" s="9">
        <v>70.174367684000003</v>
      </c>
      <c r="G29" s="9">
        <v>116.95564924</v>
      </c>
      <c r="H29" s="9">
        <v>96.045921039999996</v>
      </c>
      <c r="I29" s="9">
        <v>121.47657091000001</v>
      </c>
      <c r="J29" s="9">
        <v>95.011219500999999</v>
      </c>
      <c r="K29" s="9">
        <v>76.140620009015493</v>
      </c>
      <c r="M29" s="9">
        <v>13.382342366</v>
      </c>
      <c r="N29" s="9">
        <v>14.607618585000001</v>
      </c>
      <c r="O29" s="9">
        <v>7.3365545795999996</v>
      </c>
      <c r="P29" s="9">
        <v>9.0253118745999998</v>
      </c>
      <c r="Q29" s="9">
        <v>23.217882617000001</v>
      </c>
    </row>
    <row r="30" spans="1:17" ht="13" customHeight="1">
      <c r="A30" s="8" t="s">
        <v>18</v>
      </c>
      <c r="D30" s="3" t="s">
        <v>262</v>
      </c>
      <c r="E30" s="8">
        <v>66613</v>
      </c>
      <c r="F30" s="9">
        <v>76.159730710000005</v>
      </c>
      <c r="G30" s="9">
        <v>119.84144978</v>
      </c>
      <c r="H30" s="9">
        <v>82.193457309999999</v>
      </c>
      <c r="I30" s="9">
        <v>80.977380416000003</v>
      </c>
      <c r="J30" s="9">
        <v>89.430033026000004</v>
      </c>
      <c r="K30" s="9">
        <v>81.452964122371</v>
      </c>
      <c r="M30" s="9">
        <v>12.887862837</v>
      </c>
      <c r="N30" s="9">
        <v>2.1758100602999999</v>
      </c>
      <c r="O30" s="9">
        <v>6.9429649680000001</v>
      </c>
      <c r="P30" s="9">
        <v>6.3371716241999998</v>
      </c>
      <c r="Q30" s="9">
        <v>5.0588197274000004</v>
      </c>
    </row>
    <row r="31" spans="1:17" ht="13" customHeight="1">
      <c r="A31" s="8" t="s">
        <v>18</v>
      </c>
      <c r="C31" s="3" t="s">
        <v>145</v>
      </c>
      <c r="D31" s="3" t="s">
        <v>263</v>
      </c>
      <c r="E31" s="8">
        <v>68873</v>
      </c>
      <c r="F31" s="9">
        <v>68.915672709000006</v>
      </c>
      <c r="G31" s="9">
        <v>114.89137934999999</v>
      </c>
      <c r="H31" s="9">
        <v>87.734330024000002</v>
      </c>
      <c r="I31" s="9">
        <v>92.650713585000005</v>
      </c>
      <c r="J31" s="9">
        <v>103.37767255</v>
      </c>
      <c r="K31" s="9">
        <v>80.856189029701</v>
      </c>
      <c r="M31" s="9">
        <v>18.579636575999999</v>
      </c>
      <c r="N31" s="9">
        <v>3.6900987023999998</v>
      </c>
      <c r="O31" s="9">
        <v>9.3266476611000009</v>
      </c>
      <c r="P31" s="9">
        <v>8.9449860299000008</v>
      </c>
      <c r="Q31" s="9">
        <v>7.3306269802999999</v>
      </c>
    </row>
    <row r="32" spans="1:17" ht="13" customHeight="1">
      <c r="A32" s="8" t="s">
        <v>18</v>
      </c>
      <c r="B32" s="3" t="s">
        <v>179</v>
      </c>
      <c r="C32" s="3" t="s">
        <v>189</v>
      </c>
      <c r="D32" s="3" t="s">
        <v>267</v>
      </c>
      <c r="E32" s="8">
        <v>68614</v>
      </c>
      <c r="F32" s="9">
        <v>84.894013723</v>
      </c>
      <c r="G32" s="9">
        <v>123.46980829</v>
      </c>
      <c r="H32" s="9">
        <v>110.93230875</v>
      </c>
      <c r="I32" s="9">
        <v>127.02399948</v>
      </c>
      <c r="J32" s="9">
        <v>101.65203486999999</v>
      </c>
      <c r="K32" s="9">
        <v>79.757962891435</v>
      </c>
      <c r="M32" s="9">
        <v>27.614168704000001</v>
      </c>
      <c r="N32" s="9">
        <v>5.0801860695999999</v>
      </c>
      <c r="O32" s="9">
        <v>17.548985861999999</v>
      </c>
      <c r="P32" s="9">
        <v>6.1475784484</v>
      </c>
      <c r="Q32" s="9">
        <v>3.1317724614000002</v>
      </c>
    </row>
    <row r="33" spans="1:17" ht="13" customHeight="1">
      <c r="A33" s="8" t="s">
        <v>18</v>
      </c>
      <c r="C33" s="3" t="s">
        <v>195</v>
      </c>
      <c r="D33" s="3" t="s">
        <v>268</v>
      </c>
      <c r="E33" s="8">
        <v>68569</v>
      </c>
      <c r="F33" s="9">
        <v>107.73118221999999</v>
      </c>
      <c r="G33" s="9">
        <v>104.94332249</v>
      </c>
      <c r="H33" s="9">
        <v>89.848539013999996</v>
      </c>
      <c r="I33" s="9">
        <v>88.793839503000001</v>
      </c>
      <c r="J33" s="9">
        <v>122.11847684999999</v>
      </c>
      <c r="K33" s="9">
        <v>74.508533929301507</v>
      </c>
      <c r="M33" s="9">
        <v>29.694636127999999</v>
      </c>
      <c r="N33" s="9">
        <v>22.043832579</v>
      </c>
      <c r="O33" s="9">
        <v>11.173738192</v>
      </c>
      <c r="P33" s="9">
        <v>16.315535718</v>
      </c>
      <c r="Q33" s="9">
        <v>8.7051669793999995</v>
      </c>
    </row>
    <row r="34" spans="1:17" ht="13" customHeight="1">
      <c r="A34" s="8" t="s">
        <v>18</v>
      </c>
      <c r="D34" s="3" t="s">
        <v>269</v>
      </c>
      <c r="E34" s="8">
        <v>68653</v>
      </c>
      <c r="F34" s="9">
        <v>79.666050286000001</v>
      </c>
      <c r="G34" s="9">
        <v>104.06982003</v>
      </c>
      <c r="H34" s="9">
        <v>109.03724898999999</v>
      </c>
      <c r="I34" s="9">
        <v>138.09986416999999</v>
      </c>
      <c r="J34" s="9">
        <v>183.39930870000001</v>
      </c>
      <c r="K34" s="9">
        <v>69.360871719618999</v>
      </c>
      <c r="M34" s="9">
        <v>29.421425219</v>
      </c>
      <c r="N34" s="9">
        <v>23.529904597000002</v>
      </c>
      <c r="O34" s="9">
        <v>21.187958334000001</v>
      </c>
      <c r="P34" s="9">
        <v>8.3476209917999995</v>
      </c>
      <c r="Q34" s="9">
        <v>12.434774067999999</v>
      </c>
    </row>
    <row r="35" spans="1:17" ht="13" customHeight="1">
      <c r="A35" s="8" t="s">
        <v>204</v>
      </c>
      <c r="B35" s="3" t="s">
        <v>35</v>
      </c>
      <c r="C35" s="3" t="s">
        <v>270</v>
      </c>
      <c r="D35" s="3" t="s">
        <v>314</v>
      </c>
      <c r="E35" s="8">
        <v>68560</v>
      </c>
      <c r="F35" s="9">
        <v>173.01348096999999</v>
      </c>
      <c r="G35" s="9">
        <v>328.98501713000002</v>
      </c>
      <c r="H35" s="9">
        <v>234.67987829</v>
      </c>
      <c r="I35" s="9">
        <v>325.99532101</v>
      </c>
      <c r="J35" s="9">
        <v>292.24366207999998</v>
      </c>
      <c r="K35" s="9">
        <v>-5.7962134111535022</v>
      </c>
      <c r="M35" s="9">
        <v>30.044232710999999</v>
      </c>
      <c r="N35" s="9">
        <v>47.532679516999998</v>
      </c>
      <c r="O35" s="9">
        <v>19.297272388</v>
      </c>
      <c r="P35" s="9">
        <v>21.131593356</v>
      </c>
      <c r="Q35" s="9">
        <v>27.639780380000001</v>
      </c>
    </row>
    <row r="36" spans="1:17" ht="13" customHeight="1">
      <c r="A36" s="8" t="s">
        <v>204</v>
      </c>
      <c r="B36" s="3" t="s">
        <v>149</v>
      </c>
      <c r="C36" s="3" t="s">
        <v>164</v>
      </c>
      <c r="D36" s="5" t="s">
        <v>272</v>
      </c>
      <c r="E36" s="8">
        <v>68551</v>
      </c>
      <c r="F36" s="9">
        <v>129.09920464000001</v>
      </c>
      <c r="G36" s="9">
        <v>132.84768869000001</v>
      </c>
      <c r="H36" s="9">
        <v>186.68195126000001</v>
      </c>
      <c r="I36" s="9">
        <v>125.23393219</v>
      </c>
      <c r="J36" s="9">
        <v>96.527232561999995</v>
      </c>
      <c r="K36" s="9">
        <v>42.408486979889503</v>
      </c>
      <c r="M36" s="9">
        <v>20.464404693999999</v>
      </c>
      <c r="N36" s="9">
        <v>10.383698216999999</v>
      </c>
      <c r="O36" s="9">
        <v>12.376835376000001</v>
      </c>
      <c r="P36" s="9">
        <v>6.6558525431</v>
      </c>
      <c r="Q36" s="9">
        <v>15.591499603999999</v>
      </c>
    </row>
    <row r="37" spans="1:17" ht="13" customHeight="1">
      <c r="A37" s="8" t="s">
        <v>204</v>
      </c>
      <c r="B37" s="3" t="s">
        <v>179</v>
      </c>
      <c r="C37" s="3" t="s">
        <v>189</v>
      </c>
      <c r="D37" s="3" t="s">
        <v>274</v>
      </c>
      <c r="E37" s="8">
        <v>68613</v>
      </c>
      <c r="F37" s="9">
        <v>94.737457401</v>
      </c>
      <c r="G37" s="9">
        <v>129.19085131</v>
      </c>
      <c r="H37" s="9">
        <v>95.562557914999999</v>
      </c>
      <c r="I37" s="9">
        <v>96.892870250000001</v>
      </c>
      <c r="J37" s="9">
        <v>92.316229848999996</v>
      </c>
      <c r="K37" s="9">
        <v>53.571565967945503</v>
      </c>
      <c r="M37" s="9">
        <v>47.808376483000004</v>
      </c>
      <c r="N37" s="9">
        <v>6.1641852374999999</v>
      </c>
      <c r="O37" s="9">
        <v>10.285377109000001</v>
      </c>
      <c r="P37" s="9">
        <v>51.143615490000002</v>
      </c>
      <c r="Q37" s="9">
        <v>21.112786187000001</v>
      </c>
    </row>
    <row r="38" spans="1:17" ht="13" customHeight="1">
      <c r="A38" s="8" t="s">
        <v>222</v>
      </c>
      <c r="B38" s="3" t="s">
        <v>59</v>
      </c>
      <c r="C38" s="3" t="s">
        <v>275</v>
      </c>
      <c r="D38" s="3" t="s">
        <v>276</v>
      </c>
      <c r="E38" s="8">
        <v>68565</v>
      </c>
      <c r="F38" s="9">
        <v>181.46208849999999</v>
      </c>
      <c r="G38" s="9">
        <v>361.25969593999997</v>
      </c>
      <c r="H38" s="9">
        <v>142.21490940000001</v>
      </c>
      <c r="I38" s="9">
        <v>408.26919592000002</v>
      </c>
      <c r="J38" s="9">
        <v>208.23429831999999</v>
      </c>
      <c r="K38" s="9">
        <v>-55.632455519795002</v>
      </c>
      <c r="M38" s="9">
        <v>33.245453310999999</v>
      </c>
      <c r="N38" s="9">
        <v>12.896916122</v>
      </c>
      <c r="O38" s="9">
        <v>36.284724095000001</v>
      </c>
      <c r="P38" s="9">
        <v>37.326514789999997</v>
      </c>
      <c r="Q38" s="9">
        <v>12.442404874999999</v>
      </c>
    </row>
    <row r="39" spans="1:17" ht="13" customHeight="1">
      <c r="A39" s="10" t="s">
        <v>222</v>
      </c>
      <c r="B39" s="4" t="s">
        <v>179</v>
      </c>
      <c r="C39" s="4" t="s">
        <v>181</v>
      </c>
      <c r="D39" s="4" t="s">
        <v>277</v>
      </c>
      <c r="E39" s="10">
        <v>68535</v>
      </c>
      <c r="F39" s="11">
        <v>143.91599108</v>
      </c>
      <c r="G39" s="11">
        <v>146.32688901</v>
      </c>
      <c r="H39" s="11">
        <v>147.30729545</v>
      </c>
      <c r="I39" s="11">
        <v>145.43806789999999</v>
      </c>
      <c r="J39" s="11">
        <v>112.91042089</v>
      </c>
      <c r="K39" s="11">
        <v>60.586944265027</v>
      </c>
      <c r="L39" s="4"/>
      <c r="M39" s="11">
        <v>19.893508942</v>
      </c>
      <c r="N39" s="11">
        <v>23.468701665000001</v>
      </c>
      <c r="O39" s="11">
        <v>8.7617916359999999</v>
      </c>
      <c r="P39" s="11">
        <v>17.399244339999999</v>
      </c>
      <c r="Q39" s="11">
        <v>56.621144088000001</v>
      </c>
    </row>
    <row r="41" spans="1:17">
      <c r="D41" s="5" t="s">
        <v>288</v>
      </c>
    </row>
    <row r="42" spans="1:17">
      <c r="A42" s="3" t="s">
        <v>316</v>
      </c>
    </row>
  </sheetData>
  <mergeCells count="3">
    <mergeCell ref="F2:J2"/>
    <mergeCell ref="M2:Q2"/>
    <mergeCell ref="A1:Q1"/>
  </mergeCells>
  <phoneticPr fontId="6" type="noConversion"/>
  <conditionalFormatting sqref="F5">
    <cfRule type="cellIs" dxfId="52" priority="10" operator="lessThan">
      <formula>$K5</formula>
    </cfRule>
  </conditionalFormatting>
  <conditionalFormatting sqref="G5:J5">
    <cfRule type="cellIs" dxfId="51" priority="9" operator="lessThan">
      <formula>$K5</formula>
    </cfRule>
  </conditionalFormatting>
  <conditionalFormatting sqref="F6:F39">
    <cfRule type="cellIs" dxfId="50" priority="8" operator="lessThan">
      <formula>$K6</formula>
    </cfRule>
  </conditionalFormatting>
  <conditionalFormatting sqref="G6:J39">
    <cfRule type="cellIs" dxfId="49" priority="7" operator="lessThan">
      <formula>$K6</formula>
    </cfRule>
  </conditionalFormatting>
  <pageMargins left="0.75" right="0.75" top="1" bottom="1" header="0.5" footer="0.5"/>
  <pageSetup scale="72"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14"/>
  <sheetViews>
    <sheetView workbookViewId="0">
      <pane ySplit="4140"/>
      <selection sqref="A1:P1"/>
      <selection pane="bottomLeft" activeCell="Q1" sqref="Q1"/>
    </sheetView>
  </sheetViews>
  <sheetFormatPr baseColWidth="10" defaultRowHeight="11" x14ac:dyDescent="0"/>
  <cols>
    <col min="1" max="1" width="8.1640625" style="3" customWidth="1"/>
    <col min="2" max="2" width="20" style="3" bestFit="1" customWidth="1"/>
    <col min="3" max="3" width="15.33203125" style="3" bestFit="1" customWidth="1"/>
    <col min="4" max="4" width="8.6640625" style="3" bestFit="1" customWidth="1"/>
    <col min="5" max="7" width="7.5" style="3" bestFit="1" customWidth="1"/>
    <col min="8" max="9" width="7.5" style="3" customWidth="1"/>
    <col min="10" max="10" width="7" style="3" bestFit="1" customWidth="1"/>
    <col min="11" max="11" width="3.5" style="3" customWidth="1"/>
    <col min="12" max="15" width="4.5" style="3" bestFit="1" customWidth="1"/>
    <col min="16" max="16" width="4.6640625" style="3" customWidth="1"/>
    <col min="17" max="16384" width="10.83203125" style="3"/>
  </cols>
  <sheetData>
    <row r="1" spans="1:16" ht="80" customHeight="1">
      <c r="A1" s="33" t="s">
        <v>337</v>
      </c>
      <c r="B1" s="33"/>
      <c r="C1" s="33"/>
      <c r="D1" s="33"/>
      <c r="E1" s="33"/>
      <c r="F1" s="33"/>
      <c r="G1" s="33"/>
      <c r="H1" s="33"/>
      <c r="I1" s="33"/>
      <c r="J1" s="33"/>
      <c r="K1" s="33"/>
      <c r="L1" s="33"/>
      <c r="M1" s="33"/>
      <c r="N1" s="33"/>
      <c r="O1" s="33"/>
      <c r="P1" s="33"/>
    </row>
    <row r="2" spans="1:16" ht="15" customHeight="1">
      <c r="A2" s="6"/>
      <c r="B2" s="6"/>
      <c r="C2" s="6"/>
      <c r="D2" s="6"/>
      <c r="E2" s="34" t="s">
        <v>278</v>
      </c>
      <c r="F2" s="34"/>
      <c r="G2" s="34"/>
      <c r="H2" s="34"/>
      <c r="I2" s="34"/>
      <c r="J2" s="6"/>
      <c r="K2" s="6"/>
      <c r="L2" s="34" t="s">
        <v>278</v>
      </c>
      <c r="M2" s="34"/>
      <c r="N2" s="34"/>
      <c r="O2" s="34"/>
      <c r="P2" s="34"/>
    </row>
    <row r="3" spans="1:16">
      <c r="E3" s="7">
        <v>3</v>
      </c>
      <c r="F3" s="7">
        <v>7</v>
      </c>
      <c r="G3" s="7">
        <v>14</v>
      </c>
      <c r="H3" s="7">
        <v>28</v>
      </c>
      <c r="I3" s="7">
        <v>133</v>
      </c>
      <c r="K3" s="7"/>
      <c r="L3" s="7">
        <v>3</v>
      </c>
      <c r="M3" s="7">
        <v>7</v>
      </c>
      <c r="N3" s="7">
        <v>14</v>
      </c>
      <c r="O3" s="7">
        <v>28</v>
      </c>
      <c r="P3" s="7">
        <v>133</v>
      </c>
    </row>
    <row r="4" spans="1:16" ht="44">
      <c r="A4" s="7" t="s">
        <v>315</v>
      </c>
      <c r="B4" s="7" t="s">
        <v>11</v>
      </c>
      <c r="C4" s="7" t="s">
        <v>279</v>
      </c>
      <c r="D4" s="7" t="s">
        <v>280</v>
      </c>
      <c r="E4" s="7" t="s">
        <v>281</v>
      </c>
      <c r="F4" s="7" t="s">
        <v>281</v>
      </c>
      <c r="G4" s="7" t="s">
        <v>281</v>
      </c>
      <c r="H4" s="7" t="s">
        <v>281</v>
      </c>
      <c r="I4" s="7" t="s">
        <v>281</v>
      </c>
      <c r="J4" s="7" t="s">
        <v>17</v>
      </c>
      <c r="K4" s="7"/>
      <c r="L4" s="7" t="s">
        <v>282</v>
      </c>
      <c r="M4" s="7" t="s">
        <v>282</v>
      </c>
      <c r="N4" s="7" t="s">
        <v>282</v>
      </c>
      <c r="O4" s="7" t="s">
        <v>282</v>
      </c>
      <c r="P4" s="7" t="s">
        <v>282</v>
      </c>
    </row>
    <row r="5" spans="1:16" ht="13" customHeight="1">
      <c r="A5" s="8" t="s">
        <v>18</v>
      </c>
      <c r="B5" s="3" t="s">
        <v>19</v>
      </c>
      <c r="C5" s="3" t="s">
        <v>20</v>
      </c>
      <c r="D5" s="3">
        <v>68520</v>
      </c>
      <c r="E5" s="9">
        <v>141.54870775000001</v>
      </c>
      <c r="F5" s="9">
        <v>116.84949706</v>
      </c>
      <c r="G5" s="9">
        <v>129.75081116000001</v>
      </c>
      <c r="H5" s="9">
        <v>98.000536131000004</v>
      </c>
      <c r="I5" s="9">
        <v>107.33256</v>
      </c>
      <c r="J5" s="9">
        <v>79.598585993351506</v>
      </c>
      <c r="L5" s="9">
        <v>11.419684027000001</v>
      </c>
      <c r="M5" s="9">
        <v>3.3895763202000002</v>
      </c>
      <c r="N5" s="9">
        <v>9.1276077288999993</v>
      </c>
      <c r="O5" s="9">
        <v>3.5788985238</v>
      </c>
      <c r="P5" s="9">
        <v>12.060289765</v>
      </c>
    </row>
    <row r="6" spans="1:16" ht="13" customHeight="1">
      <c r="A6" s="8" t="s">
        <v>18</v>
      </c>
      <c r="C6" s="3" t="s">
        <v>24</v>
      </c>
      <c r="D6" s="3">
        <v>65064</v>
      </c>
      <c r="E6" s="9">
        <v>141.78431269000001</v>
      </c>
      <c r="F6" s="9">
        <v>106.06006478</v>
      </c>
      <c r="G6" s="9">
        <v>125.05872290000001</v>
      </c>
      <c r="H6" s="9">
        <v>103.82460483</v>
      </c>
      <c r="I6" s="9">
        <v>124.3537</v>
      </c>
      <c r="J6" s="9">
        <v>87.771481745995899</v>
      </c>
      <c r="L6" s="9">
        <v>7.1321641250000001</v>
      </c>
      <c r="M6" s="9">
        <v>3.1973809943</v>
      </c>
      <c r="N6" s="9">
        <v>3.5902878337000002</v>
      </c>
      <c r="O6" s="9">
        <v>2.3589608467000001</v>
      </c>
      <c r="P6" s="9">
        <v>7.4291083083</v>
      </c>
    </row>
    <row r="7" spans="1:16" ht="13" customHeight="1">
      <c r="A7" s="8" t="s">
        <v>18</v>
      </c>
      <c r="C7" s="3" t="s">
        <v>27</v>
      </c>
      <c r="D7" s="3">
        <v>68580</v>
      </c>
      <c r="E7" s="9">
        <v>142.38925384999999</v>
      </c>
      <c r="F7" s="9">
        <v>125.77875154</v>
      </c>
      <c r="G7" s="9">
        <v>128.75931836999999</v>
      </c>
      <c r="H7" s="9">
        <v>110.79015624</v>
      </c>
      <c r="I7" s="9">
        <v>119.30419000000001</v>
      </c>
      <c r="J7" s="9">
        <v>81.6811472275255</v>
      </c>
      <c r="L7" s="9">
        <v>13.545930799000001</v>
      </c>
      <c r="M7" s="9">
        <v>3.8478561634999999</v>
      </c>
      <c r="N7" s="9">
        <v>10.129172947000001</v>
      </c>
      <c r="O7" s="9">
        <v>2.2745547467999998</v>
      </c>
      <c r="P7" s="9">
        <v>8.8455883311000001</v>
      </c>
    </row>
    <row r="8" spans="1:16" ht="13" customHeight="1">
      <c r="A8" s="8" t="s">
        <v>18</v>
      </c>
      <c r="C8" s="3" t="s">
        <v>28</v>
      </c>
      <c r="D8" s="3">
        <v>65090</v>
      </c>
      <c r="E8" s="9">
        <v>140.73457476999999</v>
      </c>
      <c r="F8" s="9">
        <v>118.99590804</v>
      </c>
      <c r="G8" s="9">
        <v>120.56541165</v>
      </c>
      <c r="H8" s="9">
        <v>109.90709961</v>
      </c>
      <c r="I8" s="9">
        <v>115.44059</v>
      </c>
      <c r="J8" s="9">
        <v>89.75835529286995</v>
      </c>
      <c r="L8" s="9">
        <v>9.2488800373999993</v>
      </c>
      <c r="M8" s="9">
        <v>2.2574542724</v>
      </c>
      <c r="N8" s="9">
        <v>2.8988853248000002</v>
      </c>
      <c r="O8" s="9">
        <v>3.7442680386</v>
      </c>
      <c r="P8" s="9">
        <v>5.4913958289</v>
      </c>
    </row>
    <row r="9" spans="1:16" ht="13" customHeight="1">
      <c r="A9" s="8" t="s">
        <v>18</v>
      </c>
      <c r="C9" s="3" t="s">
        <v>33</v>
      </c>
      <c r="D9" s="3">
        <v>67706</v>
      </c>
      <c r="E9" s="9">
        <v>142.56635976000001</v>
      </c>
      <c r="F9" s="9">
        <v>124.35386554999999</v>
      </c>
      <c r="G9" s="9">
        <v>126.63013565999999</v>
      </c>
      <c r="H9" s="9">
        <v>100.7009836</v>
      </c>
      <c r="I9" s="9">
        <v>110.45336</v>
      </c>
      <c r="J9" s="9">
        <v>80.4173767510555</v>
      </c>
      <c r="L9" s="9">
        <v>13.695872431</v>
      </c>
      <c r="M9" s="9">
        <v>4.2631954278000004</v>
      </c>
      <c r="N9" s="9">
        <v>10.128234913</v>
      </c>
      <c r="O9" s="9">
        <v>3.5270118790999998</v>
      </c>
      <c r="P9" s="9">
        <v>8.4651450326000006</v>
      </c>
    </row>
    <row r="10" spans="1:16" ht="13" customHeight="1">
      <c r="A10" s="8" t="s">
        <v>18</v>
      </c>
      <c r="C10" s="3" t="s">
        <v>34</v>
      </c>
      <c r="D10" s="3">
        <v>66641</v>
      </c>
      <c r="E10" s="9">
        <v>137.34869204</v>
      </c>
      <c r="F10" s="9">
        <v>118.82102102</v>
      </c>
      <c r="G10" s="9">
        <v>126.14403425</v>
      </c>
      <c r="H10" s="9">
        <v>98.843535494999998</v>
      </c>
      <c r="I10" s="9">
        <v>109.85705</v>
      </c>
      <c r="J10" s="9">
        <v>79.139552870512006</v>
      </c>
      <c r="L10" s="9">
        <v>11.53048905</v>
      </c>
      <c r="M10" s="9">
        <v>6.7159661627</v>
      </c>
      <c r="N10" s="9">
        <v>11.724805827999999</v>
      </c>
      <c r="O10" s="9">
        <v>11.324012131</v>
      </c>
      <c r="P10" s="9">
        <v>7.9126007712000002</v>
      </c>
    </row>
    <row r="11" spans="1:16" ht="13" customHeight="1">
      <c r="A11" s="8" t="s">
        <v>18</v>
      </c>
      <c r="B11" s="3" t="s">
        <v>38</v>
      </c>
      <c r="C11" s="3" t="s">
        <v>39</v>
      </c>
      <c r="D11" s="3">
        <v>68528</v>
      </c>
      <c r="E11" s="9">
        <v>105.88250794</v>
      </c>
      <c r="F11" s="9">
        <v>104.34062246000001</v>
      </c>
      <c r="G11" s="9">
        <v>103.06089842</v>
      </c>
      <c r="H11" s="9">
        <v>87.944179363999993</v>
      </c>
      <c r="I11" s="9">
        <v>93.501109999999997</v>
      </c>
      <c r="J11" s="9">
        <v>83.208684411343</v>
      </c>
      <c r="L11" s="9">
        <v>7.9550499230999998</v>
      </c>
      <c r="M11" s="9">
        <v>3.6387383672000002</v>
      </c>
      <c r="N11" s="9">
        <v>3.6584989503999998</v>
      </c>
      <c r="O11" s="9">
        <v>3.0129409669</v>
      </c>
      <c r="P11" s="9">
        <v>8.5127615873</v>
      </c>
    </row>
    <row r="12" spans="1:16" ht="13" customHeight="1">
      <c r="A12" s="8" t="s">
        <v>18</v>
      </c>
      <c r="C12" s="3" t="s">
        <v>42</v>
      </c>
      <c r="D12" s="3">
        <v>65068</v>
      </c>
      <c r="E12" s="9">
        <v>124.27993585</v>
      </c>
      <c r="F12" s="9">
        <v>93.294687261999997</v>
      </c>
      <c r="G12" s="9">
        <v>106.60997208000001</v>
      </c>
      <c r="H12" s="9">
        <v>85.902113215</v>
      </c>
      <c r="I12" s="9">
        <v>103.07688</v>
      </c>
      <c r="J12" s="9">
        <v>82.221785853769006</v>
      </c>
      <c r="L12" s="9">
        <v>8.9778064371999999</v>
      </c>
      <c r="M12" s="9">
        <v>4.6145035297000003</v>
      </c>
      <c r="N12" s="9">
        <v>6.5376714117999999</v>
      </c>
      <c r="O12" s="9">
        <v>2.6535780204999999</v>
      </c>
      <c r="P12" s="9">
        <v>7.2666482314999996</v>
      </c>
    </row>
    <row r="13" spans="1:16" ht="13" customHeight="1">
      <c r="A13" s="8" t="s">
        <v>18</v>
      </c>
      <c r="C13" s="3" t="s">
        <v>43</v>
      </c>
      <c r="D13" s="3">
        <v>65069</v>
      </c>
      <c r="E13" s="9">
        <v>114.72894954</v>
      </c>
      <c r="F13" s="9">
        <v>98.101940120999998</v>
      </c>
      <c r="G13" s="9">
        <v>99.308010175000007</v>
      </c>
      <c r="H13" s="9">
        <v>103.87966409000001</v>
      </c>
      <c r="I13" s="9">
        <v>81.972819999999999</v>
      </c>
      <c r="J13" s="9">
        <v>87.056461556482603</v>
      </c>
      <c r="L13" s="9">
        <v>12.818491705</v>
      </c>
      <c r="M13" s="9">
        <v>16.00560144</v>
      </c>
      <c r="N13" s="9">
        <v>7.0504405158000001</v>
      </c>
      <c r="O13" s="9">
        <v>8.2872067121999997</v>
      </c>
      <c r="P13" s="9">
        <v>12.274570377</v>
      </c>
    </row>
    <row r="14" spans="1:16" ht="13" customHeight="1">
      <c r="A14" s="8" t="s">
        <v>18</v>
      </c>
      <c r="C14" s="3" t="s">
        <v>44</v>
      </c>
      <c r="D14" s="3">
        <v>65070</v>
      </c>
      <c r="E14" s="9">
        <v>115.23567176</v>
      </c>
      <c r="F14" s="9">
        <v>100.44767742000001</v>
      </c>
      <c r="G14" s="9">
        <v>107.03142732000001</v>
      </c>
      <c r="H14" s="9">
        <v>96.024533520000006</v>
      </c>
      <c r="I14" s="9">
        <v>96.599950000000007</v>
      </c>
      <c r="J14" s="9">
        <v>86.006790775742502</v>
      </c>
      <c r="L14" s="9">
        <v>8.8199582042000007</v>
      </c>
      <c r="M14" s="9">
        <v>5.4942000078</v>
      </c>
      <c r="N14" s="9">
        <v>5.3357831999999998</v>
      </c>
      <c r="O14" s="9">
        <v>3.8674052522000002</v>
      </c>
      <c r="P14" s="9">
        <v>7.4154937107999999</v>
      </c>
    </row>
    <row r="15" spans="1:16" ht="13" customHeight="1">
      <c r="A15" s="8" t="s">
        <v>18</v>
      </c>
      <c r="C15" s="3" t="s">
        <v>45</v>
      </c>
      <c r="D15" s="3">
        <v>65080</v>
      </c>
      <c r="E15" s="9">
        <v>134.06835606000001</v>
      </c>
      <c r="F15" s="9">
        <v>98.800994359000001</v>
      </c>
      <c r="G15" s="9">
        <v>105.13588883</v>
      </c>
      <c r="H15" s="9">
        <v>103.40101795</v>
      </c>
      <c r="I15" s="9">
        <v>101.08065999999999</v>
      </c>
      <c r="J15" s="9">
        <v>78.75691137199</v>
      </c>
      <c r="L15" s="9">
        <v>11.529529179000001</v>
      </c>
      <c r="M15" s="9">
        <v>12.285388920999999</v>
      </c>
      <c r="N15" s="9">
        <v>10.545872508</v>
      </c>
      <c r="O15" s="9">
        <v>4.8654154967999999</v>
      </c>
      <c r="P15" s="9">
        <v>8.8234441670999999</v>
      </c>
    </row>
    <row r="16" spans="1:16" ht="13" customHeight="1">
      <c r="A16" s="8" t="s">
        <v>18</v>
      </c>
      <c r="C16" s="3" t="s">
        <v>47</v>
      </c>
      <c r="D16" s="3">
        <v>68645</v>
      </c>
      <c r="E16" s="9">
        <v>111.75989627</v>
      </c>
      <c r="F16" s="9">
        <v>112.30544687</v>
      </c>
      <c r="G16" s="9">
        <v>106.47599647</v>
      </c>
      <c r="H16" s="9">
        <v>103.52370673999999</v>
      </c>
      <c r="I16" s="9">
        <v>97.355639999999994</v>
      </c>
      <c r="J16" s="9">
        <v>77.792389295950002</v>
      </c>
      <c r="L16" s="9">
        <v>8.0263703855999999</v>
      </c>
      <c r="M16" s="9">
        <v>1.2881405953</v>
      </c>
      <c r="N16" s="9">
        <v>6.1490922944999999</v>
      </c>
      <c r="O16" s="9">
        <v>2.7794745009000001</v>
      </c>
      <c r="P16" s="9">
        <v>9.1422392815000002</v>
      </c>
    </row>
    <row r="17" spans="1:16" ht="13" customHeight="1">
      <c r="A17" s="8" t="s">
        <v>18</v>
      </c>
      <c r="C17" s="3" t="s">
        <v>49</v>
      </c>
      <c r="D17" s="3">
        <v>65091</v>
      </c>
      <c r="E17" s="9">
        <v>143.27119693</v>
      </c>
      <c r="F17" s="9">
        <v>93.011209076</v>
      </c>
      <c r="G17" s="9">
        <v>101.23442754</v>
      </c>
      <c r="H17" s="9">
        <v>89.517046640000004</v>
      </c>
      <c r="I17" s="9">
        <v>103.76878000000001</v>
      </c>
      <c r="J17" s="9">
        <v>79.220550408922009</v>
      </c>
      <c r="L17" s="9">
        <v>9.7864501242999999</v>
      </c>
      <c r="M17" s="9">
        <v>8.8023181668999992</v>
      </c>
      <c r="N17" s="9">
        <v>10.408904665</v>
      </c>
      <c r="O17" s="9">
        <v>7.0224025606999998</v>
      </c>
      <c r="P17" s="9">
        <v>7.3250374937</v>
      </c>
    </row>
    <row r="18" spans="1:16" ht="13" customHeight="1">
      <c r="A18" s="8" t="s">
        <v>18</v>
      </c>
      <c r="C18" s="3" t="s">
        <v>52</v>
      </c>
      <c r="D18" s="3">
        <v>68664</v>
      </c>
      <c r="E18" s="9">
        <v>115.8857752</v>
      </c>
      <c r="F18" s="9">
        <v>122.37713582000001</v>
      </c>
      <c r="G18" s="9">
        <v>105.86813201</v>
      </c>
      <c r="H18" s="9">
        <v>100.29170906</v>
      </c>
      <c r="I18" s="9">
        <v>106.83005</v>
      </c>
      <c r="J18" s="9">
        <v>87.153268069378896</v>
      </c>
      <c r="L18" s="9">
        <v>10.390428923</v>
      </c>
      <c r="M18" s="9">
        <v>2.3152988793999998</v>
      </c>
      <c r="N18" s="9">
        <v>5.8506923925000001</v>
      </c>
      <c r="O18" s="9">
        <v>4.6473752381000004</v>
      </c>
      <c r="P18" s="9">
        <v>6.1834321583999996</v>
      </c>
    </row>
    <row r="19" spans="1:16" ht="13" customHeight="1">
      <c r="A19" s="8" t="s">
        <v>18</v>
      </c>
      <c r="C19" s="3" t="s">
        <v>54</v>
      </c>
      <c r="D19" s="3">
        <v>68679</v>
      </c>
      <c r="E19" s="9">
        <v>112.97003840000001</v>
      </c>
      <c r="F19" s="9">
        <v>98.322761533000005</v>
      </c>
      <c r="G19" s="9">
        <v>104.07228016000001</v>
      </c>
      <c r="H19" s="9">
        <v>99.792427568999997</v>
      </c>
      <c r="I19" s="9">
        <v>87.439409999999995</v>
      </c>
      <c r="J19" s="9">
        <v>82.5289764990805</v>
      </c>
      <c r="L19" s="9">
        <v>4.9467754008</v>
      </c>
      <c r="M19" s="9">
        <v>5.1119154801000004</v>
      </c>
      <c r="N19" s="9">
        <v>7.3624656242000004</v>
      </c>
      <c r="O19" s="9">
        <v>10.392935917999999</v>
      </c>
      <c r="P19" s="9">
        <v>14.334568941000001</v>
      </c>
    </row>
    <row r="20" spans="1:16" ht="13" customHeight="1">
      <c r="A20" s="8" t="s">
        <v>18</v>
      </c>
      <c r="C20" s="3" t="s">
        <v>57</v>
      </c>
      <c r="D20" s="3">
        <v>65107</v>
      </c>
      <c r="E20" s="9">
        <v>132.56445674</v>
      </c>
      <c r="F20" s="9">
        <v>97.433361250999994</v>
      </c>
      <c r="G20" s="9">
        <v>100.32820971</v>
      </c>
      <c r="H20" s="9">
        <v>89.966303781999997</v>
      </c>
      <c r="I20" s="9">
        <v>91.614170000000001</v>
      </c>
      <c r="J20" s="9">
        <v>87.201673331212447</v>
      </c>
      <c r="L20" s="9">
        <v>9.7186528483999997</v>
      </c>
      <c r="M20" s="9">
        <v>3.1652768556000002</v>
      </c>
      <c r="N20" s="9">
        <v>4.0452109485000003</v>
      </c>
      <c r="O20" s="9">
        <v>2.3146225643</v>
      </c>
      <c r="P20" s="9">
        <v>6.7501391607999999</v>
      </c>
    </row>
    <row r="21" spans="1:16" ht="13" customHeight="1">
      <c r="A21" s="8" t="s">
        <v>18</v>
      </c>
      <c r="C21" s="3" t="s">
        <v>58</v>
      </c>
      <c r="D21" s="3">
        <v>68710</v>
      </c>
      <c r="E21" s="9">
        <v>124.95246487</v>
      </c>
      <c r="F21" s="9">
        <v>90.877540523999997</v>
      </c>
      <c r="G21" s="9">
        <v>96.071609848999998</v>
      </c>
      <c r="H21" s="9">
        <v>83.091918140000004</v>
      </c>
      <c r="I21" s="9">
        <v>91.755560000000003</v>
      </c>
      <c r="J21" s="9">
        <v>84.404667365685995</v>
      </c>
      <c r="L21" s="9">
        <v>10.816680099999999</v>
      </c>
      <c r="M21" s="9">
        <v>2.5929828993999999</v>
      </c>
      <c r="N21" s="9">
        <v>9.6622085026000004</v>
      </c>
      <c r="O21" s="9">
        <v>8.9924573031000001</v>
      </c>
      <c r="P21" s="9">
        <v>6.9693828501999997</v>
      </c>
    </row>
    <row r="22" spans="1:16" ht="13" customHeight="1">
      <c r="A22" s="8" t="s">
        <v>18</v>
      </c>
      <c r="B22" s="3" t="s">
        <v>59</v>
      </c>
      <c r="C22" s="3" t="s">
        <v>60</v>
      </c>
      <c r="D22" s="3">
        <v>66589</v>
      </c>
      <c r="E22" s="9">
        <v>113.98528339000001</v>
      </c>
      <c r="F22" s="9">
        <v>103.35359891</v>
      </c>
      <c r="G22" s="9">
        <v>112.88229488</v>
      </c>
      <c r="H22" s="9">
        <v>89.678358576999997</v>
      </c>
      <c r="I22" s="9">
        <v>96.262680000000003</v>
      </c>
      <c r="J22" s="9">
        <v>81.880861617122505</v>
      </c>
      <c r="L22" s="9">
        <v>6.5786520151000003</v>
      </c>
      <c r="M22" s="9">
        <v>3.8881455565</v>
      </c>
      <c r="N22" s="9">
        <v>2.9547118816000002</v>
      </c>
      <c r="O22" s="9">
        <v>2.8164093539000001</v>
      </c>
      <c r="P22" s="9">
        <v>8.4184377528999992</v>
      </c>
    </row>
    <row r="23" spans="1:16" ht="13" customHeight="1">
      <c r="A23" s="8" t="s">
        <v>18</v>
      </c>
      <c r="C23" s="3" t="s">
        <v>63</v>
      </c>
      <c r="D23" s="3">
        <v>68603</v>
      </c>
      <c r="E23" s="9">
        <v>118.41733383</v>
      </c>
      <c r="F23" s="9">
        <v>107.58142783</v>
      </c>
      <c r="G23" s="9">
        <v>105.44040567</v>
      </c>
      <c r="H23" s="9">
        <v>88.363466310000007</v>
      </c>
      <c r="I23" s="9">
        <v>95.151849999999996</v>
      </c>
      <c r="J23" s="9">
        <v>79.669217913458496</v>
      </c>
      <c r="L23" s="9">
        <v>3.6687097677999998</v>
      </c>
      <c r="M23" s="9">
        <v>8.6120483084000004</v>
      </c>
      <c r="N23" s="9">
        <v>2.9825323138000002</v>
      </c>
      <c r="O23" s="9">
        <v>5.6033263979000001</v>
      </c>
      <c r="P23" s="9">
        <v>7.8567432587999999</v>
      </c>
    </row>
    <row r="24" spans="1:16" ht="13" customHeight="1">
      <c r="A24" s="8" t="s">
        <v>18</v>
      </c>
      <c r="C24" s="3" t="s">
        <v>64</v>
      </c>
      <c r="D24" s="3">
        <v>67670</v>
      </c>
      <c r="E24" s="9">
        <v>112.76181366</v>
      </c>
      <c r="F24" s="9">
        <v>103.48961301</v>
      </c>
      <c r="G24" s="9">
        <v>105.97239341</v>
      </c>
      <c r="H24" s="9">
        <v>88.922056983999994</v>
      </c>
      <c r="I24" s="9">
        <v>88.850210000000004</v>
      </c>
      <c r="J24" s="9">
        <v>83.970276642721004</v>
      </c>
      <c r="L24" s="9">
        <v>5.9007001448</v>
      </c>
      <c r="M24" s="9">
        <v>5.2723189221000002</v>
      </c>
      <c r="N24" s="9">
        <v>5.3966624849000002</v>
      </c>
      <c r="O24" s="9">
        <v>4.3538760505000003</v>
      </c>
      <c r="P24" s="9">
        <v>6.8028402263999999</v>
      </c>
    </row>
    <row r="25" spans="1:16" ht="13" customHeight="1">
      <c r="A25" s="8" t="s">
        <v>18</v>
      </c>
      <c r="C25" s="3" t="s">
        <v>65</v>
      </c>
      <c r="D25" s="3">
        <v>68437</v>
      </c>
      <c r="E25" s="9">
        <v>120.5796972</v>
      </c>
      <c r="F25" s="9">
        <v>109.79289419</v>
      </c>
      <c r="G25" s="9">
        <v>114.59240846</v>
      </c>
      <c r="H25" s="9">
        <v>93.167142456999997</v>
      </c>
      <c r="I25" s="9">
        <v>90.176829999999995</v>
      </c>
      <c r="J25" s="9">
        <v>81.770732064941498</v>
      </c>
      <c r="L25" s="9">
        <v>8.3388299202000002</v>
      </c>
      <c r="M25" s="9">
        <v>5.2087281927999998</v>
      </c>
      <c r="N25" s="9">
        <v>4.3592228258999999</v>
      </c>
      <c r="O25" s="9">
        <v>4.3381127171999996</v>
      </c>
      <c r="P25" s="9">
        <v>7.7706082186999996</v>
      </c>
    </row>
    <row r="26" spans="1:16" ht="13" customHeight="1">
      <c r="A26" s="8" t="s">
        <v>18</v>
      </c>
      <c r="C26" s="3" t="s">
        <v>66</v>
      </c>
      <c r="D26" s="3">
        <v>66620</v>
      </c>
      <c r="E26" s="9">
        <v>115.48100126</v>
      </c>
      <c r="F26" s="9">
        <v>105.35837279</v>
      </c>
      <c r="G26" s="9">
        <v>108.88163982</v>
      </c>
      <c r="H26" s="9">
        <v>89.424382432000002</v>
      </c>
      <c r="I26" s="9">
        <v>92.574979999999996</v>
      </c>
      <c r="J26" s="9">
        <v>82.020343333388496</v>
      </c>
      <c r="L26" s="9">
        <v>6.8850154566999997</v>
      </c>
      <c r="M26" s="9">
        <v>5.9512324717</v>
      </c>
      <c r="N26" s="9">
        <v>3.6209450352000001</v>
      </c>
      <c r="O26" s="9">
        <v>2.3526688927000001</v>
      </c>
      <c r="P26" s="9">
        <v>7.8646605690999998</v>
      </c>
    </row>
    <row r="27" spans="1:16" ht="13" customHeight="1">
      <c r="A27" s="8" t="s">
        <v>18</v>
      </c>
      <c r="C27" s="3" t="s">
        <v>67</v>
      </c>
      <c r="D27" s="3">
        <v>66632</v>
      </c>
      <c r="E27" s="9">
        <v>111.0449503</v>
      </c>
      <c r="F27" s="9">
        <v>103.13304296</v>
      </c>
      <c r="G27" s="9">
        <v>112.64920295</v>
      </c>
      <c r="H27" s="9">
        <v>87.377287589000005</v>
      </c>
      <c r="I27" s="9">
        <v>93.137280000000004</v>
      </c>
      <c r="J27" s="9">
        <v>80.306021891264507</v>
      </c>
      <c r="L27" s="9">
        <v>8.4104765024999999</v>
      </c>
      <c r="M27" s="9">
        <v>4.8508919270000002</v>
      </c>
      <c r="N27" s="9">
        <v>5.7020138655999997</v>
      </c>
      <c r="O27" s="9">
        <v>1.1468706893</v>
      </c>
      <c r="P27" s="9">
        <v>5.8555301481999997</v>
      </c>
    </row>
    <row r="28" spans="1:16" ht="13" customHeight="1">
      <c r="A28" s="8" t="s">
        <v>18</v>
      </c>
      <c r="C28" s="3" t="s">
        <v>68</v>
      </c>
      <c r="D28" s="3">
        <v>66643</v>
      </c>
      <c r="E28" s="9">
        <v>116.84951741</v>
      </c>
      <c r="F28" s="9">
        <v>102.42135448000001</v>
      </c>
      <c r="G28" s="9">
        <v>112.19692456</v>
      </c>
      <c r="H28" s="9">
        <v>85.477103544000002</v>
      </c>
      <c r="I28" s="9">
        <v>92.961259999999996</v>
      </c>
      <c r="J28" s="9">
        <v>80.792520176286999</v>
      </c>
      <c r="L28" s="9">
        <v>9.6734772213000007</v>
      </c>
      <c r="M28" s="9">
        <v>5.7005130443000001</v>
      </c>
      <c r="N28" s="9">
        <v>3.7855472063</v>
      </c>
      <c r="O28" s="9">
        <v>1.9287050407999999</v>
      </c>
      <c r="P28" s="9">
        <v>5.6144897521999999</v>
      </c>
    </row>
    <row r="29" spans="1:16" ht="13" customHeight="1">
      <c r="A29" s="8" t="s">
        <v>18</v>
      </c>
      <c r="C29" s="3" t="s">
        <v>69</v>
      </c>
      <c r="D29" s="3">
        <v>66646</v>
      </c>
      <c r="E29" s="9">
        <v>108.09276565</v>
      </c>
      <c r="F29" s="9">
        <v>101.73797516</v>
      </c>
      <c r="G29" s="9">
        <v>106.58743309</v>
      </c>
      <c r="H29" s="9">
        <v>85.955449755999993</v>
      </c>
      <c r="I29" s="9">
        <v>86.132769999999994</v>
      </c>
      <c r="J29" s="9">
        <v>83.477598053050002</v>
      </c>
      <c r="L29" s="9">
        <v>7.4629613292999997</v>
      </c>
      <c r="M29" s="9">
        <v>2.9868580105000002</v>
      </c>
      <c r="N29" s="9">
        <v>3.8703669749</v>
      </c>
      <c r="O29" s="9">
        <v>2.3221390578999999</v>
      </c>
      <c r="P29" s="9">
        <v>6.5427938713999998</v>
      </c>
    </row>
    <row r="30" spans="1:16" ht="13" customHeight="1">
      <c r="A30" s="8" t="s">
        <v>18</v>
      </c>
      <c r="C30" s="3" t="s">
        <v>70</v>
      </c>
      <c r="D30" s="3">
        <v>66649</v>
      </c>
      <c r="E30" s="9">
        <v>115.99622395</v>
      </c>
      <c r="F30" s="9">
        <v>103.76236976</v>
      </c>
      <c r="G30" s="9">
        <v>108.79333539</v>
      </c>
      <c r="H30" s="9">
        <v>91.209984301000006</v>
      </c>
      <c r="I30" s="9">
        <v>94.368809999999996</v>
      </c>
      <c r="J30" s="9">
        <v>85.506457993610496</v>
      </c>
      <c r="L30" s="9">
        <v>6.1348485377999999</v>
      </c>
      <c r="M30" s="9">
        <v>4.5892059881999998</v>
      </c>
      <c r="N30" s="9">
        <v>4.9018095820000003</v>
      </c>
      <c r="O30" s="9">
        <v>2.9599220499999999</v>
      </c>
      <c r="P30" s="9">
        <v>8.5417041131999998</v>
      </c>
    </row>
    <row r="31" spans="1:16" ht="13" customHeight="1">
      <c r="A31" s="8" t="s">
        <v>18</v>
      </c>
      <c r="C31" s="3" t="s">
        <v>71</v>
      </c>
      <c r="D31" s="3">
        <v>66654</v>
      </c>
      <c r="E31" s="9">
        <v>110.15840391</v>
      </c>
      <c r="F31" s="9">
        <v>100.41723852</v>
      </c>
      <c r="G31" s="9">
        <v>108.71379460999999</v>
      </c>
      <c r="H31" s="9">
        <v>80.163796489999996</v>
      </c>
      <c r="I31" s="9">
        <v>91.4803</v>
      </c>
      <c r="J31" s="9">
        <v>77.2941851331625</v>
      </c>
      <c r="L31" s="9">
        <v>7.7703744410000004</v>
      </c>
      <c r="M31" s="9">
        <v>6.0293889556</v>
      </c>
      <c r="N31" s="9">
        <v>4.9159084887000004</v>
      </c>
      <c r="O31" s="9">
        <v>2.0936748178000002</v>
      </c>
      <c r="P31" s="9">
        <v>11.7135005</v>
      </c>
    </row>
    <row r="32" spans="1:16" ht="13" customHeight="1">
      <c r="A32" s="8" t="s">
        <v>18</v>
      </c>
      <c r="C32" s="3" t="s">
        <v>72</v>
      </c>
      <c r="D32" s="3">
        <v>66660</v>
      </c>
      <c r="E32" s="9">
        <v>105.7073896</v>
      </c>
      <c r="F32" s="9">
        <v>95.213477284000007</v>
      </c>
      <c r="G32" s="9">
        <v>99.234876112999999</v>
      </c>
      <c r="H32" s="9">
        <v>83.797567641000001</v>
      </c>
      <c r="I32" s="9">
        <v>79.906390000000002</v>
      </c>
      <c r="J32" s="9">
        <v>83.709497938897002</v>
      </c>
      <c r="L32" s="9">
        <v>9.9635803097999993</v>
      </c>
      <c r="M32" s="9">
        <v>5.1135066473000004</v>
      </c>
      <c r="N32" s="9">
        <v>3.4177766345</v>
      </c>
      <c r="O32" s="9">
        <v>1.902569986</v>
      </c>
      <c r="P32" s="9">
        <v>7.3134035150000001</v>
      </c>
    </row>
    <row r="33" spans="1:16" ht="13" customHeight="1">
      <c r="A33" s="8" t="s">
        <v>18</v>
      </c>
      <c r="B33" s="3" t="s">
        <v>73</v>
      </c>
      <c r="C33" s="3" t="s">
        <v>74</v>
      </c>
      <c r="D33" s="3">
        <v>68542</v>
      </c>
      <c r="E33" s="9">
        <v>109.48985539</v>
      </c>
      <c r="F33" s="9">
        <v>99.254954932999993</v>
      </c>
      <c r="G33" s="9">
        <v>109.02436217</v>
      </c>
      <c r="H33" s="9">
        <v>97.018007804999996</v>
      </c>
      <c r="I33" s="9">
        <v>100.40929</v>
      </c>
      <c r="J33" s="9">
        <v>84.999507881738495</v>
      </c>
      <c r="L33" s="9">
        <v>10.728082389000001</v>
      </c>
      <c r="M33" s="9">
        <v>4.9066750969999999</v>
      </c>
      <c r="N33" s="9">
        <v>6.8424241168000002</v>
      </c>
      <c r="O33" s="9">
        <v>4.1591323510000002</v>
      </c>
      <c r="P33" s="9">
        <v>8.4092662371000007</v>
      </c>
    </row>
    <row r="34" spans="1:16" ht="13" customHeight="1">
      <c r="A34" s="8" t="s">
        <v>18</v>
      </c>
      <c r="C34" s="3" t="s">
        <v>75</v>
      </c>
      <c r="D34" s="3">
        <v>68598</v>
      </c>
      <c r="E34" s="9">
        <v>116.77314921999999</v>
      </c>
      <c r="F34" s="9">
        <v>80.879786745999994</v>
      </c>
      <c r="G34" s="9">
        <v>87.572749818999995</v>
      </c>
      <c r="H34" s="9">
        <v>66.540427786999999</v>
      </c>
      <c r="I34" s="9">
        <v>67.488730000000004</v>
      </c>
      <c r="J34" s="9">
        <v>82.852065229496503</v>
      </c>
      <c r="L34" s="9">
        <v>11.361244094</v>
      </c>
      <c r="M34" s="9">
        <v>8.6252287277999997</v>
      </c>
      <c r="N34" s="9">
        <v>3.8292262344000001</v>
      </c>
      <c r="O34" s="9">
        <v>7.6040937244000002</v>
      </c>
      <c r="P34" s="9">
        <v>9.7779464052999998</v>
      </c>
    </row>
    <row r="35" spans="1:16" ht="13" customHeight="1">
      <c r="A35" s="8" t="s">
        <v>18</v>
      </c>
      <c r="C35" s="3" t="s">
        <v>77</v>
      </c>
      <c r="D35" s="3">
        <v>68625</v>
      </c>
      <c r="E35" s="9">
        <v>120.48406656</v>
      </c>
      <c r="F35" s="9">
        <v>98.237320987999993</v>
      </c>
      <c r="G35" s="9">
        <v>106.86307083</v>
      </c>
      <c r="H35" s="9">
        <v>81.507408975999994</v>
      </c>
      <c r="I35" s="9">
        <v>84.090729999999994</v>
      </c>
      <c r="J35" s="9">
        <v>79.746634074753999</v>
      </c>
      <c r="L35" s="9">
        <v>12.736903574999999</v>
      </c>
      <c r="M35" s="9">
        <v>7.0431144086000002</v>
      </c>
      <c r="N35" s="9">
        <v>10.951279861</v>
      </c>
      <c r="O35" s="9">
        <v>6.8242774447999999</v>
      </c>
      <c r="P35" s="9">
        <v>9.9049336547000006</v>
      </c>
    </row>
    <row r="36" spans="1:16" ht="13" customHeight="1">
      <c r="A36" s="8" t="s">
        <v>18</v>
      </c>
      <c r="C36" s="3" t="s">
        <v>78</v>
      </c>
      <c r="D36" s="3">
        <v>61682</v>
      </c>
      <c r="E36" s="9">
        <v>113.35345454</v>
      </c>
      <c r="F36" s="9">
        <v>90.873183912000002</v>
      </c>
      <c r="G36" s="9">
        <v>108.60828754000001</v>
      </c>
      <c r="H36" s="9">
        <v>87.897989902999996</v>
      </c>
      <c r="I36" s="9">
        <v>96.105940000000004</v>
      </c>
      <c r="J36" s="9">
        <v>83.658308237150493</v>
      </c>
      <c r="L36" s="9">
        <v>10.863669622</v>
      </c>
      <c r="M36" s="9">
        <v>9.0385963892000003</v>
      </c>
      <c r="N36" s="9">
        <v>12.386766158</v>
      </c>
      <c r="O36" s="9">
        <v>14.301808802</v>
      </c>
      <c r="P36" s="9">
        <v>6.7641751544000002</v>
      </c>
    </row>
    <row r="37" spans="1:16" ht="13" customHeight="1">
      <c r="A37" s="8" t="s">
        <v>18</v>
      </c>
      <c r="C37" s="3" t="s">
        <v>79</v>
      </c>
      <c r="D37" s="3">
        <v>61683</v>
      </c>
      <c r="E37" s="9">
        <v>110.55037299</v>
      </c>
      <c r="F37" s="9">
        <v>93.015090706999999</v>
      </c>
      <c r="G37" s="9">
        <v>106.35765164</v>
      </c>
      <c r="H37" s="9">
        <v>70.921274487999995</v>
      </c>
      <c r="I37" s="9">
        <v>82.855900000000005</v>
      </c>
      <c r="J37" s="9">
        <v>78.729675578870498</v>
      </c>
      <c r="L37" s="9">
        <v>11.094461750000001</v>
      </c>
      <c r="M37" s="9">
        <v>9.1288871163999996</v>
      </c>
      <c r="N37" s="9">
        <v>5.2459156372000004</v>
      </c>
      <c r="O37" s="9">
        <v>2.4572166055000002</v>
      </c>
      <c r="P37" s="9">
        <v>8.2392116596000005</v>
      </c>
    </row>
    <row r="38" spans="1:16" ht="13" customHeight="1">
      <c r="A38" s="8" t="s">
        <v>18</v>
      </c>
      <c r="C38" s="3" t="s">
        <v>80</v>
      </c>
      <c r="D38" s="3">
        <v>68426</v>
      </c>
      <c r="E38" s="9">
        <v>107.68105439999999</v>
      </c>
      <c r="F38" s="9">
        <v>94.904188180000006</v>
      </c>
      <c r="G38" s="9">
        <v>103.85497857999999</v>
      </c>
      <c r="H38" s="9">
        <v>88.036245226999995</v>
      </c>
      <c r="I38" s="9">
        <v>85.685519999999997</v>
      </c>
      <c r="J38" s="9">
        <v>84.883844825249497</v>
      </c>
      <c r="L38" s="9">
        <v>9.6596766287999998</v>
      </c>
      <c r="M38" s="9">
        <v>7.5509318211999998</v>
      </c>
      <c r="N38" s="9">
        <v>3.3775947532999999</v>
      </c>
      <c r="O38" s="9">
        <v>7.2923715455</v>
      </c>
      <c r="P38" s="9">
        <v>8.6168778312000001</v>
      </c>
    </row>
    <row r="39" spans="1:16" ht="13" customHeight="1">
      <c r="A39" s="8" t="s">
        <v>18</v>
      </c>
      <c r="C39" s="3" t="s">
        <v>81</v>
      </c>
      <c r="D39" s="3">
        <v>68627</v>
      </c>
      <c r="E39" s="9">
        <v>107.7355359</v>
      </c>
      <c r="F39" s="9">
        <v>79.348108019999998</v>
      </c>
      <c r="G39" s="9">
        <v>87.032589350999999</v>
      </c>
      <c r="H39" s="9">
        <v>62.394946464999997</v>
      </c>
      <c r="I39" s="9">
        <v>72.65222</v>
      </c>
      <c r="J39" s="9">
        <v>76.860495821233002</v>
      </c>
      <c r="L39" s="9">
        <v>13.196582454</v>
      </c>
      <c r="M39" s="9">
        <v>8.7289551505999992</v>
      </c>
      <c r="N39" s="9">
        <v>10.331825227</v>
      </c>
      <c r="O39" s="9">
        <v>5.8808313555999998</v>
      </c>
      <c r="P39" s="9">
        <v>16.945066972999999</v>
      </c>
    </row>
    <row r="40" spans="1:16" ht="13" customHeight="1">
      <c r="A40" s="8" t="s">
        <v>18</v>
      </c>
      <c r="C40" s="3" t="s">
        <v>82</v>
      </c>
      <c r="D40" s="3">
        <v>68632</v>
      </c>
      <c r="E40" s="9">
        <v>114.95370474000001</v>
      </c>
      <c r="F40" s="9">
        <v>92.290911269000006</v>
      </c>
      <c r="G40" s="9">
        <v>110.74152338</v>
      </c>
      <c r="H40" s="9">
        <v>78.907833570999998</v>
      </c>
      <c r="I40" s="9">
        <v>87.929500000000004</v>
      </c>
      <c r="J40" s="9">
        <v>73.090261772924492</v>
      </c>
      <c r="L40" s="9">
        <v>13.722615141</v>
      </c>
      <c r="M40" s="9">
        <v>7.3322094001</v>
      </c>
      <c r="N40" s="9">
        <v>8.5381990428000005</v>
      </c>
      <c r="O40" s="9">
        <v>7.3734784581000001</v>
      </c>
      <c r="P40" s="9">
        <v>2.4319810626999998</v>
      </c>
    </row>
    <row r="41" spans="1:16" ht="13" customHeight="1">
      <c r="A41" s="8" t="s">
        <v>18</v>
      </c>
      <c r="C41" s="3" t="s">
        <v>83</v>
      </c>
      <c r="D41" s="3">
        <v>68638</v>
      </c>
      <c r="E41" s="9">
        <v>108.37097387</v>
      </c>
      <c r="F41" s="9">
        <v>76.644969889999999</v>
      </c>
      <c r="G41" s="9">
        <v>86.876551468000002</v>
      </c>
      <c r="H41" s="9">
        <v>64.357381289000003</v>
      </c>
      <c r="I41" s="9">
        <v>69.201669999999993</v>
      </c>
      <c r="J41" s="9">
        <v>78.035251074841</v>
      </c>
      <c r="L41" s="9">
        <v>13.495767256000001</v>
      </c>
      <c r="M41" s="9">
        <v>7.7613310104000002</v>
      </c>
      <c r="N41" s="9">
        <v>3.6333201045000001</v>
      </c>
      <c r="O41" s="9">
        <v>13.348426291999999</v>
      </c>
      <c r="P41" s="9">
        <v>12.540199105999999</v>
      </c>
    </row>
    <row r="42" spans="1:16" ht="13" customHeight="1">
      <c r="A42" s="8" t="s">
        <v>18</v>
      </c>
      <c r="C42" s="3" t="s">
        <v>84</v>
      </c>
      <c r="D42" s="3">
        <v>68647</v>
      </c>
      <c r="E42" s="9">
        <v>125.40716659</v>
      </c>
      <c r="F42" s="9">
        <v>107.1079306</v>
      </c>
      <c r="G42" s="9">
        <v>109.92322805000001</v>
      </c>
      <c r="H42" s="9">
        <v>87.892738694000002</v>
      </c>
      <c r="I42" s="9">
        <v>95.667529999999999</v>
      </c>
      <c r="J42" s="9">
        <v>79.843242427777</v>
      </c>
      <c r="L42" s="9">
        <v>14.117600302</v>
      </c>
      <c r="M42" s="9">
        <v>3.9152408520000002</v>
      </c>
      <c r="N42" s="9">
        <v>11.195786225000001</v>
      </c>
      <c r="O42" s="9">
        <v>3.1189595693999999</v>
      </c>
      <c r="P42" s="9">
        <v>7.8655430634999997</v>
      </c>
    </row>
    <row r="43" spans="1:16" ht="13" customHeight="1">
      <c r="A43" s="8" t="s">
        <v>18</v>
      </c>
      <c r="C43" s="3" t="s">
        <v>85</v>
      </c>
      <c r="D43" s="3">
        <v>67685</v>
      </c>
      <c r="E43" s="9">
        <v>126.68713108</v>
      </c>
      <c r="F43" s="9">
        <v>95.080441839000002</v>
      </c>
      <c r="G43" s="9">
        <v>109.53626721000001</v>
      </c>
      <c r="H43" s="9">
        <v>106.66486356</v>
      </c>
      <c r="I43" s="9">
        <v>84.744240000000005</v>
      </c>
      <c r="J43" s="9">
        <v>87.671870504201351</v>
      </c>
      <c r="L43" s="9">
        <v>10.279866857</v>
      </c>
      <c r="M43" s="9">
        <v>4.2319179948999999</v>
      </c>
      <c r="N43" s="9">
        <v>10.049367164</v>
      </c>
      <c r="O43" s="9">
        <v>9.7547936936999999</v>
      </c>
      <c r="P43" s="9">
        <v>7.9220937487</v>
      </c>
    </row>
    <row r="44" spans="1:16" ht="13" customHeight="1">
      <c r="A44" s="8" t="s">
        <v>18</v>
      </c>
      <c r="C44" s="3" t="s">
        <v>87</v>
      </c>
      <c r="D44" s="3">
        <v>65098</v>
      </c>
      <c r="E44" s="9">
        <v>103.01050686000001</v>
      </c>
      <c r="F44" s="9">
        <v>92.935776509999997</v>
      </c>
      <c r="G44" s="9">
        <v>98.109879829999997</v>
      </c>
      <c r="H44" s="9">
        <v>81.154054340000002</v>
      </c>
      <c r="I44" s="9">
        <v>85.064019999999999</v>
      </c>
      <c r="J44" s="9">
        <v>81.66789721958051</v>
      </c>
      <c r="L44" s="9">
        <v>6.9349624495000004</v>
      </c>
      <c r="M44" s="9">
        <v>6.7810057592000001</v>
      </c>
      <c r="N44" s="9">
        <v>3.5809485184000001</v>
      </c>
      <c r="O44" s="9">
        <v>3.5764320970000001</v>
      </c>
      <c r="P44" s="9">
        <v>6.9521925431999998</v>
      </c>
    </row>
    <row r="45" spans="1:16" ht="13" customHeight="1">
      <c r="A45" s="8" t="s">
        <v>18</v>
      </c>
      <c r="C45" s="3" t="s">
        <v>88</v>
      </c>
      <c r="D45" s="3">
        <v>68677</v>
      </c>
      <c r="E45" s="9">
        <v>116.26346411</v>
      </c>
      <c r="F45" s="9">
        <v>84.665018162999999</v>
      </c>
      <c r="G45" s="9">
        <v>89.300576351999993</v>
      </c>
      <c r="H45" s="9">
        <v>75.756377381999997</v>
      </c>
      <c r="I45" s="9">
        <v>72.240250000000003</v>
      </c>
      <c r="J45" s="9">
        <v>82.566316182565004</v>
      </c>
      <c r="L45" s="9">
        <v>8.8923153694000003</v>
      </c>
      <c r="M45" s="9">
        <v>6.1360686767999999</v>
      </c>
      <c r="N45" s="9">
        <v>5.4082907835</v>
      </c>
      <c r="O45" s="9">
        <v>8.5424632814999999</v>
      </c>
      <c r="P45" s="9">
        <v>13.365417838999999</v>
      </c>
    </row>
    <row r="46" spans="1:16" ht="13" customHeight="1">
      <c r="A46" s="8" t="s">
        <v>18</v>
      </c>
      <c r="C46" s="3" t="s">
        <v>89</v>
      </c>
      <c r="D46" s="3">
        <v>68680</v>
      </c>
      <c r="E46" s="9">
        <v>117.47993497</v>
      </c>
      <c r="F46" s="9">
        <v>101.31805387999999</v>
      </c>
      <c r="G46" s="9">
        <v>107.42955381</v>
      </c>
      <c r="H46" s="9">
        <v>81.652846076000003</v>
      </c>
      <c r="I46" s="9">
        <v>92.673739999999995</v>
      </c>
      <c r="J46" s="9">
        <v>79.591253806436498</v>
      </c>
      <c r="L46" s="9">
        <v>8.9222044172999997</v>
      </c>
      <c r="M46" s="9">
        <v>1.6112863812</v>
      </c>
      <c r="N46" s="9">
        <v>6.0916794791999997</v>
      </c>
      <c r="O46" s="9">
        <v>1.6228503704999999</v>
      </c>
      <c r="P46" s="9">
        <v>7.1383889362000001</v>
      </c>
    </row>
    <row r="47" spans="1:16" ht="13" customHeight="1">
      <c r="A47" s="8" t="s">
        <v>18</v>
      </c>
      <c r="C47" s="3" t="s">
        <v>90</v>
      </c>
      <c r="D47" s="3">
        <v>68682</v>
      </c>
      <c r="E47" s="9">
        <v>112.93319738</v>
      </c>
      <c r="F47" s="9">
        <v>77.282487678999999</v>
      </c>
      <c r="G47" s="9">
        <v>89.026935026999993</v>
      </c>
      <c r="H47" s="9">
        <v>68.438415200999998</v>
      </c>
      <c r="I47" s="9">
        <v>62.040529999999997</v>
      </c>
      <c r="J47" s="9">
        <v>81.699754156448506</v>
      </c>
      <c r="L47" s="9">
        <v>10.215824682999999</v>
      </c>
      <c r="M47" s="9">
        <v>10.493088074999999</v>
      </c>
      <c r="N47" s="9">
        <v>3.1552646611999999</v>
      </c>
      <c r="O47" s="9">
        <v>9.5109518992000002</v>
      </c>
      <c r="P47" s="9">
        <v>16.457471855000001</v>
      </c>
    </row>
    <row r="48" spans="1:16" ht="13" customHeight="1">
      <c r="A48" s="8" t="s">
        <v>18</v>
      </c>
      <c r="C48" s="3" t="s">
        <v>91</v>
      </c>
      <c r="D48" s="3">
        <v>68683</v>
      </c>
      <c r="E48" s="9">
        <v>126.97823189</v>
      </c>
      <c r="F48" s="9">
        <v>91.852755907000002</v>
      </c>
      <c r="G48" s="9">
        <v>93.508278078000004</v>
      </c>
      <c r="H48" s="9">
        <v>83.535583344000003</v>
      </c>
      <c r="I48" s="9">
        <v>83.276349999999994</v>
      </c>
      <c r="J48" s="9">
        <v>85.237250310680508</v>
      </c>
      <c r="L48" s="9">
        <v>10.109034085999999</v>
      </c>
      <c r="M48" s="9">
        <v>4.9735024791000004</v>
      </c>
      <c r="N48" s="9">
        <v>4.9096221726999998</v>
      </c>
      <c r="O48" s="9">
        <v>3.9309016209999998</v>
      </c>
      <c r="P48" s="9">
        <v>8.9424648113000007</v>
      </c>
    </row>
    <row r="49" spans="1:16" ht="13" customHeight="1">
      <c r="A49" s="8" t="s">
        <v>18</v>
      </c>
      <c r="C49" s="3" t="s">
        <v>92</v>
      </c>
      <c r="D49" s="3">
        <v>68692</v>
      </c>
      <c r="E49" s="9">
        <v>115.81656031</v>
      </c>
      <c r="F49" s="9">
        <v>104.5654974</v>
      </c>
      <c r="G49" s="9">
        <v>113.22202875000001</v>
      </c>
      <c r="H49" s="9">
        <v>94.496351712999996</v>
      </c>
      <c r="I49" s="9">
        <v>95.882429999999999</v>
      </c>
      <c r="J49" s="9">
        <v>85.054480359813994</v>
      </c>
      <c r="L49" s="9">
        <v>6.2484791978000001</v>
      </c>
      <c r="M49" s="9">
        <v>4.0419467643999996</v>
      </c>
      <c r="N49" s="9">
        <v>2.9676737916000002</v>
      </c>
      <c r="O49" s="9">
        <v>2.8833726273</v>
      </c>
      <c r="P49" s="9">
        <v>7.9134299428999997</v>
      </c>
    </row>
    <row r="50" spans="1:16" ht="13" customHeight="1">
      <c r="A50" s="8" t="s">
        <v>18</v>
      </c>
      <c r="C50" s="3" t="s">
        <v>93</v>
      </c>
      <c r="D50" s="3">
        <v>68698</v>
      </c>
      <c r="E50" s="9">
        <v>116.4420867</v>
      </c>
      <c r="F50" s="9">
        <v>105.21399381000001</v>
      </c>
      <c r="G50" s="9">
        <v>107.27335755999999</v>
      </c>
      <c r="H50" s="9">
        <v>97.121243561</v>
      </c>
      <c r="I50" s="9">
        <v>93.304820000000007</v>
      </c>
      <c r="J50" s="9">
        <v>72.406653315602497</v>
      </c>
      <c r="L50" s="9">
        <v>5.2168466331000003</v>
      </c>
      <c r="M50" s="9">
        <v>12.611692417</v>
      </c>
      <c r="N50" s="9">
        <v>12.696213698999999</v>
      </c>
      <c r="O50" s="9">
        <v>11.791073372</v>
      </c>
      <c r="P50" s="9">
        <v>6.8338699699000003</v>
      </c>
    </row>
    <row r="51" spans="1:16" ht="13" customHeight="1">
      <c r="A51" s="8" t="s">
        <v>18</v>
      </c>
      <c r="B51" s="3" t="s">
        <v>94</v>
      </c>
      <c r="C51" s="3" t="s">
        <v>95</v>
      </c>
      <c r="D51" s="3">
        <v>68519</v>
      </c>
      <c r="E51" s="9">
        <v>126.07862896</v>
      </c>
      <c r="F51" s="9">
        <v>94.877516162999996</v>
      </c>
      <c r="G51" s="9">
        <v>102.45480714</v>
      </c>
      <c r="H51" s="9">
        <v>98.109707556999993</v>
      </c>
      <c r="I51" s="9">
        <v>96.147499999999994</v>
      </c>
      <c r="J51" s="9">
        <v>85.753102657968995</v>
      </c>
      <c r="L51" s="9">
        <v>14.914387861</v>
      </c>
      <c r="M51" s="9">
        <v>2.7158024568000001</v>
      </c>
      <c r="N51" s="9">
        <v>13.019436374</v>
      </c>
      <c r="O51" s="9">
        <v>9.6601651051000008</v>
      </c>
      <c r="P51" s="9">
        <v>7.0741635672000003</v>
      </c>
    </row>
    <row r="52" spans="1:16" ht="13" customHeight="1">
      <c r="A52" s="8" t="s">
        <v>18</v>
      </c>
      <c r="C52" s="3" t="s">
        <v>96</v>
      </c>
      <c r="D52" s="3">
        <v>65066</v>
      </c>
      <c r="E52" s="9">
        <v>121.29242087</v>
      </c>
      <c r="F52" s="9">
        <v>94.024613381999998</v>
      </c>
      <c r="G52" s="9">
        <v>97.084401313000001</v>
      </c>
      <c r="H52" s="9">
        <v>105.96863624</v>
      </c>
      <c r="I52" s="9">
        <v>103.13181</v>
      </c>
      <c r="J52" s="9">
        <v>88.730062825514494</v>
      </c>
      <c r="L52" s="9">
        <v>12.295684456</v>
      </c>
      <c r="M52" s="9">
        <v>4.1979969139</v>
      </c>
      <c r="N52" s="9">
        <v>8.3170128254000009</v>
      </c>
      <c r="O52" s="9">
        <v>9.9506205820000009</v>
      </c>
      <c r="P52" s="9">
        <v>7.7710521635000003</v>
      </c>
    </row>
    <row r="53" spans="1:16" ht="13" customHeight="1">
      <c r="A53" s="8" t="s">
        <v>18</v>
      </c>
      <c r="C53" s="3" t="s">
        <v>98</v>
      </c>
      <c r="D53" s="3">
        <v>65072</v>
      </c>
      <c r="E53" s="9">
        <v>99.833718593</v>
      </c>
      <c r="F53" s="9">
        <v>82.922608553000003</v>
      </c>
      <c r="G53" s="9">
        <v>87.386576775999998</v>
      </c>
      <c r="H53" s="9">
        <v>85.369798662999997</v>
      </c>
      <c r="I53" s="9">
        <v>84.268410000000003</v>
      </c>
      <c r="J53" s="9">
        <v>88.346812682576797</v>
      </c>
      <c r="L53" s="9">
        <v>11.045344911000001</v>
      </c>
      <c r="M53" s="9">
        <v>6.2009715044</v>
      </c>
      <c r="N53" s="9">
        <v>5.5832481318999996</v>
      </c>
      <c r="O53" s="9">
        <v>6.3782978098000003</v>
      </c>
      <c r="P53" s="9">
        <v>10.613001374</v>
      </c>
    </row>
    <row r="54" spans="1:16" ht="13" customHeight="1">
      <c r="A54" s="8" t="s">
        <v>18</v>
      </c>
      <c r="C54" s="3" t="s">
        <v>100</v>
      </c>
      <c r="D54" s="3">
        <v>65078</v>
      </c>
      <c r="E54" s="9">
        <v>103.71920627999999</v>
      </c>
      <c r="F54" s="9">
        <v>88.917342605000002</v>
      </c>
      <c r="G54" s="9">
        <v>89.783316640999999</v>
      </c>
      <c r="H54" s="9">
        <v>98.917879729000006</v>
      </c>
      <c r="I54" s="9">
        <v>88.417959999999994</v>
      </c>
      <c r="J54" s="9">
        <v>86.922272867924804</v>
      </c>
      <c r="L54" s="9">
        <v>8.9491199065</v>
      </c>
      <c r="M54" s="9">
        <v>5.3502355781000004</v>
      </c>
      <c r="N54" s="9">
        <v>14.836546638</v>
      </c>
      <c r="O54" s="9">
        <v>1.423847928</v>
      </c>
      <c r="P54" s="9">
        <v>9.6463893139000003</v>
      </c>
    </row>
    <row r="55" spans="1:16" ht="13" customHeight="1">
      <c r="A55" s="8" t="s">
        <v>18</v>
      </c>
      <c r="C55" s="3" t="s">
        <v>103</v>
      </c>
      <c r="D55" s="3">
        <v>68573</v>
      </c>
      <c r="E55" s="9">
        <v>118.16692289</v>
      </c>
      <c r="F55" s="9">
        <v>93.250120694000003</v>
      </c>
      <c r="G55" s="9">
        <v>105.22270154</v>
      </c>
      <c r="H55" s="9">
        <v>106.74229459999999</v>
      </c>
      <c r="I55" s="9">
        <v>102.12251000000001</v>
      </c>
      <c r="J55" s="9">
        <v>87.996266937374045</v>
      </c>
      <c r="L55" s="9">
        <v>11.778216474000001</v>
      </c>
      <c r="M55" s="9">
        <v>2.3715495785999998</v>
      </c>
      <c r="N55" s="9">
        <v>9.7190096447999998</v>
      </c>
      <c r="O55" s="9">
        <v>9.6710300422</v>
      </c>
      <c r="P55" s="9">
        <v>3.6303089692000001</v>
      </c>
    </row>
    <row r="56" spans="1:16" ht="13" customHeight="1">
      <c r="A56" s="8" t="s">
        <v>18</v>
      </c>
      <c r="C56" s="3" t="s">
        <v>104</v>
      </c>
      <c r="D56" s="3">
        <v>66596</v>
      </c>
      <c r="E56" s="9">
        <v>123.70990628</v>
      </c>
      <c r="F56" s="9">
        <v>95.397154568000005</v>
      </c>
      <c r="G56" s="9">
        <v>108.3250419</v>
      </c>
      <c r="H56" s="9">
        <v>109.43270364</v>
      </c>
      <c r="I56" s="9">
        <v>98.521559999999994</v>
      </c>
      <c r="J56" s="9">
        <v>87.812247532902404</v>
      </c>
      <c r="L56" s="9">
        <v>11.492263575000001</v>
      </c>
      <c r="M56" s="9">
        <v>2.8758714674000001</v>
      </c>
      <c r="N56" s="9">
        <v>10.970015935999999</v>
      </c>
      <c r="O56" s="9">
        <v>8.9067241884000001</v>
      </c>
      <c r="P56" s="9">
        <v>8.5559572752000008</v>
      </c>
    </row>
    <row r="57" spans="1:16" ht="13" customHeight="1">
      <c r="A57" s="8" t="s">
        <v>18</v>
      </c>
      <c r="C57" s="3" t="s">
        <v>106</v>
      </c>
      <c r="D57" s="3">
        <v>67595</v>
      </c>
      <c r="E57" s="9">
        <v>89.493880637999993</v>
      </c>
      <c r="F57" s="9">
        <v>73.256591704000002</v>
      </c>
      <c r="G57" s="9">
        <v>79.710623182999996</v>
      </c>
      <c r="H57" s="9">
        <v>71.937410662000005</v>
      </c>
      <c r="I57" s="9">
        <v>67.610979999999998</v>
      </c>
      <c r="J57" s="9">
        <v>83.605291555532503</v>
      </c>
      <c r="L57" s="9">
        <v>13.651894349000001</v>
      </c>
      <c r="M57" s="9">
        <v>5.1708179801999998</v>
      </c>
      <c r="N57" s="9">
        <v>9.6388255647999994</v>
      </c>
      <c r="O57" s="9">
        <v>4.9649810334</v>
      </c>
      <c r="P57" s="9">
        <v>20.549171362999999</v>
      </c>
    </row>
    <row r="58" spans="1:16" ht="13" customHeight="1">
      <c r="A58" s="8" t="s">
        <v>18</v>
      </c>
      <c r="C58" s="3" t="s">
        <v>112</v>
      </c>
      <c r="D58" s="3">
        <v>68596</v>
      </c>
      <c r="E58" s="9">
        <v>102.91884116999999</v>
      </c>
      <c r="F58" s="9">
        <v>90.661072904999997</v>
      </c>
      <c r="G58" s="9">
        <v>103.39189098999999</v>
      </c>
      <c r="H58" s="9">
        <v>98.694851448999998</v>
      </c>
      <c r="I58" s="9">
        <v>94.441140000000004</v>
      </c>
      <c r="J58" s="9">
        <v>89.067026391458498</v>
      </c>
      <c r="L58" s="9">
        <v>8.7157432443000005</v>
      </c>
      <c r="M58" s="9">
        <v>3.3215844630000002</v>
      </c>
      <c r="N58" s="9">
        <v>5.7094278658000004</v>
      </c>
      <c r="O58" s="9">
        <v>2.2340893428999999</v>
      </c>
      <c r="P58" s="9">
        <v>6.3222121766999999</v>
      </c>
    </row>
    <row r="59" spans="1:16" ht="13" customHeight="1">
      <c r="A59" s="8" t="s">
        <v>18</v>
      </c>
      <c r="C59" s="3" t="s">
        <v>116</v>
      </c>
      <c r="D59" s="3">
        <v>68599</v>
      </c>
      <c r="E59" s="9">
        <v>102.55060533</v>
      </c>
      <c r="F59" s="9">
        <v>88.014338823000003</v>
      </c>
      <c r="G59" s="9">
        <v>94.354986499999995</v>
      </c>
      <c r="H59" s="9">
        <v>92.314243552999997</v>
      </c>
      <c r="I59" s="9">
        <v>84.757080000000002</v>
      </c>
      <c r="J59" s="9">
        <v>89.222457932352555</v>
      </c>
      <c r="L59" s="9">
        <v>8.9220940344000006</v>
      </c>
      <c r="M59" s="9">
        <v>4.5208479306999996</v>
      </c>
      <c r="N59" s="9">
        <v>4.6631726974000003</v>
      </c>
      <c r="O59" s="9">
        <v>2.1629682549</v>
      </c>
      <c r="P59" s="9">
        <v>9.2138846353999995</v>
      </c>
    </row>
    <row r="60" spans="1:16" ht="13" customHeight="1">
      <c r="A60" s="8" t="s">
        <v>18</v>
      </c>
      <c r="C60" s="3" t="s">
        <v>119</v>
      </c>
      <c r="D60" s="3">
        <v>65084</v>
      </c>
      <c r="E60" s="9">
        <v>101.92400082</v>
      </c>
      <c r="F60" s="9">
        <v>85.574904634999996</v>
      </c>
      <c r="G60" s="9">
        <v>94.431169855999997</v>
      </c>
      <c r="H60" s="9">
        <v>87.247364617000002</v>
      </c>
      <c r="I60" s="9">
        <v>100.71162</v>
      </c>
      <c r="J60" s="9">
        <v>87.631136197535355</v>
      </c>
      <c r="L60" s="9">
        <v>9.0996630048</v>
      </c>
      <c r="M60" s="9">
        <v>2.6095486492000002</v>
      </c>
      <c r="N60" s="9">
        <v>5.0601016338000004</v>
      </c>
      <c r="O60" s="9">
        <v>5.8513537173000003</v>
      </c>
      <c r="P60" s="9">
        <v>9.6853195776999996</v>
      </c>
    </row>
    <row r="61" spans="1:16" ht="13" customHeight="1">
      <c r="A61" s="8" t="s">
        <v>18</v>
      </c>
      <c r="C61" s="3" t="s">
        <v>120</v>
      </c>
      <c r="D61" s="3">
        <v>65087</v>
      </c>
      <c r="E61" s="9">
        <v>122.00787459999999</v>
      </c>
      <c r="F61" s="9">
        <v>89.974344767000005</v>
      </c>
      <c r="G61" s="9">
        <v>97.796525617</v>
      </c>
      <c r="H61" s="9">
        <v>103.71949341</v>
      </c>
      <c r="I61" s="9">
        <v>92.579329999999999</v>
      </c>
      <c r="J61" s="9">
        <v>88.725593040978254</v>
      </c>
      <c r="L61" s="9">
        <v>11.923190382</v>
      </c>
      <c r="M61" s="9">
        <v>2.8417480462000002</v>
      </c>
      <c r="N61" s="9">
        <v>7.5343876047</v>
      </c>
      <c r="O61" s="9">
        <v>11.075502477000001</v>
      </c>
      <c r="P61" s="9">
        <v>6.7789252395000004</v>
      </c>
    </row>
    <row r="62" spans="1:16" ht="13" customHeight="1">
      <c r="A62" s="8" t="s">
        <v>18</v>
      </c>
      <c r="C62" s="3" t="s">
        <v>122</v>
      </c>
      <c r="D62" s="3">
        <v>68644</v>
      </c>
      <c r="E62" s="9">
        <v>126.09383386</v>
      </c>
      <c r="F62" s="9">
        <v>94.456851583000002</v>
      </c>
      <c r="G62" s="9">
        <v>105.91234355</v>
      </c>
      <c r="H62" s="9">
        <v>98.355460769999993</v>
      </c>
      <c r="I62" s="9">
        <v>99.811719999999994</v>
      </c>
      <c r="J62" s="9">
        <v>84.107500871940999</v>
      </c>
      <c r="L62" s="9">
        <v>13.73321911</v>
      </c>
      <c r="M62" s="9">
        <v>1.6613372120000001</v>
      </c>
      <c r="N62" s="9">
        <v>11.548272674</v>
      </c>
      <c r="O62" s="9">
        <v>8.9514511733000006</v>
      </c>
      <c r="P62" s="9">
        <v>4.2738398209000001</v>
      </c>
    </row>
    <row r="63" spans="1:16" ht="13" customHeight="1">
      <c r="A63" s="8" t="s">
        <v>18</v>
      </c>
      <c r="C63" s="3" t="s">
        <v>123</v>
      </c>
      <c r="D63" s="3">
        <v>65088</v>
      </c>
      <c r="E63" s="9">
        <v>116.81733516</v>
      </c>
      <c r="F63" s="9">
        <v>92.810939318999999</v>
      </c>
      <c r="G63" s="9">
        <v>99.192985965999995</v>
      </c>
      <c r="H63" s="9">
        <v>107.86044871</v>
      </c>
      <c r="I63" s="9">
        <v>101.15228</v>
      </c>
      <c r="J63" s="9">
        <v>88.545952842028299</v>
      </c>
      <c r="L63" s="9">
        <v>13.855027007</v>
      </c>
      <c r="M63" s="9">
        <v>2.7062195706000001</v>
      </c>
      <c r="N63" s="9">
        <v>10.742945282999999</v>
      </c>
      <c r="O63" s="9">
        <v>5.6858237894999997</v>
      </c>
      <c r="P63" s="9">
        <v>1.3802636019000001</v>
      </c>
    </row>
    <row r="64" spans="1:16" ht="13" customHeight="1">
      <c r="A64" s="8" t="s">
        <v>18</v>
      </c>
      <c r="C64" s="3" t="s">
        <v>130</v>
      </c>
      <c r="D64" s="3">
        <v>68668</v>
      </c>
      <c r="E64" s="9">
        <v>92.576718435999993</v>
      </c>
      <c r="F64" s="9">
        <v>84.900611452000007</v>
      </c>
      <c r="G64" s="9">
        <v>95.700751822000001</v>
      </c>
      <c r="H64" s="9">
        <v>74.451373939000007</v>
      </c>
      <c r="I64" s="9">
        <v>94.408910000000006</v>
      </c>
      <c r="J64" s="9">
        <v>81.081605754324997</v>
      </c>
      <c r="L64" s="9">
        <v>7.9106288502000002</v>
      </c>
      <c r="M64" s="9">
        <v>3.9248033828</v>
      </c>
      <c r="N64" s="9">
        <v>3.0075927095999999</v>
      </c>
      <c r="O64" s="9">
        <v>8.3435277804000005</v>
      </c>
      <c r="P64" s="9">
        <v>13.220640032</v>
      </c>
    </row>
    <row r="65" spans="1:16" ht="13" customHeight="1">
      <c r="A65" s="8" t="s">
        <v>18</v>
      </c>
      <c r="C65" s="3" t="s">
        <v>136</v>
      </c>
      <c r="D65" s="3">
        <v>68676</v>
      </c>
      <c r="E65" s="9">
        <v>98.140357182000002</v>
      </c>
      <c r="F65" s="9">
        <v>83.688801057000006</v>
      </c>
      <c r="G65" s="9">
        <v>86.594709705</v>
      </c>
      <c r="H65" s="9">
        <v>92.613115285000006</v>
      </c>
      <c r="I65" s="9">
        <v>80.152810000000002</v>
      </c>
      <c r="J65" s="9">
        <v>88.509708303572353</v>
      </c>
      <c r="L65" s="9">
        <v>9.6762481603000001</v>
      </c>
      <c r="M65" s="9">
        <v>6.3881990564000004</v>
      </c>
      <c r="N65" s="9">
        <v>7.5338961462</v>
      </c>
      <c r="O65" s="9">
        <v>3.8830948022</v>
      </c>
      <c r="P65" s="9">
        <v>10.378944464</v>
      </c>
    </row>
    <row r="66" spans="1:16" ht="13" customHeight="1">
      <c r="A66" s="8" t="s">
        <v>18</v>
      </c>
      <c r="C66" s="3" t="s">
        <v>137</v>
      </c>
      <c r="D66" s="3">
        <v>68693</v>
      </c>
      <c r="E66" s="9">
        <v>97.141757807999994</v>
      </c>
      <c r="F66" s="9">
        <v>83.756749536000001</v>
      </c>
      <c r="G66" s="9">
        <v>88.455962163999999</v>
      </c>
      <c r="H66" s="9">
        <v>87.953485659999998</v>
      </c>
      <c r="I66" s="9">
        <v>84.914900000000003</v>
      </c>
      <c r="J66" s="9">
        <v>91.325321684447943</v>
      </c>
      <c r="L66" s="9">
        <v>9.6069654839999998</v>
      </c>
      <c r="M66" s="9">
        <v>4.2086434022999999</v>
      </c>
      <c r="N66" s="9">
        <v>6.1822630157000003</v>
      </c>
      <c r="O66" s="9">
        <v>4.6580410319999999</v>
      </c>
      <c r="P66" s="9">
        <v>9.2003640809</v>
      </c>
    </row>
    <row r="67" spans="1:16" ht="13" customHeight="1">
      <c r="A67" s="8" t="s">
        <v>18</v>
      </c>
      <c r="C67" s="3" t="s">
        <v>139</v>
      </c>
      <c r="D67" s="3">
        <v>68699</v>
      </c>
      <c r="E67" s="9">
        <v>91.798009282999999</v>
      </c>
      <c r="F67" s="9">
        <v>76.300280060000006</v>
      </c>
      <c r="G67" s="9">
        <v>85.964507800000007</v>
      </c>
      <c r="H67" s="9">
        <v>85.593832250000006</v>
      </c>
      <c r="I67" s="9">
        <v>82.97551</v>
      </c>
      <c r="J67" s="9">
        <v>89.007254610565596</v>
      </c>
      <c r="L67" s="9">
        <v>8.8503826085000004</v>
      </c>
      <c r="M67" s="9">
        <v>2.7016256680000001</v>
      </c>
      <c r="N67" s="9">
        <v>6.4736449079999998</v>
      </c>
      <c r="O67" s="9">
        <v>4.8449922235000003</v>
      </c>
      <c r="P67" s="9">
        <v>12.901952403999999</v>
      </c>
    </row>
    <row r="68" spans="1:16" ht="13" customHeight="1">
      <c r="A68" s="8" t="s">
        <v>18</v>
      </c>
      <c r="C68" s="3" t="s">
        <v>312</v>
      </c>
      <c r="D68" s="3">
        <v>68711</v>
      </c>
      <c r="E68" s="9">
        <v>91.068713674999998</v>
      </c>
      <c r="F68" s="9">
        <v>77.192437014999996</v>
      </c>
      <c r="G68" s="9">
        <v>80.586794925999996</v>
      </c>
      <c r="H68" s="9">
        <v>70.488137003999995</v>
      </c>
      <c r="I68" s="9">
        <v>62.643259999999998</v>
      </c>
      <c r="J68" s="9">
        <v>84.927895676861496</v>
      </c>
      <c r="L68" s="9">
        <v>11.987940764999999</v>
      </c>
      <c r="M68" s="9">
        <v>7.3147869604000002</v>
      </c>
      <c r="N68" s="9">
        <v>6.1501862126000004</v>
      </c>
      <c r="O68" s="9">
        <v>13.875107995</v>
      </c>
      <c r="P68" s="9">
        <v>12.728749082</v>
      </c>
    </row>
    <row r="69" spans="1:16" ht="13" customHeight="1">
      <c r="A69" s="8" t="s">
        <v>18</v>
      </c>
      <c r="B69" s="3" t="s">
        <v>290</v>
      </c>
      <c r="C69" s="3" t="s">
        <v>146</v>
      </c>
      <c r="D69" s="3">
        <v>68769</v>
      </c>
      <c r="E69" s="9">
        <v>85.276896127000001</v>
      </c>
      <c r="F69" s="9">
        <v>61.245416372999998</v>
      </c>
      <c r="G69" s="9">
        <v>78.354390563999999</v>
      </c>
      <c r="H69" s="9">
        <v>58.834982132</v>
      </c>
      <c r="I69" s="9">
        <v>48.93524</v>
      </c>
      <c r="J69" s="9">
        <v>71.360747302509992</v>
      </c>
      <c r="L69" s="9">
        <v>14.547517008</v>
      </c>
      <c r="M69" s="9">
        <v>9.6471308465999996</v>
      </c>
      <c r="N69" s="9">
        <v>2.1284342773999998</v>
      </c>
      <c r="O69" s="9">
        <v>19.775575622000002</v>
      </c>
      <c r="P69" s="9">
        <v>9.0986016854000002</v>
      </c>
    </row>
    <row r="70" spans="1:16" ht="13" customHeight="1">
      <c r="A70" s="8" t="s">
        <v>18</v>
      </c>
      <c r="C70" s="3" t="s">
        <v>147</v>
      </c>
      <c r="D70" s="3">
        <v>68708</v>
      </c>
      <c r="E70" s="9">
        <v>86.199932121000003</v>
      </c>
      <c r="F70" s="9">
        <v>62.247895012000001</v>
      </c>
      <c r="G70" s="9">
        <v>83.067941304000001</v>
      </c>
      <c r="H70" s="9">
        <v>56.196291960000003</v>
      </c>
      <c r="I70" s="9">
        <v>48.025030000000001</v>
      </c>
      <c r="J70" s="9">
        <v>71.145719891677004</v>
      </c>
      <c r="L70" s="9">
        <v>14.387005565999999</v>
      </c>
      <c r="M70" s="9">
        <v>10.334442361000001</v>
      </c>
      <c r="N70" s="9">
        <v>5.2429245647</v>
      </c>
      <c r="O70" s="9">
        <v>19.792037326999999</v>
      </c>
      <c r="P70" s="9">
        <v>9.4539522105000007</v>
      </c>
    </row>
    <row r="71" spans="1:16" ht="13" customHeight="1">
      <c r="A71" s="8" t="s">
        <v>18</v>
      </c>
      <c r="C71" s="3" t="s">
        <v>148</v>
      </c>
      <c r="D71" s="3">
        <v>65102</v>
      </c>
      <c r="E71" s="9">
        <v>123.63645295000001</v>
      </c>
      <c r="F71" s="9">
        <v>89.190739610999998</v>
      </c>
      <c r="G71" s="9">
        <v>93.158277548000001</v>
      </c>
      <c r="H71" s="9">
        <v>81.582164625999994</v>
      </c>
      <c r="I71" s="9">
        <v>82.181799999999996</v>
      </c>
      <c r="J71" s="9">
        <v>86.625561076530857</v>
      </c>
      <c r="L71" s="9">
        <v>10.748144636999999</v>
      </c>
      <c r="M71" s="9">
        <v>4.1903419583000003</v>
      </c>
      <c r="N71" s="9">
        <v>5.0134074660000003</v>
      </c>
      <c r="O71" s="9">
        <v>2.8588136471999999</v>
      </c>
      <c r="P71" s="9">
        <v>5.2989721579999998</v>
      </c>
    </row>
    <row r="72" spans="1:16" ht="13" customHeight="1">
      <c r="A72" s="8" t="s">
        <v>18</v>
      </c>
      <c r="B72" s="3" t="s">
        <v>149</v>
      </c>
      <c r="C72" s="3" t="s">
        <v>150</v>
      </c>
      <c r="D72" s="3">
        <v>68872</v>
      </c>
      <c r="E72" s="9">
        <v>130.3281365</v>
      </c>
      <c r="F72" s="9">
        <v>101.00002562</v>
      </c>
      <c r="G72" s="9">
        <v>108.7173949</v>
      </c>
      <c r="H72" s="9">
        <v>91.873318334999993</v>
      </c>
      <c r="I72" s="9">
        <v>100.24561</v>
      </c>
      <c r="J72" s="9">
        <v>82.333815320732498</v>
      </c>
      <c r="L72" s="9">
        <v>7.3957182446000003</v>
      </c>
      <c r="M72" s="9">
        <v>5.4952379319000002</v>
      </c>
      <c r="N72" s="9">
        <v>9.2866944659000001</v>
      </c>
      <c r="O72" s="9">
        <v>5.4721062225999999</v>
      </c>
      <c r="P72" s="9">
        <v>7.1882198302000004</v>
      </c>
    </row>
    <row r="73" spans="1:16" ht="13" customHeight="1">
      <c r="A73" s="8" t="s">
        <v>18</v>
      </c>
      <c r="C73" s="3" t="s">
        <v>151</v>
      </c>
      <c r="D73" s="3">
        <v>61678</v>
      </c>
      <c r="E73" s="9">
        <v>126.49041732000001</v>
      </c>
      <c r="F73" s="9">
        <v>101.92895892999999</v>
      </c>
      <c r="G73" s="9">
        <v>111.07521199</v>
      </c>
      <c r="H73" s="9">
        <v>86.560538488999995</v>
      </c>
      <c r="I73" s="9">
        <v>91.343239999999994</v>
      </c>
      <c r="J73" s="9">
        <v>78.807831005682999</v>
      </c>
      <c r="L73" s="9">
        <v>4.4224084852000001</v>
      </c>
      <c r="M73" s="9">
        <v>12.759815228000001</v>
      </c>
      <c r="N73" s="9">
        <v>10.999315878999999</v>
      </c>
      <c r="O73" s="9">
        <v>6.6557813875000003</v>
      </c>
      <c r="P73" s="9">
        <v>10.790480862000001</v>
      </c>
    </row>
    <row r="74" spans="1:16" ht="13" customHeight="1">
      <c r="A74" s="8" t="s">
        <v>18</v>
      </c>
      <c r="C74" s="3" t="s">
        <v>152</v>
      </c>
      <c r="D74" s="3">
        <v>68576</v>
      </c>
      <c r="E74" s="9">
        <v>107.19269223000001</v>
      </c>
      <c r="F74" s="9">
        <v>96.802245608999996</v>
      </c>
      <c r="G74" s="9">
        <v>103.13725577</v>
      </c>
      <c r="H74" s="9">
        <v>93.899663384999997</v>
      </c>
      <c r="I74" s="9">
        <v>93.555620000000005</v>
      </c>
      <c r="J74" s="9">
        <v>88.210148282331858</v>
      </c>
      <c r="L74" s="9">
        <v>0.56184370480000001</v>
      </c>
      <c r="M74" s="9">
        <v>2.7287150519000001</v>
      </c>
      <c r="N74" s="9">
        <v>4.1426172105000001</v>
      </c>
      <c r="O74" s="9">
        <v>3.4085817182000002</v>
      </c>
      <c r="P74" s="9">
        <v>8.6799272708000004</v>
      </c>
    </row>
    <row r="75" spans="1:16" ht="13" customHeight="1">
      <c r="A75" s="8" t="s">
        <v>18</v>
      </c>
      <c r="C75" s="3" t="s">
        <v>156</v>
      </c>
      <c r="D75" s="3">
        <v>66598</v>
      </c>
      <c r="E75" s="9">
        <v>112.35410314000001</v>
      </c>
      <c r="F75" s="9">
        <v>187.99075205</v>
      </c>
      <c r="G75" s="9">
        <v>112.76826047</v>
      </c>
      <c r="H75" s="9">
        <v>86.881248264999996</v>
      </c>
      <c r="I75" s="9">
        <v>91.813069999999996</v>
      </c>
      <c r="J75" s="9">
        <v>84.11595430636001</v>
      </c>
      <c r="L75" s="9">
        <v>8.1293794901999998</v>
      </c>
      <c r="M75" s="9">
        <v>5.7513234052</v>
      </c>
      <c r="N75" s="9">
        <v>2.2659192548</v>
      </c>
      <c r="O75" s="9">
        <v>6.3063337111999997</v>
      </c>
      <c r="P75" s="9">
        <v>5.5703054731000003</v>
      </c>
    </row>
    <row r="76" spans="1:16" ht="13" customHeight="1">
      <c r="A76" s="8" t="s">
        <v>18</v>
      </c>
      <c r="C76" s="3" t="s">
        <v>159</v>
      </c>
      <c r="D76" s="3">
        <v>68608</v>
      </c>
      <c r="E76" s="9">
        <v>113.3260252</v>
      </c>
      <c r="F76" s="9">
        <v>187.76527247000001</v>
      </c>
      <c r="G76" s="9">
        <v>114.40749562000001</v>
      </c>
      <c r="H76" s="9">
        <v>92.739952982000005</v>
      </c>
      <c r="I76" s="9">
        <v>98.564769999999996</v>
      </c>
      <c r="J76" s="9">
        <v>85.665020507114505</v>
      </c>
      <c r="L76" s="9">
        <v>6.6714201119999998</v>
      </c>
      <c r="M76" s="9">
        <v>4.7704401994000003</v>
      </c>
      <c r="N76" s="9">
        <v>6.6974260813999997</v>
      </c>
      <c r="O76" s="9">
        <v>4.8158165529000003</v>
      </c>
      <c r="P76" s="9">
        <v>6.8423183348999999</v>
      </c>
    </row>
    <row r="77" spans="1:16" ht="13" customHeight="1">
      <c r="A77" s="8" t="s">
        <v>18</v>
      </c>
      <c r="C77" s="3" t="s">
        <v>164</v>
      </c>
      <c r="D77" s="3">
        <v>61680</v>
      </c>
      <c r="E77" s="9">
        <v>100.84861245</v>
      </c>
      <c r="F77" s="9">
        <v>89.560875120999995</v>
      </c>
      <c r="G77" s="9">
        <v>115.13598036</v>
      </c>
      <c r="H77" s="9">
        <v>91.356919692000005</v>
      </c>
      <c r="I77" s="9">
        <v>89.49539</v>
      </c>
      <c r="J77" s="9">
        <v>82.003506903090994</v>
      </c>
      <c r="L77" s="9">
        <v>10.592609015000001</v>
      </c>
      <c r="M77" s="9">
        <v>3.8656307151</v>
      </c>
      <c r="N77" s="9">
        <v>3.0462698720999999</v>
      </c>
      <c r="O77" s="9">
        <v>3.4191517264</v>
      </c>
      <c r="P77" s="9">
        <v>4.6048709444</v>
      </c>
    </row>
    <row r="78" spans="1:16" ht="13" customHeight="1">
      <c r="A78" s="8" t="s">
        <v>18</v>
      </c>
      <c r="C78" s="3" t="s">
        <v>165</v>
      </c>
      <c r="D78" s="3">
        <v>68639</v>
      </c>
      <c r="E78" s="9">
        <v>112.44387005999999</v>
      </c>
      <c r="F78" s="9">
        <v>129.36578087999999</v>
      </c>
      <c r="G78" s="9">
        <v>102.58106832</v>
      </c>
      <c r="H78" s="9">
        <v>88.160286565000007</v>
      </c>
      <c r="I78" s="9">
        <v>88.326400000000007</v>
      </c>
      <c r="J78" s="9">
        <v>88.591860701795795</v>
      </c>
      <c r="L78" s="9">
        <v>6.5786631213</v>
      </c>
      <c r="M78" s="9">
        <v>2.8806547268</v>
      </c>
      <c r="N78" s="9">
        <v>4.8824745843999997</v>
      </c>
      <c r="O78" s="9">
        <v>3.2156915668999999</v>
      </c>
      <c r="P78" s="9">
        <v>5.0715210063000002</v>
      </c>
    </row>
    <row r="79" spans="1:16" ht="13" customHeight="1">
      <c r="A79" s="8" t="s">
        <v>18</v>
      </c>
      <c r="C79" s="3" t="s">
        <v>166</v>
      </c>
      <c r="D79" s="3">
        <v>61685</v>
      </c>
      <c r="E79" s="9">
        <v>108.26054151</v>
      </c>
      <c r="F79" s="9">
        <v>101.83099575999999</v>
      </c>
      <c r="G79" s="9">
        <v>131.02201667</v>
      </c>
      <c r="H79" s="9">
        <v>107.22457421999999</v>
      </c>
      <c r="I79" s="9">
        <v>99.393039999999999</v>
      </c>
      <c r="J79" s="9">
        <v>85.518367813931505</v>
      </c>
      <c r="L79" s="9">
        <v>7.1647513050000002</v>
      </c>
      <c r="M79" s="9">
        <v>6.8249897344999999</v>
      </c>
      <c r="N79" s="9">
        <v>7.4955244106999999</v>
      </c>
      <c r="O79" s="9">
        <v>5.5392842095999999</v>
      </c>
      <c r="P79" s="9">
        <v>5.9477171669000004</v>
      </c>
    </row>
    <row r="80" spans="1:16" ht="13" customHeight="1">
      <c r="A80" s="8" t="s">
        <v>18</v>
      </c>
      <c r="C80" s="3" t="s">
        <v>167</v>
      </c>
      <c r="D80" s="3">
        <v>68662</v>
      </c>
      <c r="E80" s="9">
        <v>128.93830629000001</v>
      </c>
      <c r="F80" s="9">
        <v>112.95750565</v>
      </c>
      <c r="G80" s="9">
        <v>102.67159169</v>
      </c>
      <c r="H80" s="9">
        <v>98.876210216000004</v>
      </c>
      <c r="I80" s="9">
        <v>107.79808</v>
      </c>
      <c r="J80" s="9">
        <v>84.4144849719505</v>
      </c>
      <c r="L80" s="9">
        <v>7.2422759103000001</v>
      </c>
      <c r="M80" s="9">
        <v>5.3149385612</v>
      </c>
      <c r="N80" s="9">
        <v>4.1753618000000001</v>
      </c>
      <c r="O80" s="9">
        <v>4.5052911189999998</v>
      </c>
      <c r="P80" s="9">
        <v>5.0407559517999996</v>
      </c>
    </row>
    <row r="81" spans="1:16" ht="13" customHeight="1">
      <c r="A81" s="8" t="s">
        <v>18</v>
      </c>
      <c r="C81" s="3" t="s">
        <v>168</v>
      </c>
      <c r="D81" s="3">
        <v>61687</v>
      </c>
      <c r="E81" s="9">
        <v>129.47868579999999</v>
      </c>
      <c r="F81" s="9">
        <v>113.61036153000001</v>
      </c>
      <c r="G81" s="9">
        <v>109.5945297</v>
      </c>
      <c r="H81" s="9">
        <v>128.3941969</v>
      </c>
      <c r="I81" s="9">
        <v>100.51558</v>
      </c>
      <c r="J81" s="9">
        <v>88.466014756903604</v>
      </c>
      <c r="L81" s="9">
        <v>13.973603921</v>
      </c>
      <c r="M81" s="9">
        <v>3.7856312192999999</v>
      </c>
      <c r="N81" s="9">
        <v>11.440347951</v>
      </c>
      <c r="O81" s="9">
        <v>10.099199578</v>
      </c>
      <c r="P81" s="9">
        <v>5.7857501179000002</v>
      </c>
    </row>
    <row r="82" spans="1:16" ht="13" customHeight="1">
      <c r="A82" s="8" t="s">
        <v>18</v>
      </c>
      <c r="C82" s="3" t="s">
        <v>169</v>
      </c>
      <c r="D82" s="3">
        <v>68686</v>
      </c>
      <c r="E82" s="9">
        <v>112.18454593</v>
      </c>
      <c r="F82" s="9">
        <v>105.35656787000001</v>
      </c>
      <c r="G82" s="9">
        <v>101.60176991</v>
      </c>
      <c r="H82" s="9">
        <v>87.629698309000005</v>
      </c>
      <c r="I82" s="9">
        <v>91.698549999999997</v>
      </c>
      <c r="J82" s="9">
        <v>87.843852947801793</v>
      </c>
      <c r="L82" s="9">
        <v>7.2027558627000001</v>
      </c>
      <c r="M82" s="9">
        <v>3.8344902056999999</v>
      </c>
      <c r="N82" s="9">
        <v>2.0749290495000001</v>
      </c>
      <c r="O82" s="9">
        <v>5.2426910062000003</v>
      </c>
      <c r="P82" s="9">
        <v>2.6673766139000001</v>
      </c>
    </row>
    <row r="83" spans="1:16" ht="13" customHeight="1">
      <c r="A83" s="8" t="s">
        <v>18</v>
      </c>
      <c r="C83" s="3" t="s">
        <v>170</v>
      </c>
      <c r="D83" s="3">
        <v>68688</v>
      </c>
      <c r="E83" s="9">
        <v>121.34268641</v>
      </c>
      <c r="F83" s="9">
        <v>116.7631806</v>
      </c>
      <c r="G83" s="9">
        <v>121.14111870000001</v>
      </c>
      <c r="H83" s="9">
        <v>95.518509666</v>
      </c>
      <c r="I83" s="9">
        <v>93.501390000000001</v>
      </c>
      <c r="J83" s="9">
        <v>83.771535359620003</v>
      </c>
      <c r="L83" s="9">
        <v>7.6487399476000002</v>
      </c>
      <c r="M83" s="9">
        <v>4.1210182321</v>
      </c>
      <c r="N83" s="9">
        <v>1.3118357613</v>
      </c>
      <c r="O83" s="9">
        <v>3.8185922487999999</v>
      </c>
      <c r="P83" s="9">
        <v>4.9373456738000003</v>
      </c>
    </row>
    <row r="84" spans="1:16" ht="13" customHeight="1">
      <c r="A84" s="8" t="s">
        <v>18</v>
      </c>
      <c r="C84" s="3" t="s">
        <v>171</v>
      </c>
      <c r="D84" s="3">
        <v>68689</v>
      </c>
      <c r="E84" s="9">
        <v>116.57195286</v>
      </c>
      <c r="F84" s="9">
        <v>98.458925375000007</v>
      </c>
      <c r="G84" s="9">
        <v>108.28761040000001</v>
      </c>
      <c r="H84" s="9">
        <v>87.527603291999995</v>
      </c>
      <c r="I84" s="9">
        <v>89.755510000000001</v>
      </c>
      <c r="J84" s="9">
        <v>84.015719443999004</v>
      </c>
      <c r="L84" s="9">
        <v>7.3089210510999996</v>
      </c>
      <c r="M84" s="9">
        <v>8.3063810796999995</v>
      </c>
      <c r="N84" s="9">
        <v>7.7159046975000001</v>
      </c>
      <c r="O84" s="9">
        <v>7.3651854904</v>
      </c>
      <c r="P84" s="9">
        <v>9.4669782480000002</v>
      </c>
    </row>
    <row r="85" spans="1:16" ht="13" customHeight="1">
      <c r="A85" s="8" t="s">
        <v>18</v>
      </c>
      <c r="C85" s="3" t="s">
        <v>173</v>
      </c>
      <c r="D85" s="3">
        <v>68695</v>
      </c>
      <c r="E85" s="9">
        <v>111.43252307</v>
      </c>
      <c r="F85" s="9">
        <v>111.74581263</v>
      </c>
      <c r="G85" s="9">
        <v>111.8026677</v>
      </c>
      <c r="H85" s="9">
        <v>91.399152830000006</v>
      </c>
      <c r="I85" s="9">
        <v>91.664079999999998</v>
      </c>
      <c r="J85" s="9">
        <v>85.244061721829496</v>
      </c>
      <c r="L85" s="9">
        <v>8.1852381207999994</v>
      </c>
      <c r="M85" s="9">
        <v>5.264092561</v>
      </c>
      <c r="N85" s="9">
        <v>1.610296873</v>
      </c>
      <c r="O85" s="9">
        <v>3.8962723409</v>
      </c>
      <c r="P85" s="9">
        <v>6.8803051261999997</v>
      </c>
    </row>
    <row r="86" spans="1:16" ht="13" customHeight="1">
      <c r="A86" s="8" t="s">
        <v>18</v>
      </c>
      <c r="B86" s="3" t="s">
        <v>179</v>
      </c>
      <c r="C86" s="3" t="s">
        <v>180</v>
      </c>
      <c r="D86" s="3">
        <v>68533</v>
      </c>
      <c r="E86" s="9">
        <v>119.92846283</v>
      </c>
      <c r="F86" s="9">
        <v>98.620771394000002</v>
      </c>
      <c r="G86" s="9">
        <v>108.86291978</v>
      </c>
      <c r="H86" s="9">
        <v>90.912174312000005</v>
      </c>
      <c r="I86" s="9">
        <v>96.916390000000007</v>
      </c>
      <c r="J86" s="9">
        <v>85.186663669603007</v>
      </c>
      <c r="L86" s="9">
        <v>9.4754219984999999</v>
      </c>
      <c r="M86" s="9">
        <v>4.5440696955000002</v>
      </c>
      <c r="N86" s="9">
        <v>6.2240905538</v>
      </c>
      <c r="O86" s="9">
        <v>3.1091735286</v>
      </c>
      <c r="P86" s="9">
        <v>7.5040334311999999</v>
      </c>
    </row>
    <row r="87" spans="1:16" ht="13" customHeight="1">
      <c r="A87" s="8" t="s">
        <v>18</v>
      </c>
      <c r="C87" s="3" t="s">
        <v>181</v>
      </c>
      <c r="D87" s="3">
        <v>65065</v>
      </c>
      <c r="E87" s="9">
        <v>116.71822311</v>
      </c>
      <c r="F87" s="9">
        <v>95.499343631000002</v>
      </c>
      <c r="G87" s="9">
        <v>105.44490322999999</v>
      </c>
      <c r="H87" s="9">
        <v>96.830434729999993</v>
      </c>
      <c r="I87" s="9">
        <v>86.827600000000004</v>
      </c>
      <c r="J87" s="9">
        <v>86.587358308381454</v>
      </c>
      <c r="L87" s="9">
        <v>8.4045370172999991</v>
      </c>
      <c r="M87" s="9">
        <v>0.8861734014</v>
      </c>
      <c r="N87" s="9">
        <v>8.7756268708</v>
      </c>
      <c r="O87" s="9">
        <v>3.2455871917999999</v>
      </c>
      <c r="P87" s="9">
        <v>8.0627818777000009</v>
      </c>
    </row>
    <row r="88" spans="1:16" ht="13" customHeight="1">
      <c r="A88" s="8" t="s">
        <v>18</v>
      </c>
      <c r="C88" s="3" t="s">
        <v>188</v>
      </c>
      <c r="D88" s="3">
        <v>66592</v>
      </c>
      <c r="E88" s="9">
        <v>114.90631942</v>
      </c>
      <c r="F88" s="9">
        <v>90.119705078999999</v>
      </c>
      <c r="G88" s="9">
        <v>122.75265456</v>
      </c>
      <c r="H88" s="9">
        <v>96.127371620999995</v>
      </c>
      <c r="I88" s="9">
        <v>81.349019999999996</v>
      </c>
      <c r="J88" s="9">
        <v>78.840001578970003</v>
      </c>
      <c r="L88" s="9">
        <v>5.7055439849000003</v>
      </c>
      <c r="M88" s="9">
        <v>7.5715716746000004</v>
      </c>
      <c r="N88" s="9">
        <v>8.3517943788999993</v>
      </c>
      <c r="O88" s="9">
        <v>11.361692172</v>
      </c>
      <c r="P88" s="9">
        <v>14.571033269999999</v>
      </c>
    </row>
    <row r="89" spans="1:16" ht="13" customHeight="1">
      <c r="A89" s="8" t="s">
        <v>18</v>
      </c>
      <c r="C89" s="3" t="s">
        <v>189</v>
      </c>
      <c r="D89" s="3">
        <v>65085</v>
      </c>
      <c r="E89" s="9">
        <v>115.40340438</v>
      </c>
      <c r="F89" s="9">
        <v>101.89164522999999</v>
      </c>
      <c r="G89" s="9">
        <v>110.03240356000001</v>
      </c>
      <c r="H89" s="9">
        <v>101.59253703</v>
      </c>
      <c r="I89" s="9">
        <v>86.445310000000006</v>
      </c>
      <c r="J89" s="9">
        <v>89.081007358928048</v>
      </c>
      <c r="L89" s="9">
        <v>8.2601622878000001</v>
      </c>
      <c r="M89" s="9">
        <v>4.5728655959999998</v>
      </c>
      <c r="N89" s="9">
        <v>5.4714051766000003</v>
      </c>
      <c r="O89" s="9">
        <v>2.5232443939999998</v>
      </c>
      <c r="P89" s="9">
        <v>4.3743129667999998</v>
      </c>
    </row>
    <row r="90" spans="1:16" ht="13" customHeight="1">
      <c r="A90" s="8" t="s">
        <v>18</v>
      </c>
      <c r="C90" s="3" t="s">
        <v>195</v>
      </c>
      <c r="D90" s="3">
        <v>68652</v>
      </c>
      <c r="E90" s="9">
        <v>111.13184151</v>
      </c>
      <c r="F90" s="9">
        <v>93.237021759000001</v>
      </c>
      <c r="G90" s="9">
        <v>115.6901257</v>
      </c>
      <c r="H90" s="9">
        <v>100.62222803</v>
      </c>
      <c r="I90" s="9">
        <v>111.09728</v>
      </c>
      <c r="J90" s="9">
        <v>82.124200983326503</v>
      </c>
      <c r="L90" s="9">
        <v>11.461087438</v>
      </c>
      <c r="M90" s="9">
        <v>5.6616539140000004</v>
      </c>
      <c r="N90" s="9">
        <v>6.3087857591000001</v>
      </c>
      <c r="O90" s="9">
        <v>8.0544791602999997</v>
      </c>
      <c r="P90" s="9">
        <v>5.4444401448999997</v>
      </c>
    </row>
    <row r="91" spans="1:16" ht="13" customHeight="1">
      <c r="A91" s="8" t="s">
        <v>18</v>
      </c>
      <c r="C91" s="3" t="s">
        <v>197</v>
      </c>
      <c r="D91" s="3">
        <v>67702</v>
      </c>
      <c r="E91" s="9">
        <v>119.91818658</v>
      </c>
      <c r="F91" s="9">
        <v>95.453966089999994</v>
      </c>
      <c r="G91" s="9">
        <v>110.01780773999999</v>
      </c>
      <c r="H91" s="9">
        <v>89.911853246000007</v>
      </c>
      <c r="I91" s="9">
        <v>83.923900000000003</v>
      </c>
      <c r="J91" s="9">
        <v>83.653555784589997</v>
      </c>
      <c r="L91" s="9">
        <v>7.9165590627000002</v>
      </c>
      <c r="M91" s="9">
        <v>2.7154059259999999</v>
      </c>
      <c r="N91" s="9">
        <v>4.3088519271000001</v>
      </c>
      <c r="O91" s="9">
        <v>3.9858054810999999</v>
      </c>
      <c r="P91" s="9">
        <v>7.5361101246000004</v>
      </c>
    </row>
    <row r="92" spans="1:16" ht="13" customHeight="1">
      <c r="A92" s="8" t="s">
        <v>18</v>
      </c>
      <c r="C92" s="3" t="s">
        <v>198</v>
      </c>
      <c r="D92" s="3">
        <v>65103</v>
      </c>
      <c r="E92" s="9">
        <v>118.32780099999999</v>
      </c>
      <c r="F92" s="9">
        <v>92.766506433999993</v>
      </c>
      <c r="G92" s="9">
        <v>106.15576913</v>
      </c>
      <c r="H92" s="9">
        <v>95.548896274000001</v>
      </c>
      <c r="I92" s="9">
        <v>96.616650000000007</v>
      </c>
      <c r="J92" s="9">
        <v>84.974943819821505</v>
      </c>
      <c r="L92" s="9">
        <v>9.0789139600999995</v>
      </c>
      <c r="M92" s="9">
        <v>1.9065739917</v>
      </c>
      <c r="N92" s="9">
        <v>7.8356012357000004</v>
      </c>
      <c r="O92" s="9">
        <v>4.3624496143</v>
      </c>
      <c r="P92" s="9">
        <v>7.1771150363</v>
      </c>
    </row>
    <row r="93" spans="1:16" ht="13" customHeight="1">
      <c r="A93" s="8" t="s">
        <v>18</v>
      </c>
      <c r="C93" s="3" t="s">
        <v>200</v>
      </c>
      <c r="D93" s="3">
        <v>68678</v>
      </c>
      <c r="E93" s="9">
        <v>116.1511409</v>
      </c>
      <c r="F93" s="9">
        <v>95.076290991999997</v>
      </c>
      <c r="G93" s="9">
        <v>106.08448654999999</v>
      </c>
      <c r="H93" s="9">
        <v>90.563087048</v>
      </c>
      <c r="I93" s="9">
        <v>88.949730000000002</v>
      </c>
      <c r="J93" s="9">
        <v>83.559386121678997</v>
      </c>
      <c r="L93" s="9">
        <v>9.5053316138999993</v>
      </c>
      <c r="M93" s="9">
        <v>3.1786553053</v>
      </c>
      <c r="N93" s="9">
        <v>6.8551174571000004</v>
      </c>
      <c r="O93" s="9">
        <v>7.2642222845999997</v>
      </c>
      <c r="P93" s="9">
        <v>7.3322009184999999</v>
      </c>
    </row>
    <row r="94" spans="1:16" ht="13" customHeight="1">
      <c r="A94" s="8" t="s">
        <v>18</v>
      </c>
      <c r="C94" s="3" t="s">
        <v>201</v>
      </c>
      <c r="D94" s="3">
        <v>65105</v>
      </c>
      <c r="E94" s="9">
        <v>110.71975874</v>
      </c>
      <c r="F94" s="9">
        <v>96.308012336999994</v>
      </c>
      <c r="G94" s="9">
        <v>110.12839406000001</v>
      </c>
      <c r="H94" s="9">
        <v>103.5056696</v>
      </c>
      <c r="I94" s="9">
        <v>99.609300000000005</v>
      </c>
      <c r="J94" s="9">
        <v>84.922316665943498</v>
      </c>
      <c r="L94" s="9">
        <v>13.517253251</v>
      </c>
      <c r="M94" s="9">
        <v>3.9535315933000001</v>
      </c>
      <c r="N94" s="9">
        <v>7.6407409028000002</v>
      </c>
      <c r="O94" s="9">
        <v>5.8321819906999997</v>
      </c>
      <c r="P94" s="9">
        <v>7.8666514799999998</v>
      </c>
    </row>
    <row r="95" spans="1:16" ht="13" customHeight="1">
      <c r="A95" s="8" t="s">
        <v>18</v>
      </c>
      <c r="C95" s="3" t="s">
        <v>203</v>
      </c>
      <c r="D95" s="3">
        <v>66651</v>
      </c>
      <c r="E95" s="9">
        <v>118.09499947</v>
      </c>
      <c r="F95" s="9">
        <v>94.952252492</v>
      </c>
      <c r="G95" s="9">
        <v>105.83147021000001</v>
      </c>
      <c r="H95" s="9">
        <v>95.798079156</v>
      </c>
      <c r="I95" s="9">
        <v>97.200249999999997</v>
      </c>
      <c r="J95" s="9">
        <v>87.452952217427352</v>
      </c>
      <c r="L95" s="9">
        <v>8.1585638432999996</v>
      </c>
      <c r="M95" s="9">
        <v>1.4084461803999999</v>
      </c>
      <c r="N95" s="9">
        <v>6.9335681210000004</v>
      </c>
      <c r="O95" s="9">
        <v>3.7557106393000002</v>
      </c>
      <c r="P95" s="9">
        <v>8.8392116343999998</v>
      </c>
    </row>
    <row r="96" spans="1:16" ht="13" customHeight="1">
      <c r="A96" s="8" t="s">
        <v>204</v>
      </c>
      <c r="B96" s="3" t="s">
        <v>38</v>
      </c>
      <c r="C96" s="3" t="s">
        <v>206</v>
      </c>
      <c r="D96" s="3">
        <v>68536</v>
      </c>
      <c r="E96" s="9">
        <v>127.35769569</v>
      </c>
      <c r="F96" s="9">
        <v>101.06240209000001</v>
      </c>
      <c r="G96" s="9">
        <v>101.88138669999999</v>
      </c>
      <c r="H96" s="9">
        <v>70.790187544999995</v>
      </c>
      <c r="I96" s="9">
        <v>104.09904</v>
      </c>
      <c r="J96" s="9">
        <v>70.679781207082002</v>
      </c>
      <c r="L96" s="9">
        <v>13.446011971000001</v>
      </c>
      <c r="M96" s="9">
        <v>1.2155847802999999</v>
      </c>
      <c r="N96" s="9">
        <v>6.5019761768000004</v>
      </c>
      <c r="O96" s="9">
        <v>2.8922538469000001</v>
      </c>
      <c r="P96" s="9">
        <v>3.6345686866000002</v>
      </c>
    </row>
    <row r="97" spans="1:16" ht="13" customHeight="1">
      <c r="A97" s="8" t="s">
        <v>204</v>
      </c>
      <c r="B97" s="3" t="s">
        <v>59</v>
      </c>
      <c r="C97" s="3" t="s">
        <v>210</v>
      </c>
      <c r="D97" s="3">
        <v>67609</v>
      </c>
      <c r="E97" s="9">
        <v>113.12861866</v>
      </c>
      <c r="F97" s="9">
        <v>100.39419580000001</v>
      </c>
      <c r="G97" s="9">
        <v>117.58773363</v>
      </c>
      <c r="H97" s="9">
        <v>77.011604172000006</v>
      </c>
      <c r="I97" s="9">
        <v>92.321179999999998</v>
      </c>
      <c r="J97" s="9">
        <v>64.20849989630949</v>
      </c>
      <c r="L97" s="9">
        <v>4.8839647449000001</v>
      </c>
      <c r="M97" s="9">
        <v>6.3439577748999998</v>
      </c>
      <c r="N97" s="9">
        <v>4.0456588752</v>
      </c>
      <c r="O97" s="9">
        <v>12.717472902000001</v>
      </c>
      <c r="P97" s="9">
        <v>17.139069205999999</v>
      </c>
    </row>
    <row r="98" spans="1:16" ht="13" customHeight="1">
      <c r="A98" s="8" t="s">
        <v>204</v>
      </c>
      <c r="B98" s="3" t="s">
        <v>73</v>
      </c>
      <c r="C98" s="3" t="s">
        <v>212</v>
      </c>
      <c r="D98" s="3">
        <v>68545</v>
      </c>
      <c r="E98" s="9">
        <v>119.10983482</v>
      </c>
      <c r="F98" s="9">
        <v>87.395403189000007</v>
      </c>
      <c r="G98" s="9">
        <v>92.198764578999999</v>
      </c>
      <c r="H98" s="9">
        <v>79.510465697000001</v>
      </c>
      <c r="I98" s="9">
        <v>77.761430000000004</v>
      </c>
      <c r="J98" s="9">
        <v>85.559032975141008</v>
      </c>
      <c r="L98" s="9">
        <v>7.4512406354999996</v>
      </c>
      <c r="M98" s="9">
        <v>6.1245185623999996</v>
      </c>
      <c r="N98" s="9">
        <v>6.9974072282000002</v>
      </c>
      <c r="O98" s="9">
        <v>4.7617822307999997</v>
      </c>
      <c r="P98" s="9">
        <v>8.1233217047000004</v>
      </c>
    </row>
    <row r="99" spans="1:16" ht="13" customHeight="1">
      <c r="A99" s="8" t="s">
        <v>204</v>
      </c>
      <c r="C99" s="3" t="s">
        <v>213</v>
      </c>
      <c r="D99" s="3">
        <v>68602</v>
      </c>
      <c r="E99" s="9">
        <v>215.68414436</v>
      </c>
      <c r="F99" s="9">
        <v>100.21428761999999</v>
      </c>
      <c r="G99" s="9">
        <v>90.172442493000005</v>
      </c>
      <c r="H99" s="9">
        <v>106.92915988</v>
      </c>
      <c r="I99" s="9">
        <v>113.85345</v>
      </c>
      <c r="J99" s="9">
        <v>69.421953911837505</v>
      </c>
      <c r="L99" s="9">
        <v>23.536489389</v>
      </c>
      <c r="M99" s="9">
        <v>14.586500204</v>
      </c>
      <c r="N99" s="9">
        <v>21.357333286999999</v>
      </c>
      <c r="O99" s="9">
        <v>18.513612972000001</v>
      </c>
      <c r="P99" s="9">
        <v>8.2571380297000001</v>
      </c>
    </row>
    <row r="100" spans="1:16" ht="13" customHeight="1">
      <c r="A100" s="8" t="s">
        <v>204</v>
      </c>
      <c r="C100" s="3" t="s">
        <v>214</v>
      </c>
      <c r="D100" s="3">
        <v>61679</v>
      </c>
      <c r="E100" s="9">
        <v>118.21467781</v>
      </c>
      <c r="F100" s="9">
        <v>95.883947125000006</v>
      </c>
      <c r="G100" s="9">
        <v>104.18961514</v>
      </c>
      <c r="H100" s="9">
        <v>86.104480572</v>
      </c>
      <c r="I100" s="9">
        <v>97.307090000000002</v>
      </c>
      <c r="J100" s="9">
        <v>81.502574310959503</v>
      </c>
      <c r="L100" s="9">
        <v>10.239040210000001</v>
      </c>
      <c r="M100" s="9">
        <v>6.2710139159000002</v>
      </c>
      <c r="N100" s="9">
        <v>6.3438008371999999</v>
      </c>
      <c r="O100" s="9">
        <v>2.0491662909000001</v>
      </c>
      <c r="P100" s="9">
        <v>10.326967274999999</v>
      </c>
    </row>
    <row r="101" spans="1:16" ht="13" customHeight="1">
      <c r="A101" s="8" t="s">
        <v>204</v>
      </c>
      <c r="C101" s="3" t="s">
        <v>215</v>
      </c>
      <c r="D101" s="3">
        <v>65093</v>
      </c>
      <c r="E101" s="9">
        <v>126.86446934</v>
      </c>
      <c r="F101" s="9">
        <v>110.72111863000001</v>
      </c>
      <c r="G101" s="9">
        <v>79.764930781000004</v>
      </c>
      <c r="H101" s="9">
        <v>56.872317412999998</v>
      </c>
      <c r="I101" s="9" t="s">
        <v>289</v>
      </c>
      <c r="J101" s="9">
        <v>59.977018870030001</v>
      </c>
      <c r="L101" s="9">
        <v>17.317164663</v>
      </c>
      <c r="M101" s="9">
        <v>15.458547012</v>
      </c>
      <c r="N101" s="9">
        <v>17.010419935000002</v>
      </c>
      <c r="O101" s="9">
        <v>34.763889265000003</v>
      </c>
      <c r="P101" s="9" t="s">
        <v>289</v>
      </c>
    </row>
    <row r="102" spans="1:16" ht="13" customHeight="1">
      <c r="A102" s="8" t="s">
        <v>204</v>
      </c>
      <c r="B102" s="3" t="s">
        <v>94</v>
      </c>
      <c r="C102" s="3" t="s">
        <v>124</v>
      </c>
      <c r="D102" s="3">
        <v>68654</v>
      </c>
      <c r="E102" s="9">
        <v>111.71513341000001</v>
      </c>
      <c r="F102" s="9">
        <v>86.931289782999997</v>
      </c>
      <c r="G102" s="9">
        <v>98.483007967000006</v>
      </c>
      <c r="H102" s="9">
        <v>98.198872733000002</v>
      </c>
      <c r="I102" s="9">
        <v>83.033950000000004</v>
      </c>
      <c r="J102" s="9">
        <v>79.758597944881004</v>
      </c>
      <c r="L102" s="9">
        <v>15.072189798</v>
      </c>
      <c r="M102" s="9">
        <v>3.1701327420999998</v>
      </c>
      <c r="N102" s="9">
        <v>5.8174073023000004</v>
      </c>
      <c r="O102" s="9">
        <v>11.452315982</v>
      </c>
      <c r="P102" s="9">
        <v>7.7741246101000003</v>
      </c>
    </row>
    <row r="103" spans="1:16" ht="13" customHeight="1">
      <c r="A103" s="8" t="s">
        <v>204</v>
      </c>
      <c r="C103" s="3" t="s">
        <v>128</v>
      </c>
      <c r="D103" s="3">
        <v>65089</v>
      </c>
      <c r="E103" s="9">
        <v>138.6758231</v>
      </c>
      <c r="F103" s="9">
        <v>104.08620537</v>
      </c>
      <c r="G103" s="9">
        <v>58.393816948999998</v>
      </c>
      <c r="H103" s="9">
        <v>100.55529797</v>
      </c>
      <c r="I103" s="9">
        <v>100.41345</v>
      </c>
      <c r="J103" s="9">
        <v>22.475909131664494</v>
      </c>
      <c r="L103" s="9">
        <v>42.329224048999997</v>
      </c>
      <c r="M103" s="9">
        <v>21.040917969999999</v>
      </c>
      <c r="N103" s="9">
        <v>28.317986822999998</v>
      </c>
      <c r="O103" s="9">
        <v>68.066665990000004</v>
      </c>
      <c r="P103" s="9">
        <v>28.989080004000002</v>
      </c>
    </row>
    <row r="104" spans="1:16" ht="13" customHeight="1">
      <c r="A104" s="8" t="s">
        <v>204</v>
      </c>
      <c r="C104" s="3" t="s">
        <v>217</v>
      </c>
      <c r="D104" s="3">
        <v>65101</v>
      </c>
      <c r="E104" s="9">
        <v>133.76225038999999</v>
      </c>
      <c r="F104" s="9">
        <v>59.775442716000001</v>
      </c>
      <c r="G104" s="9">
        <v>127.2069941</v>
      </c>
      <c r="H104" s="9">
        <v>28.109387456</v>
      </c>
      <c r="I104" s="9">
        <v>50.93929</v>
      </c>
      <c r="J104" s="9">
        <v>33.465184153587998</v>
      </c>
      <c r="L104" s="9">
        <v>45.830522760999997</v>
      </c>
      <c r="M104" s="9">
        <v>36.672446964999999</v>
      </c>
      <c r="N104" s="9">
        <v>19.165662614999999</v>
      </c>
      <c r="O104" s="9">
        <v>7.6673707093000001</v>
      </c>
      <c r="P104" s="9">
        <v>7.1346885840000001</v>
      </c>
    </row>
    <row r="105" spans="1:16" ht="13" customHeight="1">
      <c r="A105" s="8" t="s">
        <v>204</v>
      </c>
      <c r="B105" s="3" t="s">
        <v>290</v>
      </c>
      <c r="C105" s="3" t="s">
        <v>218</v>
      </c>
      <c r="D105" s="3">
        <v>65067</v>
      </c>
      <c r="E105" s="9">
        <v>230.73057176</v>
      </c>
      <c r="F105" s="9">
        <v>109.69078114</v>
      </c>
      <c r="G105" s="9">
        <v>122.29331865</v>
      </c>
      <c r="H105" s="9">
        <v>120.2871507</v>
      </c>
      <c r="I105" s="9">
        <v>97.844070000000002</v>
      </c>
      <c r="J105" s="9">
        <v>65.830268102360492</v>
      </c>
      <c r="L105" s="9">
        <v>27.784282770000001</v>
      </c>
      <c r="M105" s="9">
        <v>16.074810669000001</v>
      </c>
      <c r="N105" s="9">
        <v>12.508573424</v>
      </c>
      <c r="O105" s="9">
        <v>22.962050966</v>
      </c>
      <c r="P105" s="9">
        <v>16.27667696</v>
      </c>
    </row>
    <row r="106" spans="1:16" ht="13" customHeight="1">
      <c r="A106" s="8" t="s">
        <v>204</v>
      </c>
      <c r="B106" s="3" t="s">
        <v>149</v>
      </c>
      <c r="C106" s="3" t="s">
        <v>219</v>
      </c>
      <c r="D106" s="3">
        <v>68655</v>
      </c>
      <c r="E106" s="9">
        <v>164.89153721</v>
      </c>
      <c r="F106" s="9">
        <v>130.26526709999999</v>
      </c>
      <c r="G106" s="9">
        <v>183.87198574000001</v>
      </c>
      <c r="H106" s="9">
        <v>121.51579968999999</v>
      </c>
      <c r="I106" s="9">
        <v>117.32512</v>
      </c>
      <c r="J106" s="9">
        <v>69.048424806656499</v>
      </c>
      <c r="L106" s="9">
        <v>24.366469791</v>
      </c>
      <c r="M106" s="9">
        <v>13.49570104</v>
      </c>
      <c r="N106" s="9">
        <v>4.6463980844000004</v>
      </c>
      <c r="O106" s="9">
        <v>16.663408326999999</v>
      </c>
      <c r="P106" s="9">
        <v>17.78291853</v>
      </c>
    </row>
    <row r="107" spans="1:16" ht="13" customHeight="1">
      <c r="A107" s="8" t="s">
        <v>222</v>
      </c>
      <c r="B107" s="3" t="s">
        <v>38</v>
      </c>
      <c r="C107" s="3" t="s">
        <v>224</v>
      </c>
      <c r="D107" s="3">
        <v>68609</v>
      </c>
      <c r="E107" s="9">
        <v>183.94572282999999</v>
      </c>
      <c r="F107" s="9">
        <v>152.31617649</v>
      </c>
      <c r="G107" s="9">
        <v>162.7907735</v>
      </c>
      <c r="H107" s="9">
        <v>114.83391007</v>
      </c>
      <c r="I107" s="9">
        <v>172.14697000000001</v>
      </c>
      <c r="J107" s="9">
        <v>65.765272967501502</v>
      </c>
      <c r="L107" s="9">
        <v>9.4528286768999994</v>
      </c>
      <c r="M107" s="9">
        <v>2.4232201623999998</v>
      </c>
      <c r="N107" s="9">
        <v>8.3053193161000003</v>
      </c>
      <c r="O107" s="9">
        <v>11.787070268000001</v>
      </c>
      <c r="P107" s="9">
        <v>9.8027592366</v>
      </c>
    </row>
    <row r="108" spans="1:16" ht="13" customHeight="1">
      <c r="A108" s="8" t="s">
        <v>222</v>
      </c>
      <c r="B108" s="3" t="s">
        <v>73</v>
      </c>
      <c r="C108" s="3" t="s">
        <v>225</v>
      </c>
      <c r="D108" s="3">
        <v>68534</v>
      </c>
      <c r="E108" s="9">
        <v>115.24422451</v>
      </c>
      <c r="F108" s="9">
        <v>112.17985372</v>
      </c>
      <c r="G108" s="9">
        <v>94.187463019000006</v>
      </c>
      <c r="H108" s="9">
        <v>88.770484828999997</v>
      </c>
      <c r="I108" s="9">
        <v>111.32688</v>
      </c>
      <c r="J108" s="9">
        <v>15.070991629514509</v>
      </c>
      <c r="L108" s="9">
        <v>13.703471758999999</v>
      </c>
      <c r="M108" s="9">
        <v>10.4442065</v>
      </c>
      <c r="N108" s="9">
        <v>24.844091510999998</v>
      </c>
      <c r="O108" s="9">
        <v>8.5182004383999992</v>
      </c>
      <c r="P108" s="9">
        <v>15.831016310000001</v>
      </c>
    </row>
    <row r="109" spans="1:16" ht="13" customHeight="1">
      <c r="A109" s="8" t="s">
        <v>222</v>
      </c>
      <c r="C109" s="3" t="s">
        <v>226</v>
      </c>
      <c r="D109" s="3">
        <v>68540</v>
      </c>
      <c r="E109" s="9">
        <v>154.32376348</v>
      </c>
      <c r="F109" s="9">
        <v>109.00314733</v>
      </c>
      <c r="G109" s="9">
        <v>79.713452232999998</v>
      </c>
      <c r="H109" s="9">
        <v>56.369854793999998</v>
      </c>
      <c r="I109" s="9">
        <v>35.850189999999998</v>
      </c>
      <c r="J109" s="9">
        <v>78.7031173880155</v>
      </c>
      <c r="L109" s="9">
        <v>10.352686846999999</v>
      </c>
      <c r="M109" s="9">
        <v>13.800402966</v>
      </c>
      <c r="N109" s="9">
        <v>18.511104911</v>
      </c>
      <c r="O109" s="9">
        <v>20.376454636999998</v>
      </c>
      <c r="P109" s="9">
        <v>21.035525981999999</v>
      </c>
    </row>
    <row r="110" spans="1:16" ht="13" customHeight="1">
      <c r="A110" s="10" t="s">
        <v>222</v>
      </c>
      <c r="B110" s="4"/>
      <c r="C110" s="4" t="s">
        <v>297</v>
      </c>
      <c r="D110" s="4">
        <v>68607</v>
      </c>
      <c r="E110" s="11">
        <v>90.049536274999994</v>
      </c>
      <c r="F110" s="11">
        <v>75.645608374999995</v>
      </c>
      <c r="G110" s="11">
        <v>82.221520405000007</v>
      </c>
      <c r="H110" s="11">
        <v>45.065305250999998</v>
      </c>
      <c r="I110" s="11">
        <v>105.91025</v>
      </c>
      <c r="J110" s="11">
        <v>49.604601690230503</v>
      </c>
      <c r="K110" s="4"/>
      <c r="L110" s="11">
        <v>16.805266754000002</v>
      </c>
      <c r="M110" s="11">
        <v>4.1520442303999996</v>
      </c>
      <c r="N110" s="11">
        <v>8.1753910819000009</v>
      </c>
      <c r="O110" s="11">
        <v>38.065683616000001</v>
      </c>
      <c r="P110" s="11">
        <v>24.2894364</v>
      </c>
    </row>
    <row r="111" spans="1:16">
      <c r="E111" s="3" t="s">
        <v>311</v>
      </c>
    </row>
    <row r="112" spans="1:16">
      <c r="A112" s="8" t="s">
        <v>18</v>
      </c>
      <c r="B112" s="25">
        <f>COUNTIF(A$5:A$110,A112)</f>
        <v>91</v>
      </c>
      <c r="E112" s="5">
        <f>COUNTIF(E5:E106,"&lt;70")</f>
        <v>0</v>
      </c>
      <c r="F112" s="5">
        <f t="shared" ref="F112:I112" si="0">COUNTIF(F5:F106,"&lt;70")</f>
        <v>3</v>
      </c>
      <c r="G112" s="5">
        <f t="shared" si="0"/>
        <v>1</v>
      </c>
      <c r="H112" s="5">
        <f t="shared" si="0"/>
        <v>8</v>
      </c>
      <c r="I112" s="5">
        <f t="shared" si="0"/>
        <v>8</v>
      </c>
    </row>
    <row r="113" spans="1:2">
      <c r="A113" s="8" t="s">
        <v>204</v>
      </c>
      <c r="B113" s="25">
        <f>COUNTIF(A$5:A$110,A113)</f>
        <v>11</v>
      </c>
    </row>
    <row r="114" spans="1:2">
      <c r="A114" s="8" t="s">
        <v>222</v>
      </c>
      <c r="B114" s="25">
        <f>COUNTIF(A$5:A$110,A114)</f>
        <v>4</v>
      </c>
    </row>
  </sheetData>
  <mergeCells count="3">
    <mergeCell ref="A1:P1"/>
    <mergeCell ref="E2:I2"/>
    <mergeCell ref="L2:P2"/>
  </mergeCells>
  <phoneticPr fontId="6" type="noConversion"/>
  <conditionalFormatting sqref="H5:I5">
    <cfRule type="cellIs" dxfId="48" priority="4" operator="lessThan">
      <formula>$J5</formula>
    </cfRule>
  </conditionalFormatting>
  <conditionalFormatting sqref="E5:G5">
    <cfRule type="cellIs" dxfId="47" priority="3" operator="lessThan">
      <formula>$J5</formula>
    </cfRule>
  </conditionalFormatting>
  <conditionalFormatting sqref="H6:I110">
    <cfRule type="cellIs" dxfId="46" priority="2" operator="lessThan">
      <formula>$J6</formula>
    </cfRule>
  </conditionalFormatting>
  <conditionalFormatting sqref="E6:G110">
    <cfRule type="cellIs" dxfId="45" priority="1" operator="lessThan">
      <formula>$J6</formula>
    </cfRule>
  </conditionalFormatting>
  <pageMargins left="0.75" right="0.75" top="1" bottom="1" header="0.5" footer="0.5"/>
  <pageSetup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3"/>
  <sheetViews>
    <sheetView workbookViewId="0">
      <selection sqref="A1:P1"/>
    </sheetView>
  </sheetViews>
  <sheetFormatPr baseColWidth="10" defaultRowHeight="11" x14ac:dyDescent="0"/>
  <cols>
    <col min="1" max="1" width="8.83203125" style="3" customWidth="1"/>
    <col min="2" max="2" width="20" style="3" bestFit="1" customWidth="1"/>
    <col min="3" max="3" width="13.1640625" style="3" bestFit="1" customWidth="1"/>
    <col min="4" max="4" width="8.5" style="3" bestFit="1" customWidth="1"/>
    <col min="5" max="8" width="7.5" style="3" bestFit="1" customWidth="1"/>
    <col min="9" max="9" width="7.5" style="3" customWidth="1"/>
    <col min="10" max="10" width="7" style="3" bestFit="1" customWidth="1"/>
    <col min="11" max="11" width="2.6640625" style="3" customWidth="1"/>
    <col min="12" max="13" width="4.5" style="3" bestFit="1" customWidth="1"/>
    <col min="14" max="14" width="4.5" style="3" customWidth="1"/>
    <col min="15" max="15" width="4.5" style="3" bestFit="1" customWidth="1"/>
    <col min="16" max="16" width="4.5" style="3" customWidth="1"/>
    <col min="17" max="16384" width="10.83203125" style="3"/>
  </cols>
  <sheetData>
    <row r="1" spans="1:16" ht="78" customHeight="1">
      <c r="A1" s="28" t="s">
        <v>338</v>
      </c>
      <c r="B1" s="28"/>
      <c r="C1" s="28"/>
      <c r="D1" s="28"/>
      <c r="E1" s="28"/>
      <c r="F1" s="28"/>
      <c r="G1" s="28"/>
      <c r="H1" s="28"/>
      <c r="I1" s="28"/>
      <c r="J1" s="28"/>
      <c r="K1" s="28"/>
      <c r="L1" s="28"/>
      <c r="M1" s="28"/>
      <c r="N1" s="28"/>
      <c r="O1" s="28"/>
      <c r="P1" s="28"/>
    </row>
    <row r="2" spans="1:16" ht="11" customHeight="1">
      <c r="A2" s="6"/>
      <c r="B2" s="6"/>
      <c r="C2" s="6"/>
      <c r="D2" s="6"/>
      <c r="E2" s="34" t="s">
        <v>278</v>
      </c>
      <c r="F2" s="34"/>
      <c r="G2" s="34"/>
      <c r="H2" s="34"/>
      <c r="I2" s="34"/>
      <c r="J2" s="6"/>
      <c r="K2" s="6"/>
      <c r="L2" s="34" t="s">
        <v>278</v>
      </c>
      <c r="M2" s="34"/>
      <c r="N2" s="34"/>
      <c r="O2" s="34"/>
      <c r="P2" s="34"/>
    </row>
    <row r="3" spans="1:16">
      <c r="E3" s="7">
        <v>3</v>
      </c>
      <c r="F3" s="7">
        <v>7</v>
      </c>
      <c r="G3" s="7">
        <v>14</v>
      </c>
      <c r="H3" s="7">
        <v>28</v>
      </c>
      <c r="I3" s="7">
        <v>133</v>
      </c>
      <c r="K3" s="7"/>
      <c r="L3" s="7">
        <v>3</v>
      </c>
      <c r="M3" s="7">
        <v>7</v>
      </c>
      <c r="N3" s="7">
        <v>14</v>
      </c>
      <c r="O3" s="7">
        <v>28</v>
      </c>
      <c r="P3" s="7">
        <v>133</v>
      </c>
    </row>
    <row r="4" spans="1:16" ht="44">
      <c r="A4" s="13" t="s">
        <v>315</v>
      </c>
      <c r="B4" s="13" t="s">
        <v>11</v>
      </c>
      <c r="C4" s="13" t="s">
        <v>279</v>
      </c>
      <c r="D4" s="13" t="s">
        <v>280</v>
      </c>
      <c r="E4" s="13" t="s">
        <v>281</v>
      </c>
      <c r="F4" s="13" t="s">
        <v>281</v>
      </c>
      <c r="G4" s="13" t="s">
        <v>281</v>
      </c>
      <c r="H4" s="13" t="s">
        <v>281</v>
      </c>
      <c r="I4" s="13" t="s">
        <v>281</v>
      </c>
      <c r="J4" s="13" t="s">
        <v>17</v>
      </c>
      <c r="K4" s="14"/>
      <c r="L4" s="7" t="s">
        <v>282</v>
      </c>
      <c r="M4" s="7" t="s">
        <v>282</v>
      </c>
      <c r="N4" s="7" t="s">
        <v>282</v>
      </c>
      <c r="O4" s="7" t="s">
        <v>282</v>
      </c>
      <c r="P4" s="7" t="s">
        <v>282</v>
      </c>
    </row>
    <row r="5" spans="1:16" ht="13" customHeight="1">
      <c r="A5" s="8" t="s">
        <v>303</v>
      </c>
      <c r="B5" s="3" t="s">
        <v>19</v>
      </c>
      <c r="C5" s="3" t="s">
        <v>34</v>
      </c>
      <c r="D5" s="8" t="s">
        <v>241</v>
      </c>
      <c r="E5" s="9">
        <v>151.81904752</v>
      </c>
      <c r="F5" s="9">
        <v>129.42568170000001</v>
      </c>
      <c r="G5" s="9">
        <v>124.71153558</v>
      </c>
      <c r="H5" s="9">
        <v>121.88651188</v>
      </c>
      <c r="I5" s="9">
        <v>83.581067090999994</v>
      </c>
      <c r="J5" s="9">
        <v>80.075683278631004</v>
      </c>
      <c r="L5" s="9">
        <v>8.9240801634999993</v>
      </c>
      <c r="M5" s="9">
        <v>7.5941825665999998</v>
      </c>
      <c r="N5" s="9">
        <v>11.118001337999999</v>
      </c>
      <c r="O5" s="9">
        <v>6.3502287682</v>
      </c>
      <c r="P5" s="9">
        <v>16.458996868</v>
      </c>
    </row>
    <row r="6" spans="1:16" ht="13" customHeight="1">
      <c r="A6" s="8" t="s">
        <v>18</v>
      </c>
      <c r="B6" s="3" t="s">
        <v>35</v>
      </c>
      <c r="C6" s="3" t="s">
        <v>242</v>
      </c>
      <c r="D6" s="8">
        <v>68500</v>
      </c>
      <c r="E6" s="9">
        <v>108.75223085</v>
      </c>
      <c r="F6" s="9">
        <v>99.738727577999995</v>
      </c>
      <c r="G6" s="9">
        <v>127.62776144</v>
      </c>
      <c r="H6" s="9">
        <v>113.63698162</v>
      </c>
      <c r="I6" s="9">
        <v>94.412540707999995</v>
      </c>
      <c r="J6" s="9">
        <v>80.930027371244506</v>
      </c>
      <c r="L6" s="9">
        <v>14.702965431000001</v>
      </c>
      <c r="M6" s="9">
        <v>11.294049468000001</v>
      </c>
      <c r="N6" s="9">
        <v>16.270761825000001</v>
      </c>
      <c r="O6" s="9">
        <v>13.641048548000001</v>
      </c>
      <c r="P6" s="9">
        <v>10.501922437999999</v>
      </c>
    </row>
    <row r="7" spans="1:16" ht="13" customHeight="1">
      <c r="A7" s="8" t="s">
        <v>18</v>
      </c>
      <c r="C7" s="3" t="s">
        <v>283</v>
      </c>
      <c r="D7" s="8">
        <v>68538</v>
      </c>
      <c r="E7" s="9">
        <v>137.17590863999999</v>
      </c>
      <c r="F7" s="9">
        <v>102.65275262999999</v>
      </c>
      <c r="G7" s="9">
        <v>115.23161229</v>
      </c>
      <c r="H7" s="9">
        <v>83.162062801999994</v>
      </c>
      <c r="I7" s="9">
        <v>82.835071123999995</v>
      </c>
      <c r="J7" s="9">
        <v>70.884874201681001</v>
      </c>
      <c r="L7" s="9">
        <v>7.4352971348999999</v>
      </c>
      <c r="M7" s="9">
        <v>11.81357506</v>
      </c>
      <c r="N7" s="9">
        <v>10.655445612999999</v>
      </c>
      <c r="O7" s="9">
        <v>15.211280439999999</v>
      </c>
      <c r="P7" s="9">
        <v>13.261909481</v>
      </c>
    </row>
    <row r="8" spans="1:16" ht="13" customHeight="1">
      <c r="A8" s="8" t="s">
        <v>18</v>
      </c>
      <c r="C8" s="3" t="s">
        <v>243</v>
      </c>
      <c r="D8" s="8">
        <v>68543</v>
      </c>
      <c r="E8" s="9">
        <v>107.96506032000001</v>
      </c>
      <c r="F8" s="9">
        <v>98.972732246000007</v>
      </c>
      <c r="G8" s="9">
        <v>126.31299857</v>
      </c>
      <c r="H8" s="9">
        <v>102.06338363</v>
      </c>
      <c r="I8" s="9">
        <v>90.319047208000001</v>
      </c>
      <c r="J8" s="9">
        <v>75.136394081633512</v>
      </c>
      <c r="L8" s="9">
        <v>3.8449786340999998</v>
      </c>
      <c r="M8" s="9">
        <v>13.025605443</v>
      </c>
      <c r="N8" s="9">
        <v>22.644383688000001</v>
      </c>
      <c r="O8" s="9">
        <v>8.0012005917</v>
      </c>
      <c r="P8" s="9">
        <v>11.392770681</v>
      </c>
    </row>
    <row r="9" spans="1:16" ht="13" customHeight="1">
      <c r="A9" s="8" t="s">
        <v>18</v>
      </c>
      <c r="C9" s="3" t="s">
        <v>244</v>
      </c>
      <c r="D9" s="8">
        <v>68641</v>
      </c>
      <c r="E9" s="9">
        <v>112.75884154000001</v>
      </c>
      <c r="F9" s="9">
        <v>97.432543453999997</v>
      </c>
      <c r="G9" s="9">
        <v>123.29119238</v>
      </c>
      <c r="H9" s="9">
        <v>108.71857432</v>
      </c>
      <c r="I9" s="9">
        <v>88.330593399999998</v>
      </c>
      <c r="J9" s="9">
        <v>81.159307297601501</v>
      </c>
      <c r="L9" s="9">
        <v>8.7264187603999996</v>
      </c>
      <c r="M9" s="9">
        <v>5.4774474039000003</v>
      </c>
      <c r="N9" s="9">
        <v>13.840019132</v>
      </c>
      <c r="O9" s="9">
        <v>14.477907392000001</v>
      </c>
      <c r="P9" s="9">
        <v>11.777949619999999</v>
      </c>
    </row>
    <row r="10" spans="1:16" ht="13" customHeight="1">
      <c r="A10" s="8" t="s">
        <v>18</v>
      </c>
      <c r="C10" s="3" t="s">
        <v>245</v>
      </c>
      <c r="D10" s="8">
        <v>68712</v>
      </c>
      <c r="E10" s="9">
        <v>95.222595373000004</v>
      </c>
      <c r="F10" s="9">
        <v>100.37557882</v>
      </c>
      <c r="G10" s="9">
        <v>100.82266777</v>
      </c>
      <c r="H10" s="9">
        <v>105.50991082</v>
      </c>
      <c r="I10" s="9">
        <v>96.116803302999998</v>
      </c>
      <c r="J10" s="9">
        <v>85.462532171893002</v>
      </c>
      <c r="L10" s="9">
        <v>18.91545662</v>
      </c>
      <c r="M10" s="9">
        <v>16.861701314000001</v>
      </c>
      <c r="N10" s="9">
        <v>8.8914977786999998</v>
      </c>
      <c r="O10" s="9">
        <v>3.0030042929</v>
      </c>
      <c r="P10" s="9">
        <v>4.0222858740999996</v>
      </c>
    </row>
    <row r="11" spans="1:16" ht="13" customHeight="1">
      <c r="A11" s="8" t="s">
        <v>18</v>
      </c>
      <c r="B11" s="3" t="s">
        <v>73</v>
      </c>
      <c r="C11" s="3" t="s">
        <v>76</v>
      </c>
      <c r="D11" s="8">
        <v>68606</v>
      </c>
      <c r="E11" s="9">
        <v>177.01497079999999</v>
      </c>
      <c r="F11" s="9">
        <v>98.695792491000006</v>
      </c>
      <c r="G11" s="9">
        <v>95.622664692000001</v>
      </c>
      <c r="H11" s="9">
        <v>68.93626064</v>
      </c>
      <c r="I11" s="9">
        <v>95.104651129000004</v>
      </c>
      <c r="J11" s="9">
        <v>24.755462573234496</v>
      </c>
      <c r="L11" s="9">
        <v>16.599242896</v>
      </c>
      <c r="M11" s="9">
        <v>4.1850171637000004</v>
      </c>
      <c r="N11" s="9">
        <v>6.0366320765000001</v>
      </c>
      <c r="O11" s="9">
        <v>3.7028854197999999</v>
      </c>
      <c r="P11" s="9">
        <v>7.7374467604000001</v>
      </c>
    </row>
    <row r="12" spans="1:16" ht="13" customHeight="1">
      <c r="A12" s="8" t="s">
        <v>18</v>
      </c>
      <c r="C12" s="3" t="s">
        <v>251</v>
      </c>
      <c r="D12" s="8">
        <v>68663</v>
      </c>
      <c r="E12" s="9">
        <v>162.05318109999999</v>
      </c>
      <c r="F12" s="9">
        <v>119.1486829</v>
      </c>
      <c r="G12" s="9">
        <v>117.67315538</v>
      </c>
      <c r="H12" s="9">
        <v>86.14468273</v>
      </c>
      <c r="I12" s="9">
        <v>85.136843013000004</v>
      </c>
      <c r="J12" s="9">
        <v>52.167037198753007</v>
      </c>
      <c r="L12" s="9">
        <v>9.3931761200999997</v>
      </c>
      <c r="M12" s="9">
        <v>5.0792025653000001</v>
      </c>
      <c r="N12" s="9">
        <v>1.9038629724</v>
      </c>
      <c r="O12" s="9">
        <v>6.6621826023999997</v>
      </c>
      <c r="P12" s="9">
        <v>4.0693231386999997</v>
      </c>
    </row>
    <row r="13" spans="1:16" ht="13" customHeight="1">
      <c r="A13" s="8" t="s">
        <v>18</v>
      </c>
      <c r="B13" s="3" t="s">
        <v>290</v>
      </c>
      <c r="C13" s="3" t="s">
        <v>255</v>
      </c>
      <c r="D13" s="8">
        <v>66604</v>
      </c>
      <c r="E13" s="9">
        <v>128.32316338000001</v>
      </c>
      <c r="F13" s="9">
        <v>98.962158614000003</v>
      </c>
      <c r="G13" s="9">
        <v>101.87893394</v>
      </c>
      <c r="H13" s="9">
        <v>82.242675472000002</v>
      </c>
      <c r="I13" s="9">
        <v>105.57007181</v>
      </c>
      <c r="J13" s="9">
        <v>75.24371217079451</v>
      </c>
      <c r="L13" s="9">
        <v>10.035432215</v>
      </c>
      <c r="M13" s="9">
        <v>1.9767637383000001</v>
      </c>
      <c r="N13" s="9">
        <v>3.9832221079000001</v>
      </c>
      <c r="O13" s="9">
        <v>4.5846201890999998</v>
      </c>
      <c r="P13" s="9">
        <v>22.365075161</v>
      </c>
    </row>
    <row r="14" spans="1:16" ht="13" customHeight="1">
      <c r="A14" s="8" t="s">
        <v>303</v>
      </c>
      <c r="B14" s="3" t="s">
        <v>149</v>
      </c>
      <c r="C14" s="3" t="s">
        <v>150</v>
      </c>
      <c r="D14" s="8" t="s">
        <v>264</v>
      </c>
      <c r="E14" s="9">
        <v>136.36148377000001</v>
      </c>
      <c r="F14" s="9">
        <v>147.81203359</v>
      </c>
      <c r="G14" s="9">
        <v>140.38924975</v>
      </c>
      <c r="H14" s="9">
        <v>107.67438395000001</v>
      </c>
      <c r="I14" s="9">
        <v>152.3004238</v>
      </c>
      <c r="J14" s="9">
        <v>58.589851158523004</v>
      </c>
      <c r="L14" s="9">
        <v>13.758952727</v>
      </c>
      <c r="M14" s="9">
        <v>9.0241717947000009</v>
      </c>
      <c r="N14" s="9">
        <v>5.6161488118999996</v>
      </c>
      <c r="O14" s="9">
        <v>26.230444317</v>
      </c>
      <c r="P14" s="9">
        <v>10.392890230000001</v>
      </c>
    </row>
    <row r="15" spans="1:16" ht="13" customHeight="1">
      <c r="A15" s="8" t="s">
        <v>303</v>
      </c>
      <c r="C15" s="3" t="s">
        <v>151</v>
      </c>
      <c r="D15" s="8" t="s">
        <v>265</v>
      </c>
      <c r="E15" s="9">
        <v>141.33841523000001</v>
      </c>
      <c r="F15" s="9">
        <v>154.81003637000001</v>
      </c>
      <c r="G15" s="9">
        <v>107.87572259</v>
      </c>
      <c r="H15" s="9">
        <v>97.680383964000001</v>
      </c>
      <c r="I15" s="9">
        <v>100.53823991</v>
      </c>
      <c r="J15" s="9">
        <v>69.522256277051497</v>
      </c>
      <c r="L15" s="9">
        <v>6.7898395942000001</v>
      </c>
      <c r="M15" s="9">
        <v>10.360270089</v>
      </c>
      <c r="N15" s="9">
        <v>10.321146814</v>
      </c>
      <c r="O15" s="9">
        <v>8.6755440658000005</v>
      </c>
      <c r="P15" s="9">
        <v>22.532492017999999</v>
      </c>
    </row>
    <row r="16" spans="1:16" ht="13" customHeight="1">
      <c r="A16" s="8" t="s">
        <v>18</v>
      </c>
      <c r="C16" s="3" t="s">
        <v>153</v>
      </c>
      <c r="D16" s="8">
        <v>68577</v>
      </c>
      <c r="E16" s="9">
        <v>88.556243257000006</v>
      </c>
      <c r="F16" s="9">
        <v>104.77519693000001</v>
      </c>
      <c r="G16" s="9">
        <v>111.77362465</v>
      </c>
      <c r="H16" s="9">
        <v>105.37022921000001</v>
      </c>
      <c r="I16" s="9">
        <v>107.45898946</v>
      </c>
      <c r="J16" s="9">
        <v>55.735108589413002</v>
      </c>
      <c r="L16" s="9">
        <v>14.870516166</v>
      </c>
      <c r="M16" s="9">
        <v>13.432873022000001</v>
      </c>
      <c r="N16" s="9">
        <v>9.5169936866999993</v>
      </c>
      <c r="O16" s="9">
        <v>34.885589391000003</v>
      </c>
      <c r="P16" s="9">
        <v>8.0152612968000003</v>
      </c>
    </row>
    <row r="17" spans="1:16" ht="13" customHeight="1">
      <c r="A17" s="8" t="s">
        <v>18</v>
      </c>
      <c r="C17" s="3" t="s">
        <v>266</v>
      </c>
      <c r="D17" s="8">
        <v>68687</v>
      </c>
      <c r="E17" s="9">
        <v>168.16276035999999</v>
      </c>
      <c r="F17" s="9">
        <v>156.93173490000001</v>
      </c>
      <c r="G17" s="9">
        <v>135.25304052999999</v>
      </c>
      <c r="H17" s="9">
        <v>93.349633490000002</v>
      </c>
      <c r="I17" s="9">
        <v>127.35338542</v>
      </c>
      <c r="J17" s="9">
        <v>34.734883295863</v>
      </c>
      <c r="L17" s="9">
        <v>23.995692391999999</v>
      </c>
      <c r="M17" s="9">
        <v>6.5505744116000004</v>
      </c>
      <c r="N17" s="9">
        <v>3.0346373395000001</v>
      </c>
      <c r="O17" s="9">
        <v>14.848953662</v>
      </c>
      <c r="P17" s="9">
        <v>9.6183464697000005</v>
      </c>
    </row>
    <row r="18" spans="1:16" ht="13" customHeight="1">
      <c r="A18" s="8" t="s">
        <v>204</v>
      </c>
      <c r="B18" s="3" t="s">
        <v>35</v>
      </c>
      <c r="C18" s="3" t="s">
        <v>271</v>
      </c>
      <c r="D18" s="8">
        <v>68571</v>
      </c>
      <c r="E18" s="9">
        <v>103.58911265</v>
      </c>
      <c r="F18" s="9">
        <v>95.608888997999998</v>
      </c>
      <c r="G18" s="9">
        <v>104.76450238</v>
      </c>
      <c r="H18" s="9">
        <v>117.44368128000001</v>
      </c>
      <c r="I18" s="9">
        <v>131.38937107000001</v>
      </c>
      <c r="J18" s="9">
        <v>67.880647849397505</v>
      </c>
      <c r="L18" s="9">
        <v>10.617243908000001</v>
      </c>
      <c r="M18" s="9">
        <v>11.627852789</v>
      </c>
      <c r="N18" s="9">
        <v>17.549062412000001</v>
      </c>
      <c r="O18" s="9">
        <v>15.947150757999999</v>
      </c>
      <c r="P18" s="9">
        <v>7.2584710049999996</v>
      </c>
    </row>
    <row r="19" spans="1:16" ht="13" customHeight="1">
      <c r="A19" s="8" t="s">
        <v>303</v>
      </c>
      <c r="B19" s="3" t="s">
        <v>149</v>
      </c>
      <c r="C19" s="3" t="s">
        <v>219</v>
      </c>
      <c r="D19" s="8" t="s">
        <v>273</v>
      </c>
      <c r="E19" s="9">
        <v>734.62539053</v>
      </c>
      <c r="F19" s="9">
        <v>185.42476346000001</v>
      </c>
      <c r="G19" s="9">
        <v>193.87082169000001</v>
      </c>
      <c r="H19" s="9">
        <v>103.54793484</v>
      </c>
      <c r="I19" s="9">
        <v>185.66053790000001</v>
      </c>
      <c r="J19" s="9">
        <v>-121.70342386092497</v>
      </c>
      <c r="L19" s="9">
        <v>26.541819025999999</v>
      </c>
      <c r="M19" s="9">
        <v>22.227989230999999</v>
      </c>
      <c r="N19" s="9">
        <v>13.429501354999999</v>
      </c>
      <c r="O19" s="9">
        <v>8.9890617765999998</v>
      </c>
      <c r="P19" s="9">
        <v>9.6094294692000002</v>
      </c>
    </row>
    <row r="20" spans="1:16" ht="13" customHeight="1">
      <c r="A20" s="8">
        <v>9030</v>
      </c>
      <c r="B20" s="3" t="s">
        <v>149</v>
      </c>
      <c r="C20" s="3" t="s">
        <v>168</v>
      </c>
      <c r="D20" s="8">
        <v>61687</v>
      </c>
      <c r="E20" s="9">
        <v>166.46571553000001</v>
      </c>
      <c r="F20" s="9">
        <v>159.60302432</v>
      </c>
      <c r="G20" s="9">
        <v>137.70716959999999</v>
      </c>
      <c r="H20" s="9">
        <v>93.923824695999997</v>
      </c>
      <c r="I20" s="9">
        <v>142.71913802</v>
      </c>
      <c r="J20" s="9">
        <v>30.293738145680507</v>
      </c>
      <c r="L20" s="9">
        <v>15.786583802999999</v>
      </c>
      <c r="M20" s="9">
        <v>6.1440263313000001</v>
      </c>
      <c r="N20" s="9">
        <v>3.1522451869000001</v>
      </c>
      <c r="O20" s="9">
        <v>12.998335791000001</v>
      </c>
      <c r="P20" s="9">
        <v>8.4669171574999993</v>
      </c>
    </row>
    <row r="21" spans="1:16" ht="13" customHeight="1">
      <c r="A21" s="10" t="s">
        <v>222</v>
      </c>
      <c r="B21" s="4" t="s">
        <v>59</v>
      </c>
      <c r="C21" s="4" t="s">
        <v>275</v>
      </c>
      <c r="D21" s="10">
        <v>66617</v>
      </c>
      <c r="E21" s="11">
        <v>0</v>
      </c>
      <c r="F21" s="11">
        <v>80.609118480999996</v>
      </c>
      <c r="G21" s="11">
        <v>3263.9713093999999</v>
      </c>
      <c r="H21" s="11">
        <v>4128.1360476</v>
      </c>
      <c r="I21" s="11" t="s">
        <v>289</v>
      </c>
      <c r="J21" s="11">
        <v>-2586.0650557705999</v>
      </c>
      <c r="K21" s="4"/>
      <c r="L21" s="27" t="s">
        <v>320</v>
      </c>
      <c r="M21" s="11" t="s">
        <v>289</v>
      </c>
      <c r="N21" s="11">
        <v>115.7847518</v>
      </c>
      <c r="O21" s="11">
        <v>26.353397831999999</v>
      </c>
      <c r="P21" s="11" t="s">
        <v>289</v>
      </c>
    </row>
    <row r="22" spans="1:16">
      <c r="E22" s="3" t="s">
        <v>311</v>
      </c>
    </row>
    <row r="23" spans="1:16">
      <c r="E23" s="5">
        <f>COUNTIF(E5:E18,"&lt;70")</f>
        <v>0</v>
      </c>
      <c r="F23" s="5">
        <f t="shared" ref="F23:I23" si="0">COUNTIF(F5:F18,"&lt;70")</f>
        <v>0</v>
      </c>
      <c r="G23" s="5">
        <f t="shared" si="0"/>
        <v>0</v>
      </c>
      <c r="H23" s="5">
        <f t="shared" si="0"/>
        <v>1</v>
      </c>
      <c r="I23" s="5">
        <f t="shared" si="0"/>
        <v>0</v>
      </c>
    </row>
  </sheetData>
  <mergeCells count="3">
    <mergeCell ref="A1:P1"/>
    <mergeCell ref="E2:I2"/>
    <mergeCell ref="L2:P2"/>
  </mergeCells>
  <phoneticPr fontId="6" type="noConversion"/>
  <conditionalFormatting sqref="F5:I5">
    <cfRule type="cellIs" dxfId="44" priority="6" operator="lessThan">
      <formula>$J5</formula>
    </cfRule>
  </conditionalFormatting>
  <conditionalFormatting sqref="F21:I21">
    <cfRule type="cellIs" dxfId="43" priority="4" operator="lessThan">
      <formula>$J21</formula>
    </cfRule>
  </conditionalFormatting>
  <conditionalFormatting sqref="E5:I5">
    <cfRule type="cellIs" dxfId="42" priority="3" operator="lessThan">
      <formula>$J5</formula>
    </cfRule>
  </conditionalFormatting>
  <conditionalFormatting sqref="F6:I20">
    <cfRule type="cellIs" dxfId="41" priority="2" operator="lessThan">
      <formula>$J6</formula>
    </cfRule>
  </conditionalFormatting>
  <conditionalFormatting sqref="E6:I20">
    <cfRule type="cellIs" dxfId="40" priority="1" operator="lessThan">
      <formula>$J6</formula>
    </cfRule>
  </conditionalFormatting>
  <pageMargins left="0.75" right="0.75" top="1" bottom="1" header="0.5" footer="0.5"/>
  <pageSetup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T43_stability_design</vt:lpstr>
      <vt:lpstr>T44_ESI+_CCV_tolrnge</vt:lpstr>
      <vt:lpstr>T45_ESI-_ccv_tolrnge</vt:lpstr>
      <vt:lpstr>T46_esipos_4deg_pest</vt:lpstr>
      <vt:lpstr>T47_esineg_4deg_pest</vt:lpstr>
      <vt:lpstr>T48_esipos_4deg_deg</vt:lpstr>
      <vt:lpstr>T49_esineg_4deg_degradates</vt:lpstr>
      <vt:lpstr>T50_esipos_minus10_pest</vt:lpstr>
      <vt:lpstr>T51_esineg_minus10_pesticides</vt:lpstr>
      <vt:lpstr>T52_esipos_minus10_deg</vt:lpstr>
      <vt:lpstr>T53_esineg_minus10_deg</vt:lpstr>
      <vt:lpstr>T54_esipos_ascorbic_pest</vt:lpstr>
      <vt:lpstr>T55_esineg_ascorbic_pest</vt:lpstr>
      <vt:lpstr>T56_esipos_ascorbic_deg</vt:lpstr>
      <vt:lpstr>T57_esineg_ascorbic_deg</vt:lpstr>
      <vt:lpstr>T58_esipos_citric_pest</vt:lpstr>
      <vt:lpstr>T59_esineg_citric_pest</vt:lpstr>
      <vt:lpstr>T60_esipos_citric_deg</vt:lpstr>
      <vt:lpstr>T61_esineg_citric_deg</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Sandstrom</dc:creator>
  <cp:lastModifiedBy>Mark Sandstrom</cp:lastModifiedBy>
  <cp:lastPrinted>2014-09-11T20:21:03Z</cp:lastPrinted>
  <dcterms:created xsi:type="dcterms:W3CDTF">2014-03-28T19:19:49Z</dcterms:created>
  <dcterms:modified xsi:type="dcterms:W3CDTF">2016-01-06T22:27:30Z</dcterms:modified>
</cp:coreProperties>
</file>