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F2F" lockStructure="1"/>
  <bookViews>
    <workbookView xWindow="-75" yWindow="-45" windowWidth="25440" windowHeight="11295"/>
  </bookViews>
  <sheets>
    <sheet name="A1_6_DischargePercent" sheetId="19" r:id="rId1"/>
  </sheets>
  <definedNames>
    <definedName name="_xlnm.Database">#REF!</definedName>
    <definedName name="_xlnm.Print_Area" localSheetId="0">A1_6_DischargePercent!$A$1:$F$400</definedName>
    <definedName name="_xlnm.Print_Titles" localSheetId="0">A1_6_DischargePercent!$1:$4</definedName>
  </definedNames>
  <calcPr calcId="145621"/>
</workbook>
</file>

<file path=xl/calcChain.xml><?xml version="1.0" encoding="utf-8"?>
<calcChain xmlns="http://schemas.openxmlformats.org/spreadsheetml/2006/main">
  <c r="H13" i="19" l="1"/>
  <c r="B21" i="19" l="1"/>
  <c r="B18" i="19"/>
  <c r="B22" i="19"/>
  <c r="B13" i="19" l="1"/>
  <c r="B33" i="19" l="1"/>
  <c r="B11" i="19" l="1"/>
  <c r="B10" i="19"/>
  <c r="B9" i="19"/>
  <c r="B8" i="19"/>
  <c r="B42" i="19"/>
  <c r="B43" i="19"/>
  <c r="B44" i="19"/>
  <c r="B45" i="19"/>
  <c r="B46" i="19"/>
  <c r="B26" i="19"/>
  <c r="B27" i="19"/>
  <c r="B28" i="19"/>
  <c r="B24" i="19"/>
  <c r="B23" i="19"/>
  <c r="B219" i="19" l="1"/>
  <c r="B394" i="19"/>
  <c r="B393" i="19"/>
  <c r="B392" i="19"/>
  <c r="B391" i="19"/>
  <c r="B390" i="19"/>
  <c r="B389" i="19"/>
  <c r="B388" i="19"/>
  <c r="B387" i="19"/>
  <c r="B386" i="19"/>
  <c r="B385" i="19"/>
  <c r="B384" i="19"/>
  <c r="B383" i="19"/>
  <c r="B382" i="19"/>
  <c r="B381" i="19"/>
  <c r="B380" i="19"/>
  <c r="B379" i="19"/>
  <c r="B378" i="19"/>
  <c r="B377" i="19"/>
  <c r="B376" i="19"/>
  <c r="B375" i="19"/>
  <c r="B374" i="19"/>
  <c r="B373" i="19"/>
  <c r="B372" i="19"/>
  <c r="B371" i="19"/>
  <c r="B370" i="19"/>
  <c r="B369" i="19"/>
  <c r="B368" i="19"/>
  <c r="B367" i="19"/>
  <c r="B366" i="19"/>
  <c r="B365" i="19"/>
  <c r="B364" i="19"/>
  <c r="B362" i="19"/>
  <c r="B361" i="19"/>
  <c r="B360" i="19"/>
  <c r="B359" i="19"/>
  <c r="B358" i="19"/>
  <c r="B357" i="19"/>
  <c r="B356" i="19"/>
  <c r="B355" i="19"/>
  <c r="B354" i="19"/>
  <c r="B353" i="19"/>
  <c r="B352" i="19"/>
  <c r="B351" i="19"/>
  <c r="B350" i="19"/>
  <c r="B349" i="19"/>
  <c r="B348" i="19"/>
  <c r="B347" i="19"/>
  <c r="B346" i="19"/>
  <c r="B345" i="19"/>
  <c r="B344" i="19"/>
  <c r="B343" i="19"/>
  <c r="B342" i="19"/>
  <c r="B341" i="19"/>
  <c r="B340" i="19"/>
  <c r="B339" i="19"/>
  <c r="B338" i="19"/>
  <c r="B337" i="19"/>
  <c r="B336" i="19"/>
  <c r="B335" i="19"/>
  <c r="B334" i="19"/>
  <c r="B333" i="19"/>
  <c r="B332" i="19"/>
  <c r="B331" i="19"/>
  <c r="B330" i="19"/>
  <c r="B329" i="19"/>
  <c r="B328" i="19"/>
  <c r="B326" i="19"/>
  <c r="B325" i="19"/>
  <c r="B324" i="19"/>
  <c r="B323" i="19"/>
  <c r="B322" i="19"/>
  <c r="B321" i="19"/>
  <c r="B320" i="19"/>
  <c r="B319" i="19"/>
  <c r="B318" i="19"/>
  <c r="B317" i="19"/>
  <c r="B316" i="19"/>
  <c r="B315" i="19"/>
  <c r="B314" i="19"/>
  <c r="B313" i="19"/>
  <c r="B312" i="19"/>
  <c r="B311" i="19"/>
  <c r="B309" i="19"/>
  <c r="B308" i="19"/>
  <c r="B307" i="19"/>
  <c r="B306" i="19"/>
  <c r="B305" i="19"/>
  <c r="B304" i="19"/>
  <c r="B303" i="19"/>
  <c r="B302" i="19"/>
  <c r="B301" i="19"/>
  <c r="B300" i="19"/>
  <c r="B299" i="19"/>
  <c r="B298" i="19"/>
  <c r="B297" i="19"/>
  <c r="B296" i="19"/>
  <c r="B295" i="19"/>
  <c r="B294" i="19"/>
  <c r="B293" i="19"/>
  <c r="B292" i="19"/>
  <c r="B291" i="19"/>
  <c r="B290" i="19"/>
  <c r="B289" i="19"/>
  <c r="B288" i="19"/>
  <c r="B287" i="19"/>
  <c r="B286" i="19"/>
  <c r="B285" i="19"/>
  <c r="B284" i="19"/>
  <c r="B283" i="19"/>
  <c r="B282" i="19"/>
  <c r="B281" i="19"/>
  <c r="B280" i="19"/>
  <c r="B279" i="19"/>
  <c r="B278" i="19"/>
  <c r="B277" i="19"/>
  <c r="B276" i="19"/>
  <c r="B275" i="19"/>
  <c r="B274" i="19"/>
  <c r="B273" i="19"/>
  <c r="B272" i="19"/>
  <c r="B271" i="19"/>
  <c r="B270" i="19"/>
  <c r="B269" i="19"/>
  <c r="B66" i="19"/>
  <c r="B65" i="19"/>
  <c r="B64" i="19"/>
  <c r="B63" i="19"/>
  <c r="B62" i="19"/>
  <c r="B125" i="19"/>
  <c r="B124" i="19"/>
  <c r="B123" i="19"/>
  <c r="B122" i="19"/>
  <c r="B121" i="19"/>
  <c r="B120" i="19"/>
  <c r="B119" i="19"/>
  <c r="B118" i="19"/>
  <c r="B117" i="19"/>
  <c r="B116" i="19"/>
  <c r="B115" i="19"/>
  <c r="B114" i="19"/>
  <c r="B113" i="19"/>
  <c r="B112" i="19"/>
  <c r="B111" i="19"/>
  <c r="B110" i="19"/>
  <c r="B109" i="19"/>
  <c r="B108" i="19"/>
  <c r="B107" i="19"/>
  <c r="B106" i="19"/>
  <c r="B57" i="19"/>
  <c r="B53" i="19"/>
  <c r="B52" i="19"/>
  <c r="B51" i="19"/>
  <c r="B50" i="19"/>
  <c r="B49" i="19"/>
  <c r="B48" i="19"/>
  <c r="B105" i="19"/>
  <c r="B104" i="19"/>
  <c r="B103" i="19"/>
  <c r="B102" i="19"/>
  <c r="B101" i="19"/>
  <c r="B100" i="19"/>
  <c r="B99" i="19"/>
  <c r="B98" i="19"/>
  <c r="B97" i="19"/>
  <c r="B96" i="19"/>
  <c r="B95" i="19"/>
  <c r="B47" i="19"/>
  <c r="B41" i="19"/>
  <c r="B40" i="19"/>
  <c r="B39" i="19"/>
  <c r="B38" i="19"/>
  <c r="B37" i="19"/>
  <c r="B36" i="19"/>
  <c r="B35" i="19"/>
  <c r="B34" i="19"/>
  <c r="B94" i="19"/>
  <c r="B93" i="19"/>
  <c r="B92" i="19"/>
  <c r="B91" i="19"/>
  <c r="B90" i="19"/>
  <c r="B89" i="19"/>
  <c r="B32" i="19"/>
  <c r="B31" i="19"/>
  <c r="B88" i="19"/>
  <c r="B30" i="19"/>
  <c r="B29" i="19"/>
  <c r="B25" i="19"/>
  <c r="B20" i="19"/>
  <c r="B19" i="19"/>
  <c r="B17" i="19"/>
  <c r="B16" i="19"/>
  <c r="B15" i="19"/>
  <c r="B14" i="19"/>
  <c r="B87" i="19"/>
  <c r="B86" i="19"/>
  <c r="B85" i="19"/>
  <c r="B84" i="19"/>
  <c r="B83" i="19"/>
  <c r="B82" i="19"/>
  <c r="B81" i="19"/>
  <c r="B12" i="19"/>
  <c r="B80" i="19"/>
  <c r="B79" i="19"/>
  <c r="B78" i="19"/>
  <c r="B77" i="19"/>
  <c r="B76" i="19"/>
  <c r="B75" i="19"/>
  <c r="B7" i="19"/>
  <c r="B74" i="19"/>
  <c r="B73" i="19"/>
  <c r="B72" i="19"/>
  <c r="B6" i="19"/>
  <c r="B71" i="19"/>
  <c r="B70" i="19"/>
  <c r="B69" i="19"/>
  <c r="B267" i="19"/>
  <c r="B266" i="19"/>
  <c r="B265" i="19"/>
  <c r="B264" i="19"/>
  <c r="B263" i="19"/>
  <c r="B262" i="19"/>
  <c r="B261" i="19"/>
  <c r="B258" i="19"/>
  <c r="B223" i="19"/>
  <c r="B222" i="19"/>
  <c r="B221" i="19"/>
  <c r="B220" i="19"/>
  <c r="B217" i="19"/>
  <c r="B216" i="19"/>
  <c r="B215" i="19"/>
  <c r="B214" i="19"/>
  <c r="B213" i="19"/>
  <c r="B212" i="19"/>
  <c r="B211" i="19"/>
  <c r="B210" i="19"/>
  <c r="B209" i="19"/>
  <c r="B208" i="19"/>
  <c r="B207" i="19"/>
  <c r="B206" i="19"/>
  <c r="B205" i="19"/>
  <c r="B204" i="19"/>
  <c r="B203" i="19"/>
  <c r="B202" i="19"/>
  <c r="B201" i="19"/>
  <c r="B200" i="19"/>
  <c r="B199" i="19"/>
  <c r="B198" i="19"/>
  <c r="B197" i="19"/>
  <c r="B196" i="19"/>
  <c r="B195" i="19"/>
  <c r="B194" i="19"/>
  <c r="B193" i="19"/>
  <c r="B192" i="19"/>
  <c r="B191" i="19"/>
  <c r="B190" i="19"/>
  <c r="B189" i="19"/>
  <c r="B188" i="19"/>
  <c r="B187" i="19"/>
  <c r="B186" i="19"/>
  <c r="B185" i="19"/>
  <c r="B184" i="19"/>
  <c r="B183" i="19"/>
  <c r="B182" i="19"/>
  <c r="B181" i="19"/>
  <c r="B180" i="19"/>
  <c r="B179" i="19"/>
  <c r="B178" i="19"/>
  <c r="B177" i="19"/>
  <c r="B176" i="19"/>
  <c r="B175" i="19"/>
  <c r="B174" i="19"/>
  <c r="B173" i="19"/>
  <c r="B172" i="19"/>
  <c r="B171" i="19"/>
  <c r="B170" i="19"/>
  <c r="B169" i="19"/>
  <c r="B168" i="19"/>
  <c r="B167" i="19"/>
  <c r="B166" i="19"/>
  <c r="B165" i="19"/>
  <c r="B164" i="19"/>
  <c r="B163" i="19"/>
  <c r="B151" i="19"/>
  <c r="B150" i="19"/>
  <c r="B149" i="19"/>
  <c r="B148" i="19"/>
  <c r="B147" i="19"/>
  <c r="B146" i="19"/>
  <c r="B145" i="19"/>
  <c r="B144" i="19"/>
  <c r="B143" i="19"/>
  <c r="B142" i="19"/>
  <c r="B141" i="19"/>
  <c r="B140" i="19"/>
  <c r="B139" i="19"/>
  <c r="B138" i="19"/>
  <c r="B137" i="19"/>
  <c r="B136" i="19"/>
  <c r="B135" i="19"/>
  <c r="B134" i="19"/>
  <c r="B133" i="19"/>
  <c r="B132" i="19"/>
</calcChain>
</file>

<file path=xl/sharedStrings.xml><?xml version="1.0" encoding="utf-8"?>
<sst xmlns="http://schemas.openxmlformats.org/spreadsheetml/2006/main" count="1299" uniqueCount="646">
  <si>
    <t>283</t>
  </si>
  <si>
    <t>Beaver Valley</t>
  </si>
  <si>
    <t>256</t>
  </si>
  <si>
    <t>Wah Wah Valley</t>
  </si>
  <si>
    <t>254</t>
  </si>
  <si>
    <t>Snake Valley</t>
  </si>
  <si>
    <t>257</t>
  </si>
  <si>
    <t>Tule Valley</t>
  </si>
  <si>
    <t>HA #</t>
  </si>
  <si>
    <t>—</t>
  </si>
  <si>
    <t>Observation name</t>
  </si>
  <si>
    <t>Hydrographic area name</t>
  </si>
  <si>
    <t>S254_clay</t>
  </si>
  <si>
    <t>S254_miller</t>
  </si>
  <si>
    <t>S281area</t>
  </si>
  <si>
    <t>281</t>
  </si>
  <si>
    <t>Parowan Valley</t>
  </si>
  <si>
    <t>282</t>
  </si>
  <si>
    <t>S281_1</t>
  </si>
  <si>
    <t>S281_2</t>
  </si>
  <si>
    <t>284</t>
  </si>
  <si>
    <t>GBCAAS v. 2.0</t>
  </si>
  <si>
    <t>GBCAAS v. 3.0</t>
  </si>
  <si>
    <t>gha283__2</t>
  </si>
  <si>
    <t>gha256__1</t>
  </si>
  <si>
    <t>gha254__2</t>
  </si>
  <si>
    <t>gha254__7</t>
  </si>
  <si>
    <t>gSoJuab</t>
  </si>
  <si>
    <t>r10219000</t>
  </si>
  <si>
    <t>r10224000</t>
  </si>
  <si>
    <t>rcedarcity</t>
  </si>
  <si>
    <t>r10241400</t>
  </si>
  <si>
    <t>r10241430</t>
  </si>
  <si>
    <t>r10241600</t>
  </si>
  <si>
    <t>r10241500</t>
  </si>
  <si>
    <t>r10242000</t>
  </si>
  <si>
    <t>Observation type</t>
  </si>
  <si>
    <t>Percent of observed</t>
  </si>
  <si>
    <t>ET273Other</t>
  </si>
  <si>
    <t>Evapotranspiration</t>
  </si>
  <si>
    <t>273</t>
  </si>
  <si>
    <t>Malad-Lower Bear River Area</t>
  </si>
  <si>
    <t>ET273Plymout</t>
  </si>
  <si>
    <t>ET273Perry</t>
  </si>
  <si>
    <t>gha272_30</t>
  </si>
  <si>
    <t>Spring</t>
  </si>
  <si>
    <t>272</t>
  </si>
  <si>
    <t>Cache Valley</t>
  </si>
  <si>
    <t>S273_5</t>
  </si>
  <si>
    <t>S273_7</t>
  </si>
  <si>
    <t>S273_10</t>
  </si>
  <si>
    <t>S273_15</t>
  </si>
  <si>
    <t>S273_16</t>
  </si>
  <si>
    <t>S273_20</t>
  </si>
  <si>
    <t>S273_22</t>
  </si>
  <si>
    <t>S273_23</t>
  </si>
  <si>
    <t>S273_24</t>
  </si>
  <si>
    <t>S273SaltW</t>
  </si>
  <si>
    <t>S273Crystal</t>
  </si>
  <si>
    <t>S273Cold</t>
  </si>
  <si>
    <t>S273Dewey</t>
  </si>
  <si>
    <t>S273Garland</t>
  </si>
  <si>
    <t>S273Hadley</t>
  </si>
  <si>
    <t>S273Honey8</t>
  </si>
  <si>
    <t>S273Udy</t>
  </si>
  <si>
    <t>SB1124bbc</t>
  </si>
  <si>
    <t>SB1225cca</t>
  </si>
  <si>
    <t>DB1226bac</t>
  </si>
  <si>
    <t>Field drain</t>
  </si>
  <si>
    <t>SB12230cdd</t>
  </si>
  <si>
    <t>SB14327dcb</t>
  </si>
  <si>
    <t>SB9212baa</t>
  </si>
  <si>
    <t>SB9212daa</t>
  </si>
  <si>
    <t>D273Corinne</t>
  </si>
  <si>
    <t>D273SaltCrE</t>
  </si>
  <si>
    <t>D273SaltW1</t>
  </si>
  <si>
    <t>D273SaltW2</t>
  </si>
  <si>
    <t>D273Sulphur1</t>
  </si>
  <si>
    <t>D273Sulphur2</t>
  </si>
  <si>
    <t>S273BkSlough</t>
  </si>
  <si>
    <t>S273Jesse</t>
  </si>
  <si>
    <t>S273Sulphur3</t>
  </si>
  <si>
    <t>S273WLitMt</t>
  </si>
  <si>
    <t>R273Malad1</t>
  </si>
  <si>
    <t>River</t>
  </si>
  <si>
    <t>R273Malad2</t>
  </si>
  <si>
    <t>R273Bear1</t>
  </si>
  <si>
    <t>RMalad3</t>
  </si>
  <si>
    <t>RMalad4</t>
  </si>
  <si>
    <t>RMalad5</t>
  </si>
  <si>
    <t>RMalad6</t>
  </si>
  <si>
    <t>RMalad7</t>
  </si>
  <si>
    <t>RMalad8</t>
  </si>
  <si>
    <t>RBear2</t>
  </si>
  <si>
    <t>RBear3</t>
  </si>
  <si>
    <t>Not used</t>
  </si>
  <si>
    <t>etCacheUT</t>
  </si>
  <si>
    <t>et38maladID</t>
  </si>
  <si>
    <t>S273_34</t>
  </si>
  <si>
    <t>SB8210acd</t>
  </si>
  <si>
    <t>et38cacheID</t>
  </si>
  <si>
    <t>et38blueck</t>
  </si>
  <si>
    <t>275</t>
  </si>
  <si>
    <t>Blue Creek Valley</t>
  </si>
  <si>
    <t>et38curlew</t>
  </si>
  <si>
    <t>278</t>
  </si>
  <si>
    <t>Curlew Valley</t>
  </si>
  <si>
    <t>et38eastsh</t>
  </si>
  <si>
    <t>268</t>
  </si>
  <si>
    <t>East Shore Area</t>
  </si>
  <si>
    <t>et38gsldes</t>
  </si>
  <si>
    <t>261B</t>
  </si>
  <si>
    <t>et38hansel</t>
  </si>
  <si>
    <t>276</t>
  </si>
  <si>
    <t>Hansel and North Rozel Flat</t>
  </si>
  <si>
    <t>et38prom</t>
  </si>
  <si>
    <t>277</t>
  </si>
  <si>
    <t>Promontory Mountains Area</t>
  </si>
  <si>
    <t>et38juab</t>
  </si>
  <si>
    <t>266</t>
  </si>
  <si>
    <t>Northern Juab Valley</t>
  </si>
  <si>
    <t>et38noutah</t>
  </si>
  <si>
    <t>265</t>
  </si>
  <si>
    <t>Utah Valley Area</t>
  </si>
  <si>
    <t>et38rush</t>
  </si>
  <si>
    <t>263</t>
  </si>
  <si>
    <t>Rush Valley</t>
  </si>
  <si>
    <t>et38skull</t>
  </si>
  <si>
    <t>270</t>
  </si>
  <si>
    <t>Skull Valley</t>
  </si>
  <si>
    <t>et38slv</t>
  </si>
  <si>
    <t>267</t>
  </si>
  <si>
    <t>Salt Lake Valley</t>
  </si>
  <si>
    <t>et38soutah</t>
  </si>
  <si>
    <t>et38tooele</t>
  </si>
  <si>
    <t>262</t>
  </si>
  <si>
    <t>Tooele Valley</t>
  </si>
  <si>
    <t>et38westsh</t>
  </si>
  <si>
    <t>269</t>
  </si>
  <si>
    <t>West Shore Area</t>
  </si>
  <si>
    <t>260B</t>
  </si>
  <si>
    <t>cgsl</t>
  </si>
  <si>
    <t>279</t>
  </si>
  <si>
    <t xml:space="preserve">Great Salt Lake </t>
  </si>
  <si>
    <t>cmona</t>
  </si>
  <si>
    <t>cutahLake</t>
  </si>
  <si>
    <t>r10119000</t>
  </si>
  <si>
    <t>r10146000</t>
  </si>
  <si>
    <t>r10172700</t>
  </si>
  <si>
    <t>r10172750</t>
  </si>
  <si>
    <t>r10172765</t>
  </si>
  <si>
    <t>r10172800</t>
  </si>
  <si>
    <t>r10172805</t>
  </si>
  <si>
    <t>r40301211206</t>
  </si>
  <si>
    <t>r10086500</t>
  </si>
  <si>
    <t>r10090500</t>
  </si>
  <si>
    <t>rcvlogan</t>
  </si>
  <si>
    <t>rcvnorth</t>
  </si>
  <si>
    <t>rcvsouth</t>
  </si>
  <si>
    <t>reastsh</t>
  </si>
  <si>
    <t>rJordan</t>
  </si>
  <si>
    <t>rslvmount</t>
  </si>
  <si>
    <t>rsoldier</t>
  </si>
  <si>
    <t>rTooeleSE</t>
  </si>
  <si>
    <t>rUtahHobble</t>
  </si>
  <si>
    <t>rUtahNorth</t>
  </si>
  <si>
    <t>rUtahSF</t>
  </si>
  <si>
    <t>rUtahSouth</t>
  </si>
  <si>
    <t>gC4111</t>
  </si>
  <si>
    <t>gha262__1</t>
  </si>
  <si>
    <t>gha262__3</t>
  </si>
  <si>
    <t>gha262__4</t>
  </si>
  <si>
    <t>gha262__7</t>
  </si>
  <si>
    <t>gha264__1</t>
  </si>
  <si>
    <t>264</t>
  </si>
  <si>
    <t>Cedar Valley</t>
  </si>
  <si>
    <t>gha264__2</t>
  </si>
  <si>
    <t>gha265__2</t>
  </si>
  <si>
    <t>gha265__3</t>
  </si>
  <si>
    <t>gha265__4</t>
  </si>
  <si>
    <t>gha265__5</t>
  </si>
  <si>
    <t>gha265__6</t>
  </si>
  <si>
    <t>gha265__8</t>
  </si>
  <si>
    <t>gha265__9</t>
  </si>
  <si>
    <t>gha266__2</t>
  </si>
  <si>
    <t>gha266__4</t>
  </si>
  <si>
    <t>gha267__1</t>
  </si>
  <si>
    <t>gha267__2</t>
  </si>
  <si>
    <t>gha267__3</t>
  </si>
  <si>
    <t>gha269__1</t>
  </si>
  <si>
    <t>gha270__1</t>
  </si>
  <si>
    <t>gha270__3</t>
  </si>
  <si>
    <t>gha272__1</t>
  </si>
  <si>
    <t>gha272__18</t>
  </si>
  <si>
    <t>gha272__3</t>
  </si>
  <si>
    <t>gha272__33</t>
  </si>
  <si>
    <t>gha272__39</t>
  </si>
  <si>
    <t>gha272__41</t>
  </si>
  <si>
    <t>gha272__5</t>
  </si>
  <si>
    <t>gha272__7</t>
  </si>
  <si>
    <t>gha272__8</t>
  </si>
  <si>
    <t>gha272_12</t>
  </si>
  <si>
    <t>gha272_14</t>
  </si>
  <si>
    <t>gha272_21</t>
  </si>
  <si>
    <t>gha272_34</t>
  </si>
  <si>
    <t>gha272_47</t>
  </si>
  <si>
    <t>gha273__2</t>
  </si>
  <si>
    <t>gha273__3</t>
  </si>
  <si>
    <t>gha273__4</t>
  </si>
  <si>
    <t>gha273_30</t>
  </si>
  <si>
    <t>gha275__1</t>
  </si>
  <si>
    <t>gha278_1</t>
  </si>
  <si>
    <t>gha278_2</t>
  </si>
  <si>
    <t>gha279__2</t>
  </si>
  <si>
    <t>gNoOquirrh</t>
  </si>
  <si>
    <t>gNWTooele</t>
  </si>
  <si>
    <t>gwestandbake</t>
  </si>
  <si>
    <t>gha139__1</t>
  </si>
  <si>
    <t>gha151__1</t>
  </si>
  <si>
    <t>gha153__1</t>
  </si>
  <si>
    <t>gha153__4</t>
  </si>
  <si>
    <t>gha154__1</t>
  </si>
  <si>
    <t>gha178A_2</t>
  </si>
  <si>
    <t>et25grass</t>
  </si>
  <si>
    <t>et26nobigsm</t>
  </si>
  <si>
    <t>et27diamond</t>
  </si>
  <si>
    <t>et27kobeh</t>
  </si>
  <si>
    <t>et27monitB</t>
  </si>
  <si>
    <t>et29newark</t>
  </si>
  <si>
    <t>et34long</t>
  </si>
  <si>
    <t>et35so_butte</t>
  </si>
  <si>
    <t>gha42___1</t>
  </si>
  <si>
    <t>gha42___2</t>
  </si>
  <si>
    <t>gha44___1</t>
  </si>
  <si>
    <t>gha46_1</t>
  </si>
  <si>
    <t>gha47___1</t>
  </si>
  <si>
    <t>gha47___2</t>
  </si>
  <si>
    <t>gha52___1</t>
  </si>
  <si>
    <t>gha53___1</t>
  </si>
  <si>
    <t>gElko</t>
  </si>
  <si>
    <t>et7boulder</t>
  </si>
  <si>
    <t>et7carico</t>
  </si>
  <si>
    <t>et7crescen</t>
  </si>
  <si>
    <t>et7elko</t>
  </si>
  <si>
    <t>et7hunting</t>
  </si>
  <si>
    <t>et7low_reese</t>
  </si>
  <si>
    <t>et7maggieck</t>
  </si>
  <si>
    <t>et7pine</t>
  </si>
  <si>
    <t>et7southfk</t>
  </si>
  <si>
    <t>et7tenmile</t>
  </si>
  <si>
    <t>et7up_reese</t>
  </si>
  <si>
    <t>et7upHumb</t>
  </si>
  <si>
    <t>gha183__1</t>
  </si>
  <si>
    <t>gha183__2</t>
  </si>
  <si>
    <t>gha183__3</t>
  </si>
  <si>
    <t>gha179_10</t>
  </si>
  <si>
    <t>gha179_11</t>
  </si>
  <si>
    <t>gha179_14</t>
  </si>
  <si>
    <t>gha179_15</t>
  </si>
  <si>
    <t>gha179_17</t>
  </si>
  <si>
    <t>gha179_18</t>
  </si>
  <si>
    <t>gha179_19</t>
  </si>
  <si>
    <t>gha179_20</t>
  </si>
  <si>
    <t>gha179_22</t>
  </si>
  <si>
    <t>gha179_23</t>
  </si>
  <si>
    <t>gha179_26</t>
  </si>
  <si>
    <t>gha179_28</t>
  </si>
  <si>
    <t>gha184__1</t>
  </si>
  <si>
    <t>gha184__2</t>
  </si>
  <si>
    <t>gha184__3</t>
  </si>
  <si>
    <t>gha184__4</t>
  </si>
  <si>
    <t>gha184__5</t>
  </si>
  <si>
    <t>gha184__6</t>
  </si>
  <si>
    <t>gha254__5</t>
  </si>
  <si>
    <t>gha254__6</t>
  </si>
  <si>
    <t>gha254__8</t>
  </si>
  <si>
    <t>gha253__1</t>
  </si>
  <si>
    <t>gha254__3</t>
  </si>
  <si>
    <t>gFishSprings</t>
  </si>
  <si>
    <t>et35steptoe</t>
  </si>
  <si>
    <t>et37deepck</t>
  </si>
  <si>
    <t>et37fishspr</t>
  </si>
  <si>
    <t>et37snake</t>
  </si>
  <si>
    <t>et37spring</t>
  </si>
  <si>
    <t>et37tippett</t>
  </si>
  <si>
    <t>et37tule</t>
  </si>
  <si>
    <t>et34cave</t>
  </si>
  <si>
    <t>et34lake</t>
  </si>
  <si>
    <t>gha180__1</t>
  </si>
  <si>
    <t>et34white</t>
  </si>
  <si>
    <t>gha207__1</t>
  </si>
  <si>
    <t>gha207__6</t>
  </si>
  <si>
    <t>gha207__7</t>
  </si>
  <si>
    <t>gha207__8</t>
  </si>
  <si>
    <t>gha207__9</t>
  </si>
  <si>
    <t>gha207_11</t>
  </si>
  <si>
    <t>gha207_12</t>
  </si>
  <si>
    <t>gha207_13</t>
  </si>
  <si>
    <t>et28penoyer</t>
  </si>
  <si>
    <t>gha209__1</t>
  </si>
  <si>
    <t>gha209__2</t>
  </si>
  <si>
    <t>gha209__3</t>
  </si>
  <si>
    <t>et34panaca</t>
  </si>
  <si>
    <t>et34spring</t>
  </si>
  <si>
    <t>gha203__1</t>
  </si>
  <si>
    <t>et34lmvw</t>
  </si>
  <si>
    <t>gMuddy</t>
  </si>
  <si>
    <t>gha222__1</t>
  </si>
  <si>
    <t>gha222__2</t>
  </si>
  <si>
    <t>et34vegas</t>
  </si>
  <si>
    <t>gha212__3</t>
  </si>
  <si>
    <t>gha215__1</t>
  </si>
  <si>
    <t>gha176__1</t>
  </si>
  <si>
    <t>gha177__1</t>
  </si>
  <si>
    <t>gha179__1</t>
  </si>
  <si>
    <t>gha179__3</t>
  </si>
  <si>
    <t>gha179__5</t>
  </si>
  <si>
    <t>gha189D_1</t>
  </si>
  <si>
    <t>gha189D_2</t>
  </si>
  <si>
    <t>gha191__1</t>
  </si>
  <si>
    <t>gha191__2</t>
  </si>
  <si>
    <t>gha260A_1</t>
  </si>
  <si>
    <t>gha261A_1</t>
  </si>
  <si>
    <t>et32clover</t>
  </si>
  <si>
    <t>et32independ</t>
  </si>
  <si>
    <t>et33no_butte</t>
  </si>
  <si>
    <t>et33ruby</t>
  </si>
  <si>
    <t>et35goshute</t>
  </si>
  <si>
    <t>et37grouse</t>
  </si>
  <si>
    <t>et37gsldes</t>
  </si>
  <si>
    <t>et37pilot</t>
  </si>
  <si>
    <t>et37pilotck</t>
  </si>
  <si>
    <t>et37thsprA</t>
  </si>
  <si>
    <t>et37thsprB</t>
  </si>
  <si>
    <t>et37thsprC</t>
  </si>
  <si>
    <t>et37thsprD</t>
  </si>
  <si>
    <t>et37west_pk</t>
  </si>
  <si>
    <t>gha259__1</t>
  </si>
  <si>
    <t>gha285__1</t>
  </si>
  <si>
    <t>gha287__1</t>
  </si>
  <si>
    <t>gEnoch</t>
  </si>
  <si>
    <t>et37dugway</t>
  </si>
  <si>
    <t>et39beaver</t>
  </si>
  <si>
    <t>et39beryl</t>
  </si>
  <si>
    <t>et39cedar</t>
  </si>
  <si>
    <t>et39leaming</t>
  </si>
  <si>
    <t>et39milford</t>
  </si>
  <si>
    <t>et39pahvant</t>
  </si>
  <si>
    <t>et39parowan</t>
  </si>
  <si>
    <t>et39sevier</t>
  </si>
  <si>
    <t>et27antelope</t>
  </si>
  <si>
    <t>et30fishlake</t>
  </si>
  <si>
    <t>et30hotcreek</t>
  </si>
  <si>
    <t>et30no_rail</t>
  </si>
  <si>
    <t>gha155A_1</t>
  </si>
  <si>
    <t>gha155A_2</t>
  </si>
  <si>
    <t>gha156__1</t>
  </si>
  <si>
    <t>gha156__3</t>
  </si>
  <si>
    <t>gha173B_1</t>
  </si>
  <si>
    <t>gha173B_3</t>
  </si>
  <si>
    <t>gha173B_6</t>
  </si>
  <si>
    <t>gha173B_7</t>
  </si>
  <si>
    <t>gha173B_9</t>
  </si>
  <si>
    <t>gha173B10</t>
  </si>
  <si>
    <t>gha173B14</t>
  </si>
  <si>
    <t>et24bigsmoky</t>
  </si>
  <si>
    <t>et24clayton</t>
  </si>
  <si>
    <t>et24columbus</t>
  </si>
  <si>
    <t>et24fishlake</t>
  </si>
  <si>
    <t>et24ralston</t>
  </si>
  <si>
    <t>et24stcabin</t>
  </si>
  <si>
    <t>gha117__2</t>
  </si>
  <si>
    <t>gha117__3</t>
  </si>
  <si>
    <t>et28chicago</t>
  </si>
  <si>
    <t>et28death</t>
  </si>
  <si>
    <t>et28franklin</t>
  </si>
  <si>
    <t>et28oasis</t>
  </si>
  <si>
    <t>et28sarcobat</t>
  </si>
  <si>
    <t>et28shoshone</t>
  </si>
  <si>
    <t>et28stewart</t>
  </si>
  <si>
    <t>et28tecopa</t>
  </si>
  <si>
    <t>et36mesquite</t>
  </si>
  <si>
    <t>gha161__1</t>
  </si>
  <si>
    <t>gha161__2</t>
  </si>
  <si>
    <t>gha162__1</t>
  </si>
  <si>
    <t>gha162__2</t>
  </si>
  <si>
    <t>gha230__1</t>
  </si>
  <si>
    <t>gha230__4</t>
  </si>
  <si>
    <t>gha230__5</t>
  </si>
  <si>
    <t>gha243__2</t>
  </si>
  <si>
    <t>gGrapevine</t>
  </si>
  <si>
    <t>gNevares</t>
  </si>
  <si>
    <t>r10172952</t>
  </si>
  <si>
    <t>r10249300</t>
  </si>
  <si>
    <t>r10316000</t>
  </si>
  <si>
    <t>r10316500</t>
  </si>
  <si>
    <t>r10317400</t>
  </si>
  <si>
    <t>r10324500</t>
  </si>
  <si>
    <t>r10325500</t>
  </si>
  <si>
    <t>r10326500</t>
  </si>
  <si>
    <t>r10244950</t>
  </si>
  <si>
    <t>r10245040</t>
  </si>
  <si>
    <t>r10243230</t>
  </si>
  <si>
    <t>r10243240</t>
  </si>
  <si>
    <t>r10243640</t>
  </si>
  <si>
    <t>r10172870</t>
  </si>
  <si>
    <t>r9415515</t>
  </si>
  <si>
    <t>r9413900</t>
  </si>
  <si>
    <t>rbeaverdam</t>
  </si>
  <si>
    <t>rlitfield</t>
  </si>
  <si>
    <t>rvirgin</t>
  </si>
  <si>
    <t>r10172921</t>
  </si>
  <si>
    <t>r10244720</t>
  </si>
  <si>
    <t>r10244745</t>
  </si>
  <si>
    <t>r10219200</t>
  </si>
  <si>
    <t>r10224300</t>
  </si>
  <si>
    <t>r10233000</t>
  </si>
  <si>
    <t>r10233500</t>
  </si>
  <si>
    <t>rBeaverSo</t>
  </si>
  <si>
    <t>rBeaverNo</t>
  </si>
  <si>
    <t>cMead</t>
  </si>
  <si>
    <t>cminers</t>
  </si>
  <si>
    <t>S254_dearden</t>
  </si>
  <si>
    <t>S281area2</t>
  </si>
  <si>
    <t>et39paroSS</t>
  </si>
  <si>
    <t>et39pavant</t>
  </si>
  <si>
    <t>et37snake1</t>
  </si>
  <si>
    <t>et37snake2</t>
  </si>
  <si>
    <t>et37snake3</t>
  </si>
  <si>
    <t>et37snake4</t>
  </si>
  <si>
    <t>et39sevier1</t>
  </si>
  <si>
    <t>et39sevier2</t>
  </si>
  <si>
    <t>et39sevier3</t>
  </si>
  <si>
    <t>et39Paro16</t>
  </si>
  <si>
    <t>162</t>
  </si>
  <si>
    <t>243</t>
  </si>
  <si>
    <t>163</t>
  </si>
  <si>
    <t>212</t>
  </si>
  <si>
    <t>215</t>
  </si>
  <si>
    <t>230</t>
  </si>
  <si>
    <t>161</t>
  </si>
  <si>
    <t>205</t>
  </si>
  <si>
    <t>219</t>
  </si>
  <si>
    <t>222</t>
  </si>
  <si>
    <t>228</t>
  </si>
  <si>
    <t>146</t>
  </si>
  <si>
    <t>209</t>
  </si>
  <si>
    <t>117</t>
  </si>
  <si>
    <t>280</t>
  </si>
  <si>
    <t>170</t>
  </si>
  <si>
    <t>143</t>
  </si>
  <si>
    <t>203</t>
  </si>
  <si>
    <t>149</t>
  </si>
  <si>
    <t>137A</t>
  </si>
  <si>
    <t>118</t>
  </si>
  <si>
    <t>201</t>
  </si>
  <si>
    <t>140B</t>
  </si>
  <si>
    <t>173B</t>
  </si>
  <si>
    <t>156</t>
  </si>
  <si>
    <t>141</t>
  </si>
  <si>
    <t>207</t>
  </si>
  <si>
    <t>180</t>
  </si>
  <si>
    <t>183</t>
  </si>
  <si>
    <t>184</t>
  </si>
  <si>
    <t>137B</t>
  </si>
  <si>
    <t>287</t>
  </si>
  <si>
    <t>286</t>
  </si>
  <si>
    <t>179</t>
  </si>
  <si>
    <t>56</t>
  </si>
  <si>
    <t>155A</t>
  </si>
  <si>
    <t>140A</t>
  </si>
  <si>
    <t>151</t>
  </si>
  <si>
    <t>154</t>
  </si>
  <si>
    <t>139</t>
  </si>
  <si>
    <t>178B</t>
  </si>
  <si>
    <t>258</t>
  </si>
  <si>
    <t>285</t>
  </si>
  <si>
    <t>175</t>
  </si>
  <si>
    <t>153</t>
  </si>
  <si>
    <t>138</t>
  </si>
  <si>
    <t>185</t>
  </si>
  <si>
    <t>259</t>
  </si>
  <si>
    <t>253</t>
  </si>
  <si>
    <t>55</t>
  </si>
  <si>
    <t>53</t>
  </si>
  <si>
    <t>176</t>
  </si>
  <si>
    <t>47</t>
  </si>
  <si>
    <t>54</t>
  </si>
  <si>
    <t>261A</t>
  </si>
  <si>
    <t>59</t>
  </si>
  <si>
    <t>178A</t>
  </si>
  <si>
    <t>187</t>
  </si>
  <si>
    <t>46</t>
  </si>
  <si>
    <t>177</t>
  </si>
  <si>
    <t>48</t>
  </si>
  <si>
    <t>61</t>
  </si>
  <si>
    <t>45</t>
  </si>
  <si>
    <t>52</t>
  </si>
  <si>
    <t>49</t>
  </si>
  <si>
    <t>51</t>
  </si>
  <si>
    <t>188</t>
  </si>
  <si>
    <t>191</t>
  </si>
  <si>
    <t>252</t>
  </si>
  <si>
    <t>62</t>
  </si>
  <si>
    <t>43</t>
  </si>
  <si>
    <t>44</t>
  </si>
  <si>
    <t>42</t>
  </si>
  <si>
    <t>189B</t>
  </si>
  <si>
    <t>189D</t>
  </si>
  <si>
    <t>251</t>
  </si>
  <si>
    <t>189C</t>
  </si>
  <si>
    <t>189A</t>
  </si>
  <si>
    <t>260A</t>
  </si>
  <si>
    <t>Simulated discharge</t>
  </si>
  <si>
    <t>Observed discharge</t>
  </si>
  <si>
    <t>Simulated discharge (acre-feet per year, rounded)</t>
  </si>
  <si>
    <t xml:space="preserve"> Great Salt Lake Model Region</t>
  </si>
  <si>
    <t>Great Salt Lake Desert East Part</t>
  </si>
  <si>
    <t>Park Valley East Park Valley</t>
  </si>
  <si>
    <t>Great Salt Lake Desert West Part</t>
  </si>
  <si>
    <t>Deep Creek Valley</t>
  </si>
  <si>
    <t>Dugway-Government Creek Valley</t>
  </si>
  <si>
    <t>Fish Springs Flat</t>
  </si>
  <si>
    <t>Grouse Creek Valley</t>
  </si>
  <si>
    <t>Pilot Valley</t>
  </si>
  <si>
    <t>Pilot Creek Valley</t>
  </si>
  <si>
    <t>Spring Valley</t>
  </si>
  <si>
    <t>Thousand Springs Valley Herrell-Brush Creek</t>
  </si>
  <si>
    <t>Thousand Springs Valley Toano-Rock Spring</t>
  </si>
  <si>
    <t>Thousand Springs Valley Rocky Butte Area</t>
  </si>
  <si>
    <t>Thousand Springs Valley Montello-Crittenden</t>
  </si>
  <si>
    <t>Tippett Valley</t>
  </si>
  <si>
    <t>Park Valley West Park Valley</t>
  </si>
  <si>
    <t>Clover Valley</t>
  </si>
  <si>
    <t>Independence Valley</t>
  </si>
  <si>
    <t>Butte Valley Northern Part</t>
  </si>
  <si>
    <t>Ruby Valley</t>
  </si>
  <si>
    <t>Goshute Valley</t>
  </si>
  <si>
    <t>Steptoe Valley</t>
  </si>
  <si>
    <t>Beryl-Enterprise Area</t>
  </si>
  <si>
    <t>Cedar City Valley</t>
  </si>
  <si>
    <t>Leamington Canyon</t>
  </si>
  <si>
    <t>Milford Area</t>
  </si>
  <si>
    <t>Pavant Valley</t>
  </si>
  <si>
    <t xml:space="preserve">Sevier Desert </t>
  </si>
  <si>
    <t>260B and 278</t>
  </si>
  <si>
    <t>Park Valley East Park Valley and Curlew Valley</t>
  </si>
  <si>
    <t>285 and 287</t>
  </si>
  <si>
    <t>Leamington Canyon and Sevier Desert</t>
  </si>
  <si>
    <t>281 and 282</t>
  </si>
  <si>
    <t>Parowan Valley and Cedar City Valley</t>
  </si>
  <si>
    <t>Park Valley-West Park Valley</t>
  </si>
  <si>
    <t>Humboldt Model Region</t>
  </si>
  <si>
    <t xml:space="preserve">Boulder Flat </t>
  </si>
  <si>
    <t>Carico Lake Valley</t>
  </si>
  <si>
    <t>Crescent Valley</t>
  </si>
  <si>
    <t>49 and 52</t>
  </si>
  <si>
    <t>Elko Segment and Marys Creek Area</t>
  </si>
  <si>
    <t>Huntington Valley</t>
  </si>
  <si>
    <t>Lower Reese River Valley</t>
  </si>
  <si>
    <t>Maggie Creek Area</t>
  </si>
  <si>
    <t>Pine Valley</t>
  </si>
  <si>
    <t>South Fork Area</t>
  </si>
  <si>
    <t>Tenmile Creek Area</t>
  </si>
  <si>
    <t>Upper Reese River Valley</t>
  </si>
  <si>
    <t>42, ,43, 44, and 45</t>
  </si>
  <si>
    <t>Marys River Area, Starr Valley Area, North Fork Area, and Lamoille Valley</t>
  </si>
  <si>
    <t>Grass Valley</t>
  </si>
  <si>
    <t>Antelope Valley</t>
  </si>
  <si>
    <t>Diamond Valley</t>
  </si>
  <si>
    <t>Kobeh Valley</t>
  </si>
  <si>
    <t>Newark Valley</t>
  </si>
  <si>
    <t>Long Valley</t>
  </si>
  <si>
    <t>Butte Valley Southern Part</t>
  </si>
  <si>
    <t>Starr Valley Area</t>
  </si>
  <si>
    <t>Lamoille Valley</t>
  </si>
  <si>
    <t xml:space="preserve">North Fork Area </t>
  </si>
  <si>
    <t>Rock Creek Valley</t>
  </si>
  <si>
    <t>174</t>
  </si>
  <si>
    <t>Jakes Valley</t>
  </si>
  <si>
    <t xml:space="preserve">Elko Segment </t>
  </si>
  <si>
    <t>Marys River Area</t>
  </si>
  <si>
    <t xml:space="preserve">Marys Creek Area </t>
  </si>
  <si>
    <t>Railroad Valley Model Region</t>
  </si>
  <si>
    <t>150</t>
  </si>
  <si>
    <t>Little Fish Lake Valley</t>
  </si>
  <si>
    <t>Hot Creek Valley</t>
  </si>
  <si>
    <t>Railroad Valley Northern Part</t>
  </si>
  <si>
    <t>Monitor Valley Southern Part</t>
  </si>
  <si>
    <t>Little Smoky Valley Northern Part</t>
  </si>
  <si>
    <t>173</t>
  </si>
  <si>
    <t>Railroad Valley Southern Part</t>
  </si>
  <si>
    <t>Colorado Model Region</t>
  </si>
  <si>
    <t>Cave Valley</t>
  </si>
  <si>
    <t>Lake Valley</t>
  </si>
  <si>
    <t>Lower Meadow Valley Wash</t>
  </si>
  <si>
    <t>Panaca Valley</t>
  </si>
  <si>
    <t>Las Vegas Valley</t>
  </si>
  <si>
    <t>White River Valley</t>
  </si>
  <si>
    <t>Penoyer Valley</t>
  </si>
  <si>
    <t>222, 220, and 215</t>
  </si>
  <si>
    <t>Virgin River Valley, Lower Moapa Valley, and Black Mountains Area</t>
  </si>
  <si>
    <t>Virgin River Valley</t>
  </si>
  <si>
    <t>Pahranagat Valley</t>
  </si>
  <si>
    <t>Black Mountains Area</t>
  </si>
  <si>
    <t>Muddy River Springs Area</t>
  </si>
  <si>
    <t>Death Valley Model Region</t>
  </si>
  <si>
    <t>Big Smoky Valley-Tonopah Flat</t>
  </si>
  <si>
    <t>Clayton Valley</t>
  </si>
  <si>
    <t>Columbus Salt Marsh Valley</t>
  </si>
  <si>
    <t>Fish Lake Valley</t>
  </si>
  <si>
    <t>Ralston Valley</t>
  </si>
  <si>
    <t>Stone Cabin Valley</t>
  </si>
  <si>
    <t>Northern Big Smoky Valley</t>
  </si>
  <si>
    <t>Monitor Valley Northern Part</t>
  </si>
  <si>
    <t>240</t>
  </si>
  <si>
    <t>Chicago Valley</t>
  </si>
  <si>
    <t>Death Valley</t>
  </si>
  <si>
    <t xml:space="preserve">Amargosa Desert </t>
  </si>
  <si>
    <t>Oasis Valley</t>
  </si>
  <si>
    <t>Sarcobatus Flat</t>
  </si>
  <si>
    <t>242</t>
  </si>
  <si>
    <t>Lower Amargosa Valley</t>
  </si>
  <si>
    <t>Pahrump Valley</t>
  </si>
  <si>
    <t>Mesquite Valley</t>
  </si>
  <si>
    <t>Indian Springs Valley</t>
  </si>
  <si>
    <t>Replaced by following 4 observations</t>
  </si>
  <si>
    <t>Replaced by following 3 observations</t>
  </si>
  <si>
    <t>Replaced by following 2 observations</t>
  </si>
  <si>
    <t>Great Salt Lake Desert Model Region in model focus area</t>
  </si>
  <si>
    <t>Great Salt Lake Desert Model Region outside of model focus area</t>
  </si>
  <si>
    <t>Either or both</t>
  </si>
  <si>
    <t>Replaced by following observation</t>
  </si>
  <si>
    <r>
      <t>Total</t>
    </r>
    <r>
      <rPr>
        <b/>
        <vertAlign val="superscript"/>
        <sz val="10"/>
        <rFont val="Arial"/>
        <family val="2"/>
      </rPr>
      <t>1</t>
    </r>
  </si>
  <si>
    <r>
      <t>et38east_pk</t>
    </r>
    <r>
      <rPr>
        <vertAlign val="superscript"/>
        <sz val="10"/>
        <rFont val="Arial"/>
        <family val="2"/>
      </rPr>
      <t>2</t>
    </r>
  </si>
  <si>
    <r>
      <t>r10245445</t>
    </r>
    <r>
      <rPr>
        <vertAlign val="superscript"/>
        <sz val="10"/>
        <rFont val="Arial"/>
        <family val="2"/>
      </rPr>
      <t>3</t>
    </r>
  </si>
  <si>
    <r>
      <t>r10245900</t>
    </r>
    <r>
      <rPr>
        <vertAlign val="superscript"/>
        <sz val="10"/>
        <rFont val="Arial"/>
        <family val="2"/>
      </rPr>
      <t>4</t>
    </r>
  </si>
  <si>
    <r>
      <t>et27monitA</t>
    </r>
    <r>
      <rPr>
        <vertAlign val="superscript"/>
        <sz val="10"/>
        <rFont val="Arial"/>
        <family val="2"/>
      </rPr>
      <t>5</t>
    </r>
  </si>
  <si>
    <r>
      <t>r10249280</t>
    </r>
    <r>
      <rPr>
        <vertAlign val="superscript"/>
        <sz val="10"/>
        <rFont val="Arial"/>
        <family val="2"/>
      </rPr>
      <t>5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</si>
  <si>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Discharge partly in Great Salt Lake region and partly in Great Salt Lake Desert region.</t>
    </r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</si>
  <si>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Discharge partly in Humboldt region and partly in Colorado region.</t>
    </r>
  </si>
  <si>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>Discharge partly in Railroad Valley region and partly in Death Valley region.</t>
    </r>
  </si>
  <si>
    <r>
      <rPr>
        <vertAlign val="superscript"/>
        <sz val="10"/>
        <rFont val="Arial"/>
        <family val="2"/>
      </rPr>
      <t>5</t>
    </r>
    <r>
      <rPr>
        <sz val="10"/>
        <rFont val="Arial"/>
        <family val="2"/>
      </rPr>
      <t>Discharge partly in Death Valley region and partly in Humboldt region.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</si>
  <si>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Evapotranspiration observations all calculated as negative for the totals. Total observed discharge calculated for GBCAAS v. 3.0 observations.</t>
    </r>
  </si>
  <si>
    <t>[Simulated and observed values in cubic feet per day. All observations of evapotranspiration reported as negative. All observations for steady-state model period except et39Paro16 and S281area2, which are for stress period 16. HA, hydrographic area; #, number; —, not applicable]</t>
  </si>
  <si>
    <r>
      <rPr>
        <b/>
        <sz val="10"/>
        <rFont val="Arial"/>
        <family val="2"/>
      </rPr>
      <t>Table 1–6.</t>
    </r>
    <r>
      <rPr>
        <sz val="10"/>
        <rFont val="Arial"/>
        <family val="2"/>
      </rPr>
      <t xml:space="preserve"> Comparison of observed and simulated discharge for each discharge observation in the GBCAAS v. 3.0  groundwater model, Great Basin carbonate and alluvial aquifer system study area.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</si>
</sst>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8">
    <xf numFmtId="0" fontId="0" fillId="0" borderId="0"/>
    <xf numFmtId="0" fontId="9" fillId="0" borderId="0"/>
    <xf numFmtId="0" fontId="8" fillId="0" borderId="0"/>
    <xf numFmtId="0" fontId="7" fillId="0" borderId="0"/>
    <xf numFmtId="0" fontId="15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7" applyNumberFormat="0" applyAlignment="0" applyProtection="0"/>
    <xf numFmtId="0" fontId="23" fillId="6" borderId="8" applyNumberFormat="0" applyAlignment="0" applyProtection="0"/>
    <xf numFmtId="0" fontId="24" fillId="6" borderId="7" applyNumberFormat="0" applyAlignment="0" applyProtection="0"/>
    <xf numFmtId="0" fontId="25" fillId="0" borderId="9" applyNumberFormat="0" applyFill="0" applyAlignment="0" applyProtection="0"/>
    <xf numFmtId="0" fontId="26" fillId="7" borderId="1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2" fillId="0" borderId="12" applyNumberFormat="0" applyFill="0" applyAlignment="0" applyProtection="0"/>
    <xf numFmtId="0" fontId="29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9" fillId="32" borderId="0" applyNumberFormat="0" applyBorder="0" applyAlignment="0" applyProtection="0"/>
    <xf numFmtId="0" fontId="6" fillId="0" borderId="0"/>
    <xf numFmtId="0" fontId="6" fillId="8" borderId="11" applyNumberFormat="0" applyFont="0" applyAlignment="0" applyProtection="0"/>
    <xf numFmtId="0" fontId="5" fillId="0" borderId="0"/>
    <xf numFmtId="0" fontId="5" fillId="8" borderId="11" applyNumberFormat="0" applyFon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" fillId="0" borderId="0"/>
    <xf numFmtId="0" fontId="4" fillId="8" borderId="11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63">
    <xf numFmtId="0" fontId="0" fillId="0" borderId="0" xfId="0"/>
    <xf numFmtId="0" fontId="9" fillId="0" borderId="0" xfId="1"/>
    <xf numFmtId="3" fontId="11" fillId="0" borderId="1" xfId="74" applyNumberFormat="1" applyFont="1" applyFill="1" applyBorder="1" applyAlignment="1">
      <alignment horizontal="center" vertical="center" wrapText="1"/>
    </xf>
    <xf numFmtId="3" fontId="9" fillId="0" borderId="0" xfId="74" applyNumberFormat="1" applyFont="1" applyFill="1" applyBorder="1"/>
    <xf numFmtId="3" fontId="9" fillId="0" borderId="0" xfId="1" applyNumberFormat="1" applyFont="1" applyFill="1" applyBorder="1" applyAlignment="1">
      <alignment horizontal="right"/>
    </xf>
    <xf numFmtId="3" fontId="9" fillId="0" borderId="0" xfId="1" applyNumberFormat="1" applyFont="1" applyFill="1" applyBorder="1" applyAlignment="1">
      <alignment vertical="center"/>
    </xf>
    <xf numFmtId="3" fontId="9" fillId="0" borderId="0" xfId="1" applyNumberFormat="1" applyFont="1" applyFill="1" applyBorder="1" applyAlignment="1">
      <alignment horizontal="left" vertical="center" wrapText="1"/>
    </xf>
    <xf numFmtId="49" fontId="9" fillId="0" borderId="0" xfId="1" applyNumberFormat="1" applyFont="1" applyFill="1" applyBorder="1" applyAlignment="1">
      <alignment horizontal="left" vertical="center" wrapText="1"/>
    </xf>
    <xf numFmtId="3" fontId="9" fillId="0" borderId="0" xfId="1" applyNumberFormat="1" applyFont="1" applyFill="1" applyBorder="1"/>
    <xf numFmtId="0" fontId="3" fillId="0" borderId="0" xfId="75"/>
    <xf numFmtId="3" fontId="10" fillId="0" borderId="0" xfId="0" applyNumberFormat="1" applyFont="1" applyFill="1" applyBorder="1"/>
    <xf numFmtId="3" fontId="9" fillId="0" borderId="0" xfId="74" applyNumberFormat="1" applyFont="1" applyFill="1" applyBorder="1"/>
    <xf numFmtId="49" fontId="11" fillId="0" borderId="1" xfId="74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wrapText="1"/>
    </xf>
    <xf numFmtId="3" fontId="10" fillId="0" borderId="0" xfId="0" applyNumberFormat="1" applyFont="1" applyFill="1" applyBorder="1" applyAlignment="1">
      <alignment vertical="center" wrapText="1"/>
    </xf>
    <xf numFmtId="3" fontId="9" fillId="0" borderId="0" xfId="0" applyNumberFormat="1" applyFont="1" applyFill="1" applyBorder="1"/>
    <xf numFmtId="3" fontId="9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3" fontId="9" fillId="0" borderId="0" xfId="0" quotePrefix="1" applyNumberFormat="1" applyFont="1" applyFill="1" applyBorder="1" applyAlignment="1">
      <alignment horizontal="left" vertical="center" wrapText="1"/>
    </xf>
    <xf numFmtId="49" fontId="9" fillId="0" borderId="0" xfId="0" quotePrefix="1" applyNumberFormat="1" applyFont="1" applyFill="1" applyBorder="1" applyAlignment="1">
      <alignment horizontal="left" vertical="center" wrapText="1"/>
    </xf>
    <xf numFmtId="3" fontId="9" fillId="0" borderId="0" xfId="0" applyNumberFormat="1" applyFont="1" applyFill="1" applyBorder="1" applyAlignment="1">
      <alignment horizontal="right"/>
    </xf>
    <xf numFmtId="3" fontId="9" fillId="0" borderId="0" xfId="74" applyNumberFormat="1" applyFont="1" applyFill="1" applyBorder="1" applyAlignment="1">
      <alignment horizontal="left" vertical="center" wrapText="1"/>
    </xf>
    <xf numFmtId="49" fontId="9" fillId="0" borderId="0" xfId="74" applyNumberFormat="1" applyFont="1" applyFill="1" applyBorder="1" applyAlignment="1">
      <alignment horizontal="left" vertical="center" wrapText="1"/>
    </xf>
    <xf numFmtId="3" fontId="9" fillId="0" borderId="0" xfId="74" applyNumberFormat="1" applyFont="1" applyFill="1" applyBorder="1"/>
    <xf numFmtId="3" fontId="9" fillId="0" borderId="0" xfId="0" applyNumberFormat="1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/>
    <xf numFmtId="3" fontId="9" fillId="0" borderId="0" xfId="0" applyNumberFormat="1" applyFont="1" applyFill="1" applyBorder="1" applyAlignment="1">
      <alignment horizontal="center"/>
    </xf>
    <xf numFmtId="3" fontId="9" fillId="0" borderId="0" xfId="0" quotePrefix="1" applyNumberFormat="1" applyFont="1" applyFill="1" applyBorder="1" applyAlignment="1">
      <alignment horizontal="right"/>
    </xf>
    <xf numFmtId="3" fontId="11" fillId="0" borderId="0" xfId="0" applyNumberFormat="1" applyFont="1" applyFill="1" applyBorder="1"/>
    <xf numFmtId="3" fontId="11" fillId="0" borderId="0" xfId="0" quotePrefix="1" applyNumberFormat="1" applyFont="1" applyFill="1" applyBorder="1" applyAlignment="1">
      <alignment horizontal="left" vertical="center" wrapText="1"/>
    </xf>
    <xf numFmtId="49" fontId="11" fillId="0" borderId="0" xfId="0" quotePrefix="1" applyNumberFormat="1" applyFont="1" applyFill="1" applyBorder="1" applyAlignment="1">
      <alignment horizontal="left" vertical="center" wrapText="1"/>
    </xf>
    <xf numFmtId="3" fontId="10" fillId="33" borderId="0" xfId="0" applyNumberFormat="1" applyFont="1" applyFill="1" applyBorder="1"/>
    <xf numFmtId="3" fontId="31" fillId="33" borderId="0" xfId="0" applyNumberFormat="1" applyFont="1" applyFill="1" applyBorder="1"/>
    <xf numFmtId="3" fontId="9" fillId="0" borderId="0" xfId="74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3" fontId="9" fillId="0" borderId="0" xfId="74" applyNumberFormat="1" applyFont="1" applyFill="1" applyBorder="1" applyAlignment="1">
      <alignment horizontal="left"/>
    </xf>
    <xf numFmtId="4" fontId="9" fillId="0" borderId="0" xfId="0" applyNumberFormat="1" applyFont="1" applyFill="1" applyBorder="1"/>
    <xf numFmtId="3" fontId="11" fillId="34" borderId="1" xfId="74" applyNumberFormat="1" applyFont="1" applyFill="1" applyBorder="1" applyAlignment="1">
      <alignment horizontal="center" vertical="center" wrapText="1"/>
    </xf>
    <xf numFmtId="3" fontId="9" fillId="34" borderId="0" xfId="0" applyNumberFormat="1" applyFont="1" applyFill="1" applyBorder="1"/>
    <xf numFmtId="3" fontId="9" fillId="34" borderId="0" xfId="0" applyNumberFormat="1" applyFont="1" applyFill="1" applyBorder="1" applyAlignment="1">
      <alignment horizontal="center" vertical="center"/>
    </xf>
    <xf numFmtId="3" fontId="9" fillId="34" borderId="0" xfId="0" applyNumberFormat="1" applyFont="1" applyFill="1" applyBorder="1" applyAlignment="1">
      <alignment horizontal="center"/>
    </xf>
    <xf numFmtId="3" fontId="9" fillId="34" borderId="0" xfId="0" applyNumberFormat="1" applyFont="1" applyFill="1" applyBorder="1" applyAlignment="1">
      <alignment vertical="center"/>
    </xf>
    <xf numFmtId="3" fontId="11" fillId="34" borderId="0" xfId="0" applyNumberFormat="1" applyFont="1" applyFill="1" applyBorder="1"/>
    <xf numFmtId="3" fontId="9" fillId="34" borderId="0" xfId="1" applyNumberFormat="1" applyFont="1" applyFill="1" applyBorder="1" applyAlignment="1">
      <alignment horizontal="right"/>
    </xf>
    <xf numFmtId="3" fontId="9" fillId="34" borderId="0" xfId="0" applyNumberFormat="1" applyFont="1" applyFill="1" applyBorder="1" applyAlignment="1">
      <alignment horizontal="right"/>
    </xf>
    <xf numFmtId="3" fontId="9" fillId="34" borderId="0" xfId="74" applyNumberFormat="1" applyFont="1" applyFill="1" applyBorder="1"/>
    <xf numFmtId="3" fontId="9" fillId="34" borderId="0" xfId="1" applyNumberFormat="1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left" vertical="center"/>
    </xf>
    <xf numFmtId="3" fontId="10" fillId="0" borderId="0" xfId="0" applyNumberFormat="1" applyFont="1" applyFill="1" applyBorder="1" applyAlignment="1">
      <alignment horizontal="left" vertical="center"/>
    </xf>
    <xf numFmtId="3" fontId="9" fillId="34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>
      <alignment horizontal="right" vertical="center"/>
    </xf>
    <xf numFmtId="3" fontId="10" fillId="0" borderId="0" xfId="0" applyNumberFormat="1" applyFont="1" applyFill="1" applyBorder="1" applyAlignment="1">
      <alignment horizontal="right" vertical="center"/>
    </xf>
    <xf numFmtId="3" fontId="9" fillId="0" borderId="0" xfId="74" applyNumberFormat="1" applyFont="1" applyFill="1" applyBorder="1" applyAlignment="1">
      <alignment horizontal="left" vertical="center"/>
    </xf>
    <xf numFmtId="3" fontId="9" fillId="0" borderId="2" xfId="74" applyNumberFormat="1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center" vertical="center"/>
    </xf>
    <xf numFmtId="3" fontId="9" fillId="0" borderId="0" xfId="74" applyNumberFormat="1" applyFont="1" applyFill="1" applyBorder="1" applyAlignment="1">
      <alignment horizontal="left" vertical="center" wrapText="1"/>
    </xf>
    <xf numFmtId="3" fontId="30" fillId="33" borderId="0" xfId="74" applyNumberFormat="1" applyFont="1" applyFill="1" applyBorder="1" applyAlignment="1">
      <alignment horizontal="center" vertical="center" wrapText="1"/>
    </xf>
    <xf numFmtId="3" fontId="9" fillId="33" borderId="0" xfId="0" applyNumberFormat="1" applyFont="1" applyFill="1" applyBorder="1" applyAlignment="1">
      <alignment horizontal="center"/>
    </xf>
    <xf numFmtId="3" fontId="9" fillId="34" borderId="2" xfId="74" applyNumberFormat="1" applyFont="1" applyFill="1" applyBorder="1" applyAlignment="1">
      <alignment horizontal="center"/>
    </xf>
    <xf numFmtId="3" fontId="30" fillId="33" borderId="3" xfId="0" applyNumberFormat="1" applyFont="1" applyFill="1" applyBorder="1" applyAlignment="1">
      <alignment horizontal="center"/>
    </xf>
    <xf numFmtId="3" fontId="30" fillId="33" borderId="0" xfId="0" applyNumberFormat="1" applyFont="1" applyFill="1" applyBorder="1" applyAlignment="1">
      <alignment horizontal="center"/>
    </xf>
  </cellXfs>
  <cellStyles count="78">
    <cellStyle name="20% - Accent1" xfId="21" builtinId="30" customBuiltin="1"/>
    <cellStyle name="20% - Accent1 2" xfId="48"/>
    <cellStyle name="20% - Accent1 3" xfId="62"/>
    <cellStyle name="20% - Accent2" xfId="25" builtinId="34" customBuiltin="1"/>
    <cellStyle name="20% - Accent2 2" xfId="50"/>
    <cellStyle name="20% - Accent2 3" xfId="64"/>
    <cellStyle name="20% - Accent3" xfId="29" builtinId="38" customBuiltin="1"/>
    <cellStyle name="20% - Accent3 2" xfId="52"/>
    <cellStyle name="20% - Accent3 3" xfId="66"/>
    <cellStyle name="20% - Accent4" xfId="33" builtinId="42" customBuiltin="1"/>
    <cellStyle name="20% - Accent4 2" xfId="54"/>
    <cellStyle name="20% - Accent4 3" xfId="68"/>
    <cellStyle name="20% - Accent5" xfId="37" builtinId="46" customBuiltin="1"/>
    <cellStyle name="20% - Accent5 2" xfId="56"/>
    <cellStyle name="20% - Accent5 3" xfId="70"/>
    <cellStyle name="20% - Accent6" xfId="41" builtinId="50" customBuiltin="1"/>
    <cellStyle name="20% - Accent6 2" xfId="58"/>
    <cellStyle name="20% - Accent6 3" xfId="72"/>
    <cellStyle name="40% - Accent1" xfId="22" builtinId="31" customBuiltin="1"/>
    <cellStyle name="40% - Accent1 2" xfId="49"/>
    <cellStyle name="40% - Accent1 3" xfId="63"/>
    <cellStyle name="40% - Accent2" xfId="26" builtinId="35" customBuiltin="1"/>
    <cellStyle name="40% - Accent2 2" xfId="51"/>
    <cellStyle name="40% - Accent2 3" xfId="65"/>
    <cellStyle name="40% - Accent3" xfId="30" builtinId="39" customBuiltin="1"/>
    <cellStyle name="40% - Accent3 2" xfId="53"/>
    <cellStyle name="40% - Accent3 3" xfId="67"/>
    <cellStyle name="40% - Accent4" xfId="34" builtinId="43" customBuiltin="1"/>
    <cellStyle name="40% - Accent4 2" xfId="55"/>
    <cellStyle name="40% - Accent4 3" xfId="69"/>
    <cellStyle name="40% - Accent5" xfId="38" builtinId="47" customBuiltin="1"/>
    <cellStyle name="40% - Accent5 2" xfId="57"/>
    <cellStyle name="40% - Accent5 3" xfId="71"/>
    <cellStyle name="40% - Accent6" xfId="42" builtinId="51" customBuiltin="1"/>
    <cellStyle name="40% - Accent6 2" xfId="59"/>
    <cellStyle name="40% - Accent6 3" xfId="73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 2" xfId="74"/>
    <cellStyle name="Explanatory Text" xfId="18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10" xfId="77"/>
    <cellStyle name="Normal 2" xfId="1"/>
    <cellStyle name="Normal 3" xfId="2"/>
    <cellStyle name="Normal 4" xfId="3"/>
    <cellStyle name="Normal 5" xfId="44"/>
    <cellStyle name="Normal 6" xfId="46"/>
    <cellStyle name="Normal 7" xfId="60"/>
    <cellStyle name="Normal 8" xfId="75"/>
    <cellStyle name="Normal 9" xfId="76"/>
    <cellStyle name="Note 2" xfId="45"/>
    <cellStyle name="Note 3" xfId="47"/>
    <cellStyle name="Note 4" xfId="61"/>
    <cellStyle name="Output" xfId="13" builtinId="21" customBuiltin="1"/>
    <cellStyle name="Title" xfId="4" builtinId="15" customBuiltin="1"/>
    <cellStyle name="Total" xfId="19" builtinId="25" customBuiltin="1"/>
    <cellStyle name="Warning Text" xfId="17" builtinId="11" customBuiltin="1"/>
  </cellStyles>
  <dxfs count="2">
    <dxf>
      <font>
        <color theme="3" tint="-0.24994659260841701"/>
      </font>
      <fill>
        <patternFill>
          <bgColor theme="3" tint="0.59996337778862885"/>
        </patternFill>
      </fill>
    </dxf>
    <dxf>
      <font>
        <color rgb="FFFF0000"/>
      </font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72"/>
  <sheetViews>
    <sheetView tabSelected="1" topLeftCell="A109" zoomScaleNormal="100" workbookViewId="0">
      <selection activeCell="D127" sqref="D127"/>
    </sheetView>
  </sheetViews>
  <sheetFormatPr defaultColWidth="9.140625" defaultRowHeight="12.75" x14ac:dyDescent="0.2"/>
  <cols>
    <col min="1" max="1" width="14.28515625" style="3" customWidth="1"/>
    <col min="2" max="2" width="18.7109375" style="3" customWidth="1"/>
    <col min="3" max="3" width="12.85546875" style="21" customWidth="1"/>
    <col min="4" max="4" width="25.7109375" style="22" customWidth="1"/>
    <col min="5" max="5" width="17.5703125" style="3" bestFit="1" customWidth="1"/>
    <col min="6" max="6" width="10.85546875" style="3" bestFit="1" customWidth="1"/>
    <col min="7" max="7" width="12.140625" style="23" bestFit="1" customWidth="1"/>
    <col min="8" max="8" width="11.42578125" style="23" customWidth="1"/>
    <col min="9" max="10" width="11.42578125" style="3" customWidth="1"/>
    <col min="11" max="16384" width="9.140625" style="10"/>
  </cols>
  <sheetData>
    <row r="1" spans="1:10" ht="30" customHeight="1" x14ac:dyDescent="0.2">
      <c r="A1" s="57" t="s">
        <v>645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33.75" customHeight="1" x14ac:dyDescent="0.2">
      <c r="A2" s="57" t="s">
        <v>644</v>
      </c>
      <c r="B2" s="57"/>
      <c r="C2" s="57"/>
      <c r="D2" s="57"/>
      <c r="E2" s="57"/>
      <c r="F2" s="57"/>
      <c r="G2" s="57"/>
      <c r="H2" s="57"/>
      <c r="I2" s="57"/>
      <c r="J2" s="57"/>
    </row>
    <row r="3" spans="1:10" x14ac:dyDescent="0.2">
      <c r="A3" s="23"/>
      <c r="B3" s="23"/>
      <c r="C3" s="23"/>
      <c r="D3" s="23"/>
      <c r="E3" s="60" t="s">
        <v>21</v>
      </c>
      <c r="F3" s="60"/>
      <c r="G3" s="26" t="s">
        <v>631</v>
      </c>
      <c r="H3" s="54" t="s">
        <v>22</v>
      </c>
      <c r="I3" s="54"/>
      <c r="J3" s="23"/>
    </row>
    <row r="4" spans="1:10" s="14" customFormat="1" ht="63.75" x14ac:dyDescent="0.2">
      <c r="A4" s="2" t="s">
        <v>10</v>
      </c>
      <c r="B4" s="2" t="s">
        <v>36</v>
      </c>
      <c r="C4" s="2" t="s">
        <v>8</v>
      </c>
      <c r="D4" s="12" t="s">
        <v>11</v>
      </c>
      <c r="E4" s="38" t="s">
        <v>513</v>
      </c>
      <c r="F4" s="38" t="s">
        <v>37</v>
      </c>
      <c r="G4" s="2" t="s">
        <v>514</v>
      </c>
      <c r="H4" s="2" t="s">
        <v>513</v>
      </c>
      <c r="I4" s="2" t="s">
        <v>37</v>
      </c>
      <c r="J4" s="13" t="s">
        <v>515</v>
      </c>
    </row>
    <row r="5" spans="1:10" s="33" customFormat="1" x14ac:dyDescent="0.2">
      <c r="A5" s="61" t="s">
        <v>629</v>
      </c>
      <c r="B5" s="61"/>
      <c r="C5" s="61"/>
      <c r="D5" s="61"/>
      <c r="E5" s="61"/>
      <c r="F5" s="61"/>
      <c r="G5" s="61"/>
      <c r="H5" s="61"/>
      <c r="I5" s="61"/>
      <c r="J5" s="61"/>
    </row>
    <row r="6" spans="1:10" x14ac:dyDescent="0.2">
      <c r="A6" s="15" t="s">
        <v>281</v>
      </c>
      <c r="B6" s="15" t="str">
        <f>IF(LEFT(A6,2)="et","Evapotranspiration",IF(LEFT(A6,1)="g","Spring",IF(LEFT(A6,1)="r","River","Lake")))</f>
        <v>Evapotranspiration</v>
      </c>
      <c r="C6" s="18" t="s">
        <v>475</v>
      </c>
      <c r="D6" s="19" t="s">
        <v>522</v>
      </c>
      <c r="E6" s="39">
        <v>-854838.3</v>
      </c>
      <c r="F6" s="39">
        <v>89.597614890062317</v>
      </c>
      <c r="G6" s="20">
        <v>-954086</v>
      </c>
      <c r="H6" s="15">
        <v>-799383.5</v>
      </c>
      <c r="I6" s="15">
        <v>83.785266736960821</v>
      </c>
      <c r="J6" s="15">
        <v>-6700</v>
      </c>
    </row>
    <row r="7" spans="1:10" x14ac:dyDescent="0.2">
      <c r="A7" s="15" t="s">
        <v>282</v>
      </c>
      <c r="B7" s="15" t="str">
        <f>IF(LEFT(A7,2)="et","Evapotranspiration",IF(LEFT(A7,1)="g","Spring",IF(LEFT(A7,1)="r","River","Lake")))</f>
        <v>Evapotranspiration</v>
      </c>
      <c r="C7" s="18" t="s">
        <v>4</v>
      </c>
      <c r="D7" s="19" t="s">
        <v>5</v>
      </c>
      <c r="E7" s="39">
        <v>-9679798</v>
      </c>
      <c r="F7" s="39">
        <v>81.16495948375325</v>
      </c>
      <c r="G7" s="28">
        <v>-11926080</v>
      </c>
      <c r="H7" s="56" t="s">
        <v>626</v>
      </c>
      <c r="I7" s="56"/>
      <c r="J7" s="56"/>
    </row>
    <row r="8" spans="1:10" x14ac:dyDescent="0.2">
      <c r="A8" s="15" t="s">
        <v>426</v>
      </c>
      <c r="B8" s="15" t="str">
        <f t="shared" ref="B8:B11" si="0">IF(LEFT(A8,2)="et","Evapotranspiration",IF(LEFT(A8,1)="g","Spring",IF(LEFT(A8,1)="r","River","Lake")))</f>
        <v>Evapotranspiration</v>
      </c>
      <c r="C8" s="18" t="s">
        <v>4</v>
      </c>
      <c r="D8" s="19" t="s">
        <v>5</v>
      </c>
      <c r="E8" s="40" t="s">
        <v>9</v>
      </c>
      <c r="F8" s="40" t="s">
        <v>9</v>
      </c>
      <c r="G8" s="20">
        <v>-2070650</v>
      </c>
      <c r="H8" s="15">
        <v>-1434687</v>
      </c>
      <c r="I8" s="15">
        <v>69.286794001883464</v>
      </c>
      <c r="J8" s="15">
        <v>-12000</v>
      </c>
    </row>
    <row r="9" spans="1:10" x14ac:dyDescent="0.2">
      <c r="A9" s="15" t="s">
        <v>427</v>
      </c>
      <c r="B9" s="15" t="str">
        <f t="shared" si="0"/>
        <v>Evapotranspiration</v>
      </c>
      <c r="C9" s="18" t="s">
        <v>4</v>
      </c>
      <c r="D9" s="19" t="s">
        <v>5</v>
      </c>
      <c r="E9" s="40" t="s">
        <v>9</v>
      </c>
      <c r="F9" s="40" t="s">
        <v>9</v>
      </c>
      <c r="G9" s="20">
        <v>-4729268</v>
      </c>
      <c r="H9" s="15">
        <v>-5154998</v>
      </c>
      <c r="I9" s="15">
        <v>109.002027375061</v>
      </c>
      <c r="J9" s="15">
        <v>-43200</v>
      </c>
    </row>
    <row r="10" spans="1:10" x14ac:dyDescent="0.2">
      <c r="A10" s="15" t="s">
        <v>428</v>
      </c>
      <c r="B10" s="15" t="str">
        <f t="shared" si="0"/>
        <v>Evapotranspiration</v>
      </c>
      <c r="C10" s="18" t="s">
        <v>4</v>
      </c>
      <c r="D10" s="19" t="s">
        <v>5</v>
      </c>
      <c r="E10" s="40" t="s">
        <v>9</v>
      </c>
      <c r="F10" s="40" t="s">
        <v>9</v>
      </c>
      <c r="G10" s="20">
        <v>-4458898</v>
      </c>
      <c r="H10" s="15">
        <v>-3287970</v>
      </c>
      <c r="I10" s="15">
        <v>73.739520392706893</v>
      </c>
      <c r="J10" s="15">
        <v>-27600</v>
      </c>
    </row>
    <row r="11" spans="1:10" x14ac:dyDescent="0.2">
      <c r="A11" s="15" t="s">
        <v>429</v>
      </c>
      <c r="B11" s="15" t="str">
        <f t="shared" si="0"/>
        <v>Evapotranspiration</v>
      </c>
      <c r="C11" s="18" t="s">
        <v>4</v>
      </c>
      <c r="D11" s="19" t="s">
        <v>5</v>
      </c>
      <c r="E11" s="40" t="s">
        <v>9</v>
      </c>
      <c r="F11" s="40" t="s">
        <v>9</v>
      </c>
      <c r="G11" s="20">
        <v>-1040811</v>
      </c>
      <c r="H11" s="15">
        <v>-900405.6</v>
      </c>
      <c r="I11" s="15">
        <v>86.510000374707801</v>
      </c>
      <c r="J11" s="15">
        <v>-7550</v>
      </c>
    </row>
    <row r="12" spans="1:10" x14ac:dyDescent="0.2">
      <c r="A12" s="15" t="s">
        <v>285</v>
      </c>
      <c r="B12" s="15" t="str">
        <f t="shared" ref="B12:B25" si="1">IF(LEFT(A12,2)="et","Evapotranspiration",IF(LEFT(A12,1)="g","Spring",IF(LEFT(A12,1)="r","River","Lake")))</f>
        <v>Evapotranspiration</v>
      </c>
      <c r="C12" s="18" t="s">
        <v>6</v>
      </c>
      <c r="D12" s="19" t="s">
        <v>7</v>
      </c>
      <c r="E12" s="39">
        <v>-4992460</v>
      </c>
      <c r="F12" s="39">
        <v>110.16238186548277</v>
      </c>
      <c r="G12" s="28">
        <v>-4531910</v>
      </c>
      <c r="H12" s="55" t="s">
        <v>632</v>
      </c>
      <c r="I12" s="55"/>
      <c r="J12" s="55"/>
    </row>
    <row r="13" spans="1:10" x14ac:dyDescent="0.2">
      <c r="A13" s="15" t="s">
        <v>285</v>
      </c>
      <c r="B13" s="15" t="str">
        <f t="shared" si="1"/>
        <v>Evapotranspiration</v>
      </c>
      <c r="C13" s="18" t="s">
        <v>6</v>
      </c>
      <c r="D13" s="19" t="s">
        <v>7</v>
      </c>
      <c r="E13" s="41" t="s">
        <v>9</v>
      </c>
      <c r="F13" s="41" t="s">
        <v>9</v>
      </c>
      <c r="G13" s="15">
        <v>-4174127</v>
      </c>
      <c r="H13" s="15" t="e">
        <f>-VLOOKUP($A13,#REF!,2,FALSE)</f>
        <v>#REF!</v>
      </c>
      <c r="I13" s="15">
        <v>96.941659896787996</v>
      </c>
      <c r="J13" s="15">
        <v>-33900</v>
      </c>
    </row>
    <row r="14" spans="1:10" x14ac:dyDescent="0.2">
      <c r="A14" s="15" t="s">
        <v>342</v>
      </c>
      <c r="B14" s="15" t="str">
        <f t="shared" si="1"/>
        <v>Evapotranspiration</v>
      </c>
      <c r="C14" s="18" t="s">
        <v>0</v>
      </c>
      <c r="D14" s="19" t="s">
        <v>1</v>
      </c>
      <c r="E14" s="39">
        <v>-5998135</v>
      </c>
      <c r="F14" s="39">
        <v>101.19572935964858</v>
      </c>
      <c r="G14" s="20">
        <v>-5927261</v>
      </c>
      <c r="H14" s="15">
        <v>-5809260</v>
      </c>
      <c r="I14" s="15">
        <v>98.009181643933005</v>
      </c>
      <c r="J14" s="15">
        <v>-48700</v>
      </c>
    </row>
    <row r="15" spans="1:10" x14ac:dyDescent="0.2">
      <c r="A15" s="15" t="s">
        <v>343</v>
      </c>
      <c r="B15" s="15" t="str">
        <f t="shared" si="1"/>
        <v>Evapotranspiration</v>
      </c>
      <c r="C15" s="18" t="s">
        <v>448</v>
      </c>
      <c r="D15" s="19" t="s">
        <v>539</v>
      </c>
      <c r="E15" s="39">
        <v>-3069817</v>
      </c>
      <c r="F15" s="39">
        <v>99.00144479776057</v>
      </c>
      <c r="G15" s="20">
        <v>-3100780</v>
      </c>
      <c r="H15" s="15">
        <v>-2841621</v>
      </c>
      <c r="I15" s="15">
        <v>91.642135204690433</v>
      </c>
      <c r="J15" s="15">
        <v>-23800</v>
      </c>
    </row>
    <row r="16" spans="1:10" x14ac:dyDescent="0.2">
      <c r="A16" s="15" t="s">
        <v>344</v>
      </c>
      <c r="B16" s="15" t="str">
        <f t="shared" si="1"/>
        <v>Evapotranspiration</v>
      </c>
      <c r="C16" s="18" t="s">
        <v>17</v>
      </c>
      <c r="D16" s="19" t="s">
        <v>540</v>
      </c>
      <c r="E16" s="39">
        <v>-2099906</v>
      </c>
      <c r="F16" s="39">
        <v>80.034927281202343</v>
      </c>
      <c r="G16" s="20">
        <v>-2623737</v>
      </c>
      <c r="H16" s="15">
        <v>-2240445</v>
      </c>
      <c r="I16" s="15">
        <v>85.391371162582232</v>
      </c>
      <c r="J16" s="15">
        <v>-18800</v>
      </c>
    </row>
    <row r="17" spans="1:10" x14ac:dyDescent="0.2">
      <c r="A17" s="15" t="s">
        <v>345</v>
      </c>
      <c r="B17" s="15" t="str">
        <f t="shared" si="1"/>
        <v>Evapotranspiration</v>
      </c>
      <c r="C17" s="18" t="s">
        <v>476</v>
      </c>
      <c r="D17" s="19" t="s">
        <v>541</v>
      </c>
      <c r="E17" s="39">
        <v>-1520001</v>
      </c>
      <c r="F17" s="39">
        <v>84.967902278032682</v>
      </c>
      <c r="G17" s="28">
        <v>-1788912</v>
      </c>
      <c r="H17" s="55" t="s">
        <v>632</v>
      </c>
      <c r="I17" s="55"/>
      <c r="J17" s="55"/>
    </row>
    <row r="18" spans="1:10" x14ac:dyDescent="0.2">
      <c r="A18" s="15" t="s">
        <v>345</v>
      </c>
      <c r="B18" s="15" t="str">
        <f t="shared" si="1"/>
        <v>Evapotranspiration</v>
      </c>
      <c r="C18" s="18" t="s">
        <v>476</v>
      </c>
      <c r="D18" s="19" t="s">
        <v>541</v>
      </c>
      <c r="E18" s="41" t="s">
        <v>9</v>
      </c>
      <c r="F18" s="41" t="s">
        <v>9</v>
      </c>
      <c r="G18" s="20">
        <v>-1788912</v>
      </c>
      <c r="H18" s="15">
        <v>-1765173</v>
      </c>
      <c r="I18" s="15">
        <v>98.672992299229918</v>
      </c>
      <c r="J18" s="15">
        <v>-14800</v>
      </c>
    </row>
    <row r="19" spans="1:10" x14ac:dyDescent="0.2">
      <c r="A19" s="15" t="s">
        <v>346</v>
      </c>
      <c r="B19" s="15" t="str">
        <f t="shared" si="1"/>
        <v>Evapotranspiration</v>
      </c>
      <c r="C19" s="18" t="s">
        <v>20</v>
      </c>
      <c r="D19" s="19" t="s">
        <v>542</v>
      </c>
      <c r="E19" s="39">
        <v>-3992650</v>
      </c>
      <c r="F19" s="39">
        <v>101.44943370855721</v>
      </c>
      <c r="G19" s="20">
        <v>-3935606</v>
      </c>
      <c r="H19" s="15">
        <v>-3775016</v>
      </c>
      <c r="I19" s="15">
        <v>95.919561053621734</v>
      </c>
      <c r="J19" s="15">
        <v>-31700</v>
      </c>
    </row>
    <row r="20" spans="1:10" x14ac:dyDescent="0.2">
      <c r="A20" s="15" t="s">
        <v>347</v>
      </c>
      <c r="B20" s="15" t="str">
        <f t="shared" si="1"/>
        <v>Evapotranspiration</v>
      </c>
      <c r="C20" s="18" t="s">
        <v>466</v>
      </c>
      <c r="D20" s="19" t="s">
        <v>543</v>
      </c>
      <c r="E20" s="39">
        <v>-4960987</v>
      </c>
      <c r="F20" s="39">
        <v>63.026985301245261</v>
      </c>
      <c r="G20" s="28">
        <v>-7871211</v>
      </c>
      <c r="H20" s="55" t="s">
        <v>632</v>
      </c>
      <c r="I20" s="55"/>
      <c r="J20" s="55"/>
    </row>
    <row r="21" spans="1:10" x14ac:dyDescent="0.2">
      <c r="A21" s="15" t="s">
        <v>425</v>
      </c>
      <c r="B21" s="15" t="str">
        <f t="shared" si="1"/>
        <v>Evapotranspiration</v>
      </c>
      <c r="C21" s="18" t="s">
        <v>466</v>
      </c>
      <c r="D21" s="19" t="s">
        <v>543</v>
      </c>
      <c r="E21" s="41" t="s">
        <v>9</v>
      </c>
      <c r="F21" s="41" t="s">
        <v>9</v>
      </c>
      <c r="G21" s="20">
        <v>-7871211</v>
      </c>
      <c r="H21" s="15">
        <v>-5457227</v>
      </c>
      <c r="I21" s="15">
        <v>69.331478980807404</v>
      </c>
      <c r="J21" s="15">
        <v>-45800</v>
      </c>
    </row>
    <row r="22" spans="1:10" x14ac:dyDescent="0.2">
      <c r="A22" s="15" t="s">
        <v>348</v>
      </c>
      <c r="B22" s="15" t="str">
        <f t="shared" si="1"/>
        <v>Evapotranspiration</v>
      </c>
      <c r="C22" s="18" t="s">
        <v>15</v>
      </c>
      <c r="D22" s="19" t="s">
        <v>16</v>
      </c>
      <c r="E22" s="39">
        <v>-3300154</v>
      </c>
      <c r="F22" s="39">
        <v>81.387478306933374</v>
      </c>
      <c r="G22" s="28">
        <v>-4054867</v>
      </c>
      <c r="H22" s="55" t="s">
        <v>628</v>
      </c>
      <c r="I22" s="55"/>
      <c r="J22" s="55"/>
    </row>
    <row r="23" spans="1:10" x14ac:dyDescent="0.2">
      <c r="A23" s="15" t="s">
        <v>424</v>
      </c>
      <c r="B23" s="15" t="str">
        <f t="shared" si="1"/>
        <v>Evapotranspiration</v>
      </c>
      <c r="C23" s="18" t="s">
        <v>15</v>
      </c>
      <c r="D23" s="19" t="s">
        <v>16</v>
      </c>
      <c r="E23" s="41" t="s">
        <v>9</v>
      </c>
      <c r="F23" s="41" t="s">
        <v>9</v>
      </c>
      <c r="G23" s="20">
        <v>-1037569</v>
      </c>
      <c r="H23" s="15">
        <v>-1398456</v>
      </c>
      <c r="I23" s="15">
        <v>134.78197594569613</v>
      </c>
      <c r="J23" s="15">
        <v>-11700</v>
      </c>
    </row>
    <row r="24" spans="1:10" x14ac:dyDescent="0.2">
      <c r="A24" s="15" t="s">
        <v>433</v>
      </c>
      <c r="B24" s="15" t="str">
        <f t="shared" si="1"/>
        <v>Evapotranspiration</v>
      </c>
      <c r="C24" s="18" t="s">
        <v>15</v>
      </c>
      <c r="D24" s="19" t="s">
        <v>16</v>
      </c>
      <c r="E24" s="41" t="s">
        <v>9</v>
      </c>
      <c r="F24" s="41" t="s">
        <v>9</v>
      </c>
      <c r="G24" s="20">
        <v>-27430</v>
      </c>
      <c r="H24" s="15">
        <v>0</v>
      </c>
      <c r="I24" s="20">
        <v>0</v>
      </c>
      <c r="J24" s="15">
        <v>0</v>
      </c>
    </row>
    <row r="25" spans="1:10" x14ac:dyDescent="0.2">
      <c r="A25" s="15" t="s">
        <v>349</v>
      </c>
      <c r="B25" s="15" t="str">
        <f t="shared" si="1"/>
        <v>Evapotranspiration</v>
      </c>
      <c r="C25" s="18" t="s">
        <v>465</v>
      </c>
      <c r="D25" s="19" t="s">
        <v>544</v>
      </c>
      <c r="E25" s="39">
        <v>-7345291</v>
      </c>
      <c r="F25" s="39">
        <v>101.63393777648145</v>
      </c>
      <c r="G25" s="28">
        <v>-7227203</v>
      </c>
      <c r="H25" s="55" t="s">
        <v>627</v>
      </c>
      <c r="I25" s="55"/>
      <c r="J25" s="55"/>
    </row>
    <row r="26" spans="1:10" x14ac:dyDescent="0.2">
      <c r="A26" s="15" t="s">
        <v>430</v>
      </c>
      <c r="B26" s="15" t="str">
        <f t="shared" ref="B26:B28" si="2">IF(LEFT(A26,2)="et","Evapotranspiration",IF(LEFT(A26,1)="g","Spring",IF(LEFT(A26,1)="r","River","Lake")))</f>
        <v>Evapotranspiration</v>
      </c>
      <c r="C26" s="18" t="s">
        <v>465</v>
      </c>
      <c r="D26" s="19" t="s">
        <v>544</v>
      </c>
      <c r="E26" s="41" t="s">
        <v>9</v>
      </c>
      <c r="F26" s="41" t="s">
        <v>9</v>
      </c>
      <c r="G26" s="20">
        <v>-5121500</v>
      </c>
      <c r="H26" s="15">
        <v>-3606978</v>
      </c>
      <c r="I26" s="15">
        <v>70.428155813726448</v>
      </c>
      <c r="J26" s="15">
        <v>-30200</v>
      </c>
    </row>
    <row r="27" spans="1:10" x14ac:dyDescent="0.2">
      <c r="A27" s="15" t="s">
        <v>431</v>
      </c>
      <c r="B27" s="15" t="str">
        <f t="shared" si="2"/>
        <v>Evapotranspiration</v>
      </c>
      <c r="C27" s="18" t="s">
        <v>465</v>
      </c>
      <c r="D27" s="19" t="s">
        <v>544</v>
      </c>
      <c r="E27" s="41" t="s">
        <v>9</v>
      </c>
      <c r="F27" s="41" t="s">
        <v>9</v>
      </c>
      <c r="G27" s="15">
        <v>-966012</v>
      </c>
      <c r="H27" s="15">
        <v>-324607.09999999998</v>
      </c>
      <c r="I27" s="15">
        <v>33.602802035585476</v>
      </c>
      <c r="J27" s="15">
        <v>-2720</v>
      </c>
    </row>
    <row r="28" spans="1:10" x14ac:dyDescent="0.2">
      <c r="A28" s="15" t="s">
        <v>432</v>
      </c>
      <c r="B28" s="15" t="str">
        <f t="shared" si="2"/>
        <v>Evapotranspiration</v>
      </c>
      <c r="C28" s="18" t="s">
        <v>465</v>
      </c>
      <c r="D28" s="19" t="s">
        <v>544</v>
      </c>
      <c r="E28" s="41" t="s">
        <v>9</v>
      </c>
      <c r="F28" s="41" t="s">
        <v>9</v>
      </c>
      <c r="G28" s="15">
        <v>-274300</v>
      </c>
      <c r="H28" s="15">
        <v>-185832.1</v>
      </c>
      <c r="I28" s="15">
        <v>67.747757929274513</v>
      </c>
      <c r="J28" s="15">
        <v>-1560</v>
      </c>
    </row>
    <row r="29" spans="1:10" x14ac:dyDescent="0.2">
      <c r="A29" s="15" t="s">
        <v>421</v>
      </c>
      <c r="B29" s="15" t="str">
        <f>IF(LEFT(A29,2)="et","Evapotranspiration",IF(LEFT(A29,1)="g","Spring",IF(LEFT(A29,1)="r","River","Lake")))</f>
        <v>Lake</v>
      </c>
      <c r="C29" s="18" t="s">
        <v>0</v>
      </c>
      <c r="D29" s="19" t="s">
        <v>1</v>
      </c>
      <c r="E29" s="39">
        <v>-141301.1</v>
      </c>
      <c r="F29" s="39">
        <v>53.931717557251908</v>
      </c>
      <c r="G29" s="15">
        <v>-262000</v>
      </c>
      <c r="H29" s="15">
        <v>-132716.20000000001</v>
      </c>
      <c r="I29" s="15">
        <v>50.65503816793894</v>
      </c>
      <c r="J29" s="15">
        <v>-1110</v>
      </c>
    </row>
    <row r="30" spans="1:10" x14ac:dyDescent="0.2">
      <c r="A30" s="15" t="s">
        <v>405</v>
      </c>
      <c r="B30" s="15" t="str">
        <f>IF(LEFT(A30,2)="et","Evapotranspiration",IF(LEFT(A30,1)="g","Spring",IF(LEFT(A30,1)="r","River","Lake")))</f>
        <v>River</v>
      </c>
      <c r="C30" s="18" t="s">
        <v>4</v>
      </c>
      <c r="D30" s="19" t="s">
        <v>5</v>
      </c>
      <c r="E30" s="39">
        <v>-124436.6</v>
      </c>
      <c r="F30" s="39">
        <v>76.562234664369655</v>
      </c>
      <c r="G30" s="15">
        <v>-162530</v>
      </c>
      <c r="H30" s="15">
        <v>-136285.4</v>
      </c>
      <c r="I30" s="15">
        <v>83.852458007752418</v>
      </c>
      <c r="J30" s="15">
        <v>-1140</v>
      </c>
    </row>
    <row r="31" spans="1:10" x14ac:dyDescent="0.2">
      <c r="A31" s="15" t="s">
        <v>402</v>
      </c>
      <c r="B31" s="15" t="str">
        <f>IF(LEFT(A31,2)="et","Evapotranspiration",IF(LEFT(A31,1)="g","Spring",IF(LEFT(A31,1)="r","River","Lake")))</f>
        <v>River</v>
      </c>
      <c r="C31" s="18" t="s">
        <v>4</v>
      </c>
      <c r="D31" s="19" t="s">
        <v>5</v>
      </c>
      <c r="E31" s="39">
        <v>-71218.73</v>
      </c>
      <c r="F31" s="39">
        <v>114.48484117798354</v>
      </c>
      <c r="G31" s="15">
        <v>-62208</v>
      </c>
      <c r="H31" s="15">
        <v>-77256.38</v>
      </c>
      <c r="I31" s="15">
        <v>124.19042566872427</v>
      </c>
      <c r="J31" s="15">
        <v>-648</v>
      </c>
    </row>
    <row r="32" spans="1:10" x14ac:dyDescent="0.2">
      <c r="A32" s="15" t="s">
        <v>403</v>
      </c>
      <c r="B32" s="15" t="str">
        <f>IF(LEFT(A32,2)="et","Evapotranspiration",IF(LEFT(A32,1)="g","Spring",IF(LEFT(A32,1)="r","River","Lake")))</f>
        <v>River</v>
      </c>
      <c r="C32" s="18" t="s">
        <v>4</v>
      </c>
      <c r="D32" s="19" t="s">
        <v>5</v>
      </c>
      <c r="E32" s="39">
        <v>-114699.9</v>
      </c>
      <c r="F32" s="39">
        <v>104.66178792054092</v>
      </c>
      <c r="G32" s="15">
        <v>-109591</v>
      </c>
      <c r="H32" s="15">
        <v>-117740.5</v>
      </c>
      <c r="I32" s="15">
        <v>107.43628582639086</v>
      </c>
      <c r="J32" s="15">
        <v>-987</v>
      </c>
    </row>
    <row r="33" spans="1:10" x14ac:dyDescent="0.2">
      <c r="A33" s="15" t="s">
        <v>28</v>
      </c>
      <c r="B33" s="15" t="str">
        <f t="shared" ref="B33" si="3">IF(LEFT(A33,2)="et","Evapotranspiration",IF(LEFT(A33,1)="g","Spring",IF(LEFT(A33,1)="r","River","Lake")))</f>
        <v>River</v>
      </c>
      <c r="C33" s="18" t="s">
        <v>476</v>
      </c>
      <c r="D33" s="19" t="s">
        <v>541</v>
      </c>
      <c r="E33" s="39">
        <v>-891161.25463900005</v>
      </c>
      <c r="F33" s="41" t="s">
        <v>9</v>
      </c>
      <c r="G33" s="20" t="s">
        <v>95</v>
      </c>
      <c r="H33" s="15">
        <v>-984100.13517000002</v>
      </c>
      <c r="I33" s="27" t="s">
        <v>9</v>
      </c>
      <c r="J33" s="15">
        <v>-8250</v>
      </c>
    </row>
    <row r="34" spans="1:10" x14ac:dyDescent="0.2">
      <c r="A34" s="15" t="s">
        <v>414</v>
      </c>
      <c r="B34" s="15" t="str">
        <f t="shared" ref="B34:B53" si="4">IF(LEFT(A34,2)="et","Evapotranspiration",IF(LEFT(A34,1)="g","Spring",IF(LEFT(A34,1)="r","River","Lake")))</f>
        <v>River</v>
      </c>
      <c r="C34" s="18" t="s">
        <v>476</v>
      </c>
      <c r="D34" s="19" t="s">
        <v>541</v>
      </c>
      <c r="E34" s="39">
        <v>-132671.1</v>
      </c>
      <c r="F34" s="39">
        <v>93.840076389871271</v>
      </c>
      <c r="G34" s="15">
        <v>-141380</v>
      </c>
      <c r="H34" s="15">
        <v>-153761.1</v>
      </c>
      <c r="I34" s="15">
        <v>108.75732069599661</v>
      </c>
      <c r="J34" s="15">
        <v>-1290</v>
      </c>
    </row>
    <row r="35" spans="1:10" ht="25.5" x14ac:dyDescent="0.2">
      <c r="A35" s="15" t="s">
        <v>29</v>
      </c>
      <c r="B35" s="15" t="str">
        <f t="shared" si="4"/>
        <v>River</v>
      </c>
      <c r="C35" s="16" t="s">
        <v>547</v>
      </c>
      <c r="D35" s="17" t="s">
        <v>548</v>
      </c>
      <c r="E35" s="39">
        <v>-2750058</v>
      </c>
      <c r="F35" s="39">
        <v>70.877308554117931</v>
      </c>
      <c r="G35" s="15">
        <v>-3880026</v>
      </c>
      <c r="H35" s="15">
        <v>-3454717</v>
      </c>
      <c r="I35" s="15">
        <v>89.038501288393434</v>
      </c>
      <c r="J35" s="15">
        <v>-29000</v>
      </c>
    </row>
    <row r="36" spans="1:10" x14ac:dyDescent="0.2">
      <c r="A36" s="15" t="s">
        <v>415</v>
      </c>
      <c r="B36" s="15" t="str">
        <f t="shared" si="4"/>
        <v>River</v>
      </c>
      <c r="C36" s="18" t="s">
        <v>465</v>
      </c>
      <c r="D36" s="19" t="s">
        <v>544</v>
      </c>
      <c r="E36" s="39">
        <v>-375238.7</v>
      </c>
      <c r="F36" s="39">
        <v>115.20708732975548</v>
      </c>
      <c r="G36" s="15">
        <v>-325708</v>
      </c>
      <c r="H36" s="15">
        <v>-284926.09999999998</v>
      </c>
      <c r="I36" s="15">
        <v>87.478999594729004</v>
      </c>
      <c r="J36" s="15">
        <v>-2390</v>
      </c>
    </row>
    <row r="37" spans="1:10" x14ac:dyDescent="0.2">
      <c r="A37" s="15" t="s">
        <v>416</v>
      </c>
      <c r="B37" s="15" t="str">
        <f t="shared" si="4"/>
        <v>River</v>
      </c>
      <c r="C37" s="18" t="s">
        <v>466</v>
      </c>
      <c r="D37" s="19" t="s">
        <v>543</v>
      </c>
      <c r="E37" s="39">
        <v>-158101.4</v>
      </c>
      <c r="F37" s="39">
        <v>102.22778295054832</v>
      </c>
      <c r="G37" s="15">
        <v>-154656</v>
      </c>
      <c r="H37" s="15">
        <v>-160109.29999999999</v>
      </c>
      <c r="I37" s="15">
        <v>103.52608369542726</v>
      </c>
      <c r="J37" s="15">
        <v>-1340</v>
      </c>
    </row>
    <row r="38" spans="1:10" x14ac:dyDescent="0.2">
      <c r="A38" s="15" t="s">
        <v>417</v>
      </c>
      <c r="B38" s="15" t="str">
        <f t="shared" si="4"/>
        <v>River</v>
      </c>
      <c r="C38" s="18" t="s">
        <v>466</v>
      </c>
      <c r="D38" s="19" t="s">
        <v>543</v>
      </c>
      <c r="E38" s="39">
        <v>-648829.69999999995</v>
      </c>
      <c r="F38" s="39">
        <v>129.03097954053709</v>
      </c>
      <c r="G38" s="15">
        <v>-502848</v>
      </c>
      <c r="H38" s="15">
        <v>-641719.1</v>
      </c>
      <c r="I38" s="15">
        <v>127.61691405752832</v>
      </c>
      <c r="J38" s="15">
        <v>-5380</v>
      </c>
    </row>
    <row r="39" spans="1:10" x14ac:dyDescent="0.2">
      <c r="A39" s="15" t="s">
        <v>419</v>
      </c>
      <c r="B39" s="15" t="str">
        <f t="shared" si="4"/>
        <v>River</v>
      </c>
      <c r="C39" s="18" t="s">
        <v>0</v>
      </c>
      <c r="D39" s="19" t="s">
        <v>1</v>
      </c>
      <c r="E39" s="39">
        <v>-455873.4</v>
      </c>
      <c r="F39" s="39">
        <v>94.85959586080898</v>
      </c>
      <c r="G39" s="15">
        <v>-480577</v>
      </c>
      <c r="H39" s="15">
        <v>-467895.1</v>
      </c>
      <c r="I39" s="15">
        <v>97.361109666088893</v>
      </c>
      <c r="J39" s="15">
        <v>-3920</v>
      </c>
    </row>
    <row r="40" spans="1:10" x14ac:dyDescent="0.2">
      <c r="A40" s="15" t="s">
        <v>418</v>
      </c>
      <c r="B40" s="15" t="str">
        <f t="shared" si="4"/>
        <v>River</v>
      </c>
      <c r="C40" s="18" t="s">
        <v>0</v>
      </c>
      <c r="D40" s="19" t="s">
        <v>1</v>
      </c>
      <c r="E40" s="39">
        <v>-1729030</v>
      </c>
      <c r="F40" s="39">
        <v>107.81182579806803</v>
      </c>
      <c r="G40" s="15">
        <v>-1603748</v>
      </c>
      <c r="H40" s="15">
        <v>-1890726</v>
      </c>
      <c r="I40" s="15">
        <v>117.8942078181859</v>
      </c>
      <c r="J40" s="15">
        <v>-15900</v>
      </c>
    </row>
    <row r="41" spans="1:10" s="25" customFormat="1" ht="25.5" x14ac:dyDescent="0.2">
      <c r="A41" s="24" t="s">
        <v>30</v>
      </c>
      <c r="B41" s="24" t="str">
        <f t="shared" si="4"/>
        <v>River</v>
      </c>
      <c r="C41" s="16" t="s">
        <v>549</v>
      </c>
      <c r="D41" s="17" t="s">
        <v>550</v>
      </c>
      <c r="E41" s="42">
        <v>-1885879</v>
      </c>
      <c r="F41" s="42">
        <v>102.15110667188108</v>
      </c>
      <c r="G41" s="24">
        <v>-1846166</v>
      </c>
      <c r="H41" s="24" t="s">
        <v>626</v>
      </c>
      <c r="I41" s="24"/>
      <c r="J41" s="24"/>
    </row>
    <row r="42" spans="1:10" x14ac:dyDescent="0.2">
      <c r="A42" t="s">
        <v>31</v>
      </c>
      <c r="B42" s="15" t="str">
        <f t="shared" si="4"/>
        <v>River</v>
      </c>
      <c r="C42" s="18" t="s">
        <v>15</v>
      </c>
      <c r="D42" s="17" t="s">
        <v>16</v>
      </c>
      <c r="E42" s="41" t="s">
        <v>9</v>
      </c>
      <c r="F42" s="41" t="s">
        <v>9</v>
      </c>
      <c r="G42" s="15">
        <v>-52498</v>
      </c>
      <c r="H42" s="15">
        <v>-57826.02</v>
      </c>
      <c r="I42" s="15">
        <v>110.14899615223437</v>
      </c>
      <c r="J42" s="15">
        <v>-485</v>
      </c>
    </row>
    <row r="43" spans="1:10" x14ac:dyDescent="0.2">
      <c r="A43" t="s">
        <v>32</v>
      </c>
      <c r="B43" s="15" t="str">
        <f t="shared" si="4"/>
        <v>River</v>
      </c>
      <c r="C43" s="18" t="s">
        <v>15</v>
      </c>
      <c r="D43" s="17" t="s">
        <v>16</v>
      </c>
      <c r="E43" s="41" t="s">
        <v>9</v>
      </c>
      <c r="F43" s="41" t="s">
        <v>9</v>
      </c>
      <c r="G43" s="15">
        <v>-84586</v>
      </c>
      <c r="H43" s="15">
        <v>0</v>
      </c>
      <c r="I43" s="15">
        <v>0</v>
      </c>
      <c r="J43" s="15">
        <v>0</v>
      </c>
    </row>
    <row r="44" spans="1:10" x14ac:dyDescent="0.2">
      <c r="A44" t="s">
        <v>33</v>
      </c>
      <c r="B44" s="15" t="str">
        <f t="shared" si="4"/>
        <v>River</v>
      </c>
      <c r="C44" s="18" t="s">
        <v>15</v>
      </c>
      <c r="D44" s="17" t="s">
        <v>16</v>
      </c>
      <c r="E44" s="41" t="s">
        <v>9</v>
      </c>
      <c r="F44" s="41" t="s">
        <v>9</v>
      </c>
      <c r="G44" s="15">
        <v>-128097</v>
      </c>
      <c r="H44" s="15">
        <v>-158004.4</v>
      </c>
      <c r="I44" s="15">
        <v>123.34746325050547</v>
      </c>
      <c r="J44" s="15">
        <v>-1320</v>
      </c>
    </row>
    <row r="45" spans="1:10" x14ac:dyDescent="0.2">
      <c r="A45" t="s">
        <v>34</v>
      </c>
      <c r="B45" s="15" t="str">
        <f t="shared" si="4"/>
        <v>River</v>
      </c>
      <c r="C45" s="18" t="s">
        <v>15</v>
      </c>
      <c r="D45" s="17" t="s">
        <v>16</v>
      </c>
      <c r="E45" s="41" t="s">
        <v>9</v>
      </c>
      <c r="F45" s="41" t="s">
        <v>9</v>
      </c>
      <c r="G45" s="15">
        <v>-779760</v>
      </c>
      <c r="H45" s="15">
        <v>-851232.9</v>
      </c>
      <c r="I45" s="15">
        <v>109.16601261926746</v>
      </c>
      <c r="J45" s="15">
        <v>-7140</v>
      </c>
    </row>
    <row r="46" spans="1:10" x14ac:dyDescent="0.2">
      <c r="A46" t="s">
        <v>35</v>
      </c>
      <c r="B46" s="15" t="str">
        <f t="shared" si="4"/>
        <v>River</v>
      </c>
      <c r="C46" s="18" t="s">
        <v>17</v>
      </c>
      <c r="D46" s="17" t="s">
        <v>540</v>
      </c>
      <c r="E46" s="41" t="s">
        <v>9</v>
      </c>
      <c r="F46" s="41" t="s">
        <v>9</v>
      </c>
      <c r="G46" s="15">
        <v>-801225</v>
      </c>
      <c r="H46" s="15">
        <v>-701577.5</v>
      </c>
      <c r="I46" s="15">
        <v>87.563106493182318</v>
      </c>
      <c r="J46" s="15">
        <v>-5880</v>
      </c>
    </row>
    <row r="47" spans="1:10" x14ac:dyDescent="0.2">
      <c r="A47" s="15" t="s">
        <v>278</v>
      </c>
      <c r="B47" s="15" t="str">
        <f t="shared" si="4"/>
        <v>Spring</v>
      </c>
      <c r="C47" s="18" t="s">
        <v>475</v>
      </c>
      <c r="D47" s="19" t="s">
        <v>522</v>
      </c>
      <c r="E47" s="39">
        <v>-3032579</v>
      </c>
      <c r="F47" s="39">
        <v>97.730551079600389</v>
      </c>
      <c r="G47" s="15">
        <v>-3103000</v>
      </c>
      <c r="H47" s="15">
        <v>-2747668</v>
      </c>
      <c r="I47" s="15">
        <v>88.548759265227204</v>
      </c>
      <c r="J47" s="15">
        <v>-23000</v>
      </c>
    </row>
    <row r="48" spans="1:10" x14ac:dyDescent="0.2">
      <c r="A48" s="15" t="s">
        <v>25</v>
      </c>
      <c r="B48" s="15" t="str">
        <f t="shared" si="4"/>
        <v>Spring</v>
      </c>
      <c r="C48" s="16" t="s">
        <v>4</v>
      </c>
      <c r="D48" s="19" t="s">
        <v>5</v>
      </c>
      <c r="E48" s="39">
        <v>-1453418</v>
      </c>
      <c r="F48" s="39">
        <v>100.06836841833486</v>
      </c>
      <c r="G48" s="15">
        <v>-1452425</v>
      </c>
      <c r="H48" s="15">
        <v>-1384299</v>
      </c>
      <c r="I48" s="15">
        <v>95.309499629929263</v>
      </c>
      <c r="J48" s="15">
        <v>-11600</v>
      </c>
    </row>
    <row r="49" spans="1:10" x14ac:dyDescent="0.2">
      <c r="A49" s="15" t="s">
        <v>277</v>
      </c>
      <c r="B49" s="15" t="str">
        <f t="shared" si="4"/>
        <v>Spring</v>
      </c>
      <c r="C49" s="16" t="s">
        <v>4</v>
      </c>
      <c r="D49" s="19" t="s">
        <v>5</v>
      </c>
      <c r="E49" s="39">
        <v>-498959.8</v>
      </c>
      <c r="F49" s="39">
        <v>82.499966931216932</v>
      </c>
      <c r="G49" s="15">
        <v>-604800</v>
      </c>
      <c r="H49" s="15">
        <v>-434080.9</v>
      </c>
      <c r="I49" s="15">
        <v>71.772635582010579</v>
      </c>
      <c r="J49" s="15">
        <v>-3640</v>
      </c>
    </row>
    <row r="50" spans="1:10" x14ac:dyDescent="0.2">
      <c r="A50" s="15" t="s">
        <v>273</v>
      </c>
      <c r="B50" s="15" t="str">
        <f t="shared" si="4"/>
        <v>Spring</v>
      </c>
      <c r="C50" s="16" t="s">
        <v>4</v>
      </c>
      <c r="D50" s="19" t="s">
        <v>5</v>
      </c>
      <c r="E50" s="39">
        <v>-164491.70000000001</v>
      </c>
      <c r="F50" s="39">
        <v>94.938128383604038</v>
      </c>
      <c r="G50" s="15">
        <v>-173262</v>
      </c>
      <c r="H50" s="15">
        <v>-172597.4</v>
      </c>
      <c r="I50" s="15">
        <v>99.616419064768962</v>
      </c>
      <c r="J50" s="15">
        <v>-1450</v>
      </c>
    </row>
    <row r="51" spans="1:10" x14ac:dyDescent="0.2">
      <c r="A51" s="15" t="s">
        <v>274</v>
      </c>
      <c r="B51" s="15" t="str">
        <f t="shared" si="4"/>
        <v>Spring</v>
      </c>
      <c r="C51" s="16" t="s">
        <v>4</v>
      </c>
      <c r="D51" s="19" t="s">
        <v>5</v>
      </c>
      <c r="E51" s="39">
        <v>-247965.9</v>
      </c>
      <c r="F51" s="39">
        <v>125.92215112736136</v>
      </c>
      <c r="G51" s="15">
        <v>-196920</v>
      </c>
      <c r="H51" s="15">
        <v>-177560.2</v>
      </c>
      <c r="I51" s="15">
        <v>90.168697948405438</v>
      </c>
      <c r="J51" s="15">
        <v>-1490</v>
      </c>
    </row>
    <row r="52" spans="1:10" x14ac:dyDescent="0.2">
      <c r="A52" s="15" t="s">
        <v>26</v>
      </c>
      <c r="B52" s="15" t="str">
        <f t="shared" si="4"/>
        <v>Spring</v>
      </c>
      <c r="C52" s="16" t="s">
        <v>4</v>
      </c>
      <c r="D52" s="19" t="s">
        <v>5</v>
      </c>
      <c r="E52" s="39">
        <v>-246380.9</v>
      </c>
      <c r="F52" s="39">
        <v>106.21056670144068</v>
      </c>
      <c r="G52" s="15">
        <v>-231974</v>
      </c>
      <c r="H52" s="15">
        <v>-223850.5</v>
      </c>
      <c r="I52" s="15">
        <v>96.498098924879514</v>
      </c>
      <c r="J52" s="15">
        <v>-1880</v>
      </c>
    </row>
    <row r="53" spans="1:10" x14ac:dyDescent="0.2">
      <c r="A53" s="15" t="s">
        <v>275</v>
      </c>
      <c r="B53" s="15" t="str">
        <f t="shared" si="4"/>
        <v>Spring</v>
      </c>
      <c r="C53" s="16" t="s">
        <v>4</v>
      </c>
      <c r="D53" s="19" t="s">
        <v>5</v>
      </c>
      <c r="E53" s="39">
        <v>-1059187</v>
      </c>
      <c r="F53" s="39">
        <v>119.94575649308366</v>
      </c>
      <c r="G53" s="15">
        <v>-883055</v>
      </c>
      <c r="H53" s="15">
        <v>-842279.5</v>
      </c>
      <c r="I53" s="15">
        <v>95.382450696728966</v>
      </c>
      <c r="J53" s="15">
        <v>-7060</v>
      </c>
    </row>
    <row r="54" spans="1:10" ht="15" x14ac:dyDescent="0.25">
      <c r="A54" s="9" t="s">
        <v>12</v>
      </c>
      <c r="B54" s="15" t="s">
        <v>45</v>
      </c>
      <c r="C54" s="16" t="s">
        <v>4</v>
      </c>
      <c r="D54" s="19" t="s">
        <v>5</v>
      </c>
      <c r="E54" s="41" t="s">
        <v>9</v>
      </c>
      <c r="F54" s="41" t="s">
        <v>9</v>
      </c>
      <c r="G54" s="15">
        <v>-30653</v>
      </c>
      <c r="H54" s="15">
        <v>-33506.019999999997</v>
      </c>
      <c r="I54" s="15">
        <v>109.30747398297066</v>
      </c>
      <c r="J54" s="15">
        <v>-281</v>
      </c>
    </row>
    <row r="55" spans="1:10" ht="15" x14ac:dyDescent="0.25">
      <c r="A55" s="9" t="s">
        <v>422</v>
      </c>
      <c r="B55" s="15" t="s">
        <v>45</v>
      </c>
      <c r="C55" s="16" t="s">
        <v>4</v>
      </c>
      <c r="D55" s="19" t="s">
        <v>5</v>
      </c>
      <c r="E55" s="41" t="s">
        <v>9</v>
      </c>
      <c r="F55" s="41" t="s">
        <v>9</v>
      </c>
      <c r="G55" s="15">
        <v>-576335</v>
      </c>
      <c r="H55" s="15">
        <v>-551641.69999999995</v>
      </c>
      <c r="I55" s="15">
        <v>95.715460626198293</v>
      </c>
      <c r="J55" s="15">
        <v>-4630</v>
      </c>
    </row>
    <row r="56" spans="1:10" ht="15" x14ac:dyDescent="0.25">
      <c r="A56" s="9" t="s">
        <v>13</v>
      </c>
      <c r="B56" s="15" t="s">
        <v>45</v>
      </c>
      <c r="C56" s="16" t="s">
        <v>4</v>
      </c>
      <c r="D56" s="19" t="s">
        <v>5</v>
      </c>
      <c r="E56" s="41" t="s">
        <v>9</v>
      </c>
      <c r="F56" s="41" t="s">
        <v>9</v>
      </c>
      <c r="G56" s="15">
        <v>-32878</v>
      </c>
      <c r="H56" s="15">
        <v>-31107.33</v>
      </c>
      <c r="I56" s="15">
        <v>94.614423018431779</v>
      </c>
      <c r="J56" s="15">
        <v>-261</v>
      </c>
    </row>
    <row r="57" spans="1:10" x14ac:dyDescent="0.2">
      <c r="A57" s="15" t="s">
        <v>24</v>
      </c>
      <c r="B57" s="15" t="str">
        <f>IF(LEFT(A57,2)="et","Evapotranspiration",IF(LEFT(A57,1)="g","Spring",IF(LEFT(A57,1)="r","River","Lake")))</f>
        <v>Spring</v>
      </c>
      <c r="C57" s="16" t="s">
        <v>2</v>
      </c>
      <c r="D57" s="17" t="s">
        <v>3</v>
      </c>
      <c r="E57" s="39">
        <v>-91701.26</v>
      </c>
      <c r="F57" s="39">
        <v>106.1357175925926</v>
      </c>
      <c r="G57" s="15">
        <v>-86400</v>
      </c>
      <c r="H57" s="15">
        <v>-89221.67</v>
      </c>
      <c r="I57" s="15">
        <v>103.26582175925925</v>
      </c>
      <c r="J57" s="15">
        <v>-748</v>
      </c>
    </row>
    <row r="58" spans="1:10" ht="15" x14ac:dyDescent="0.25">
      <c r="A58" s="9" t="s">
        <v>14</v>
      </c>
      <c r="B58" s="15" t="s">
        <v>45</v>
      </c>
      <c r="C58" s="18" t="s">
        <v>15</v>
      </c>
      <c r="D58" s="17" t="s">
        <v>16</v>
      </c>
      <c r="E58" s="41" t="s">
        <v>9</v>
      </c>
      <c r="F58" s="41" t="s">
        <v>9</v>
      </c>
      <c r="G58" s="15">
        <v>-238500</v>
      </c>
      <c r="H58" s="15">
        <v>-184754.6</v>
      </c>
      <c r="I58" s="15">
        <v>77.465241090146748</v>
      </c>
      <c r="J58" s="15">
        <v>-1550</v>
      </c>
    </row>
    <row r="59" spans="1:10" ht="15" x14ac:dyDescent="0.25">
      <c r="A59" s="9" t="s">
        <v>423</v>
      </c>
      <c r="B59" s="15" t="s">
        <v>45</v>
      </c>
      <c r="C59" s="18" t="s">
        <v>15</v>
      </c>
      <c r="D59" s="17" t="s">
        <v>16</v>
      </c>
      <c r="E59" s="41" t="s">
        <v>9</v>
      </c>
      <c r="F59" s="41" t="s">
        <v>9</v>
      </c>
      <c r="G59" s="15">
        <v>0</v>
      </c>
      <c r="H59" s="15">
        <v>0</v>
      </c>
      <c r="I59" s="27" t="s">
        <v>9</v>
      </c>
      <c r="J59" s="15">
        <v>0</v>
      </c>
    </row>
    <row r="60" spans="1:10" ht="15" x14ac:dyDescent="0.25">
      <c r="A60" s="9" t="s">
        <v>18</v>
      </c>
      <c r="B60" s="15" t="s">
        <v>45</v>
      </c>
      <c r="C60" s="18" t="s">
        <v>15</v>
      </c>
      <c r="D60" s="17" t="s">
        <v>16</v>
      </c>
      <c r="E60" s="41" t="s">
        <v>9</v>
      </c>
      <c r="F60" s="41" t="s">
        <v>9</v>
      </c>
      <c r="G60" s="15">
        <v>-436153</v>
      </c>
      <c r="H60" s="15">
        <v>-182540.9</v>
      </c>
      <c r="I60" s="15">
        <v>41.852492130055282</v>
      </c>
      <c r="J60" s="15">
        <v>-1530</v>
      </c>
    </row>
    <row r="61" spans="1:10" ht="15" x14ac:dyDescent="0.25">
      <c r="A61" s="9" t="s">
        <v>19</v>
      </c>
      <c r="B61" s="15" t="s">
        <v>45</v>
      </c>
      <c r="C61" s="18" t="s">
        <v>15</v>
      </c>
      <c r="D61" s="17" t="s">
        <v>16</v>
      </c>
      <c r="E61" s="41" t="s">
        <v>9</v>
      </c>
      <c r="F61" s="41" t="s">
        <v>9</v>
      </c>
      <c r="G61" s="15">
        <v>-69195</v>
      </c>
      <c r="H61" s="15">
        <v>-25518.39</v>
      </c>
      <c r="I61" s="15">
        <v>36.87895079124214</v>
      </c>
      <c r="J61" s="15">
        <v>-214</v>
      </c>
    </row>
    <row r="62" spans="1:10" x14ac:dyDescent="0.2">
      <c r="A62" s="15" t="s">
        <v>340</v>
      </c>
      <c r="B62" s="15" t="str">
        <f>IF(LEFT(A62,2)="et","Evapotranspiration",IF(LEFT(A62,1)="g","Spring",IF(LEFT(A62,1)="r","River","Lake")))</f>
        <v>Spring</v>
      </c>
      <c r="C62" s="18" t="s">
        <v>17</v>
      </c>
      <c r="D62" s="17" t="s">
        <v>540</v>
      </c>
      <c r="E62" s="39">
        <v>-311379.20000000001</v>
      </c>
      <c r="F62" s="39">
        <v>80.087242798353913</v>
      </c>
      <c r="G62" s="15">
        <v>-388800</v>
      </c>
      <c r="H62" s="15">
        <v>-339572.4</v>
      </c>
      <c r="I62" s="15">
        <v>87.33858024691358</v>
      </c>
      <c r="J62" s="15">
        <v>-2850</v>
      </c>
    </row>
    <row r="63" spans="1:10" x14ac:dyDescent="0.2">
      <c r="A63" s="15" t="s">
        <v>23</v>
      </c>
      <c r="B63" s="15" t="str">
        <f>IF(LEFT(A63,2)="et","Evapotranspiration",IF(LEFT(A63,1)="g","Spring",IF(LEFT(A63,1)="r","River","Lake")))</f>
        <v>Spring</v>
      </c>
      <c r="C63" s="16" t="s">
        <v>0</v>
      </c>
      <c r="D63" s="19" t="s">
        <v>1</v>
      </c>
      <c r="E63" s="39">
        <v>-186527.3</v>
      </c>
      <c r="F63" s="39">
        <v>134.93004918981481</v>
      </c>
      <c r="G63" s="15">
        <v>-138240</v>
      </c>
      <c r="H63" s="15">
        <v>-137730.6</v>
      </c>
      <c r="I63" s="15">
        <v>99.631510416666671</v>
      </c>
      <c r="J63" s="15">
        <v>-1150</v>
      </c>
    </row>
    <row r="64" spans="1:10" x14ac:dyDescent="0.2">
      <c r="A64" s="15" t="s">
        <v>338</v>
      </c>
      <c r="B64" s="15" t="str">
        <f>IF(LEFT(A64,2)="et","Evapotranspiration",IF(LEFT(A64,1)="g","Spring",IF(LEFT(A64,1)="r","River","Lake")))</f>
        <v>Spring</v>
      </c>
      <c r="C64" s="16" t="s">
        <v>476</v>
      </c>
      <c r="D64" s="19" t="s">
        <v>541</v>
      </c>
      <c r="E64" s="39">
        <v>-134633.60000000001</v>
      </c>
      <c r="F64" s="39">
        <v>86.569958847736629</v>
      </c>
      <c r="G64" s="15">
        <v>-155520</v>
      </c>
      <c r="H64" s="15">
        <v>-133190.20000000001</v>
      </c>
      <c r="I64" s="15">
        <v>85.641846707818942</v>
      </c>
      <c r="J64" s="15">
        <v>-1120</v>
      </c>
    </row>
    <row r="65" spans="1:10" x14ac:dyDescent="0.2">
      <c r="A65" s="15" t="s">
        <v>339</v>
      </c>
      <c r="B65" s="15" t="str">
        <f>IF(LEFT(A65,2)="et","Evapotranspiration",IF(LEFT(A65,1)="g","Spring",IF(LEFT(A65,1)="r","River","Lake")))</f>
        <v>Spring</v>
      </c>
      <c r="C65" s="16" t="s">
        <v>465</v>
      </c>
      <c r="D65" s="17" t="s">
        <v>544</v>
      </c>
      <c r="E65" s="39">
        <v>-1435577</v>
      </c>
      <c r="F65" s="39">
        <v>79.708091367057861</v>
      </c>
      <c r="G65" s="15">
        <v>-1801043</v>
      </c>
      <c r="H65" s="15">
        <v>-2121592</v>
      </c>
      <c r="I65" s="15">
        <v>117.79796484592539</v>
      </c>
      <c r="J65" s="15">
        <v>-17800</v>
      </c>
    </row>
    <row r="66" spans="1:10" x14ac:dyDescent="0.2">
      <c r="A66" s="15" t="s">
        <v>27</v>
      </c>
      <c r="B66" s="15" t="str">
        <f>IF(LEFT(A66,2)="et","Evapotranspiration",IF(LEFT(A66,1)="g","Spring",IF(LEFT(A66,1)="r","River","Lake")))</f>
        <v>Spring</v>
      </c>
      <c r="C66" s="18" t="s">
        <v>476</v>
      </c>
      <c r="D66" s="19" t="s">
        <v>541</v>
      </c>
      <c r="E66" s="39">
        <v>-235973.6</v>
      </c>
      <c r="F66" s="39">
        <v>109.84968461234085</v>
      </c>
      <c r="G66" s="15">
        <v>-214815</v>
      </c>
      <c r="H66" s="15">
        <v>-259935.2</v>
      </c>
      <c r="I66" s="15">
        <v>121.00421292740265</v>
      </c>
      <c r="J66" s="15">
        <v>-2180</v>
      </c>
    </row>
    <row r="67" spans="1:10" ht="14.25" x14ac:dyDescent="0.2">
      <c r="A67" s="29" t="s">
        <v>633</v>
      </c>
      <c r="B67" s="29"/>
      <c r="C67" s="30"/>
      <c r="D67" s="31"/>
      <c r="E67" s="43">
        <v>-66391310.444638997</v>
      </c>
      <c r="F67" s="43"/>
      <c r="G67" s="29">
        <v>-70420134</v>
      </c>
      <c r="H67" s="29">
        <v>-63371766.945170023</v>
      </c>
      <c r="I67" s="29">
        <v>89.994516433567156</v>
      </c>
      <c r="J67" s="29">
        <v>-531000</v>
      </c>
    </row>
    <row r="68" spans="1:10" s="33" customFormat="1" x14ac:dyDescent="0.2">
      <c r="A68" s="62" t="s">
        <v>630</v>
      </c>
      <c r="B68" s="62"/>
      <c r="C68" s="62"/>
      <c r="D68" s="62"/>
      <c r="E68" s="62"/>
      <c r="F68" s="62"/>
      <c r="G68" s="62"/>
      <c r="H68" s="62"/>
      <c r="I68" s="62"/>
      <c r="J68" s="62"/>
    </row>
    <row r="69" spans="1:10" ht="25.5" x14ac:dyDescent="0.2">
      <c r="A69" s="15" t="s">
        <v>329</v>
      </c>
      <c r="B69" s="15" t="str">
        <f>IF(LEFT(A69,2)="et","Evapotranspiration",IF(LEFT(A69,1)="g","Spring",IF(LEFT(A69,1)="r","River","Lake")))</f>
        <v>Evapotranspiration</v>
      </c>
      <c r="C69" s="16" t="s">
        <v>488</v>
      </c>
      <c r="D69" s="17" t="s">
        <v>519</v>
      </c>
      <c r="E69" s="39">
        <v>-8491908</v>
      </c>
      <c r="F69" s="39">
        <v>127.15094352053214</v>
      </c>
      <c r="G69" s="15">
        <v>-6678604</v>
      </c>
      <c r="H69" s="15">
        <v>-8418919</v>
      </c>
      <c r="I69" s="15">
        <v>126.05806542804454</v>
      </c>
      <c r="J69" s="15">
        <v>-70600</v>
      </c>
    </row>
    <row r="70" spans="1:10" x14ac:dyDescent="0.2">
      <c r="A70" s="15" t="s">
        <v>280</v>
      </c>
      <c r="B70" s="15" t="str">
        <f>IF(LEFT(A70,2)="et","Evapotranspiration",IF(LEFT(A70,1)="g","Spring",IF(LEFT(A70,1)="r","River","Lake")))</f>
        <v>Evapotranspiration</v>
      </c>
      <c r="C70" s="18" t="s">
        <v>482</v>
      </c>
      <c r="D70" s="19" t="s">
        <v>520</v>
      </c>
      <c r="E70" s="39">
        <v>-1342742</v>
      </c>
      <c r="F70" s="39">
        <v>80.420519018645209</v>
      </c>
      <c r="G70" s="15">
        <v>-1669651</v>
      </c>
      <c r="H70" s="15">
        <v>-1356057</v>
      </c>
      <c r="I70" s="15">
        <v>81.21799106519866</v>
      </c>
      <c r="J70" s="15">
        <v>-11400</v>
      </c>
    </row>
    <row r="71" spans="1:10" ht="25.5" x14ac:dyDescent="0.2">
      <c r="A71" s="15" t="s">
        <v>341</v>
      </c>
      <c r="B71" s="15" t="str">
        <f>IF(LEFT(A71,2)="et","Evapotranspiration",IF(LEFT(A71,1)="g","Spring",IF(LEFT(A71,1)="r","River","Lake")))</f>
        <v>Evapotranspiration</v>
      </c>
      <c r="C71" s="18" t="s">
        <v>481</v>
      </c>
      <c r="D71" s="19" t="s">
        <v>521</v>
      </c>
      <c r="E71" s="39">
        <v>-90890.559999999998</v>
      </c>
      <c r="F71" s="39">
        <v>76.211468963030669</v>
      </c>
      <c r="G71" s="15">
        <v>-119261</v>
      </c>
      <c r="H71" s="15">
        <v>-136696.6</v>
      </c>
      <c r="I71" s="15">
        <v>114.61969965034672</v>
      </c>
      <c r="J71" s="15">
        <v>-1150</v>
      </c>
    </row>
    <row r="72" spans="1:10" x14ac:dyDescent="0.2">
      <c r="A72" s="15" t="s">
        <v>328</v>
      </c>
      <c r="B72" s="15" t="str">
        <f t="shared" ref="B72:B108" si="5">IF(LEFT(A72,2)="et","Evapotranspiration",IF(LEFT(A72,1)="g","Spring",IF(LEFT(A72,1)="r","River","Lake")))</f>
        <v>Evapotranspiration</v>
      </c>
      <c r="C72" s="18" t="s">
        <v>509</v>
      </c>
      <c r="D72" s="19" t="s">
        <v>523</v>
      </c>
      <c r="E72" s="39">
        <v>-1187020</v>
      </c>
      <c r="F72" s="39">
        <v>80.267291663567377</v>
      </c>
      <c r="G72" s="15">
        <v>-1478834</v>
      </c>
      <c r="H72" s="15">
        <v>-1187024</v>
      </c>
      <c r="I72" s="15">
        <v>80.267562146934679</v>
      </c>
      <c r="J72" s="15">
        <v>-9950</v>
      </c>
    </row>
    <row r="73" spans="1:10" x14ac:dyDescent="0.2">
      <c r="A73" s="15" t="s">
        <v>330</v>
      </c>
      <c r="B73" s="15" t="str">
        <f t="shared" si="5"/>
        <v>Evapotranspiration</v>
      </c>
      <c r="C73" s="18" t="s">
        <v>502</v>
      </c>
      <c r="D73" s="19" t="s">
        <v>524</v>
      </c>
      <c r="E73" s="39">
        <v>-584605.30000000005</v>
      </c>
      <c r="F73" s="39">
        <v>66.42147600679435</v>
      </c>
      <c r="G73" s="15">
        <v>-880145</v>
      </c>
      <c r="H73" s="15">
        <v>-584682.80000000005</v>
      </c>
      <c r="I73" s="15">
        <v>66.430281374091777</v>
      </c>
      <c r="J73" s="15">
        <v>-4900</v>
      </c>
    </row>
    <row r="74" spans="1:10" x14ac:dyDescent="0.2">
      <c r="A74" s="15" t="s">
        <v>331</v>
      </c>
      <c r="B74" s="15" t="str">
        <f t="shared" si="5"/>
        <v>Evapotranspiration</v>
      </c>
      <c r="C74" s="18" t="s">
        <v>501</v>
      </c>
      <c r="D74" s="19" t="s">
        <v>525</v>
      </c>
      <c r="E74" s="39">
        <v>-442469.3</v>
      </c>
      <c r="F74" s="39">
        <v>92.752498202468118</v>
      </c>
      <c r="G74" s="15">
        <v>-477043</v>
      </c>
      <c r="H74" s="15">
        <v>-442481</v>
      </c>
      <c r="I74" s="15">
        <v>92.754950811562054</v>
      </c>
      <c r="J74" s="15">
        <v>-3710</v>
      </c>
    </row>
    <row r="75" spans="1:10" x14ac:dyDescent="0.2">
      <c r="A75" s="15" t="s">
        <v>283</v>
      </c>
      <c r="B75" s="15" t="str">
        <f t="shared" si="5"/>
        <v>Evapotranspiration</v>
      </c>
      <c r="C75" s="18" t="s">
        <v>463</v>
      </c>
      <c r="D75" s="19" t="s">
        <v>526</v>
      </c>
      <c r="E75" s="39">
        <v>-7903382</v>
      </c>
      <c r="F75" s="39">
        <v>101.20609087030215</v>
      </c>
      <c r="G75" s="15">
        <v>-7809196</v>
      </c>
      <c r="H75" s="15">
        <v>-7961668</v>
      </c>
      <c r="I75" s="15">
        <v>101.95246732186003</v>
      </c>
      <c r="J75" s="15">
        <v>-66800</v>
      </c>
    </row>
    <row r="76" spans="1:10" ht="25.5" x14ac:dyDescent="0.2">
      <c r="A76" s="15" t="s">
        <v>332</v>
      </c>
      <c r="B76" s="15" t="str">
        <f t="shared" si="5"/>
        <v>Evapotranspiration</v>
      </c>
      <c r="C76" s="16" t="s">
        <v>511</v>
      </c>
      <c r="D76" s="17" t="s">
        <v>527</v>
      </c>
      <c r="E76" s="39">
        <v>-389203.9</v>
      </c>
      <c r="F76" s="39">
        <v>187.55549023198435</v>
      </c>
      <c r="G76" s="15">
        <v>-207514</v>
      </c>
      <c r="H76" s="15">
        <v>-389203.9</v>
      </c>
      <c r="I76" s="15">
        <v>187.55549023198435</v>
      </c>
      <c r="J76" s="15">
        <v>-3260</v>
      </c>
    </row>
    <row r="77" spans="1:10" ht="25.5" x14ac:dyDescent="0.2">
      <c r="A77" s="15" t="s">
        <v>333</v>
      </c>
      <c r="B77" s="15" t="str">
        <f t="shared" si="5"/>
        <v>Evapotranspiration</v>
      </c>
      <c r="C77" s="16" t="s">
        <v>507</v>
      </c>
      <c r="D77" s="17" t="s">
        <v>528</v>
      </c>
      <c r="E77" s="39">
        <v>-163969.60000000001</v>
      </c>
      <c r="F77" s="39">
        <v>85.930289229995225</v>
      </c>
      <c r="G77" s="15">
        <v>-190817</v>
      </c>
      <c r="H77" s="15">
        <v>-163970</v>
      </c>
      <c r="I77" s="15">
        <v>85.930498854923826</v>
      </c>
      <c r="J77" s="15">
        <v>-1370</v>
      </c>
    </row>
    <row r="78" spans="1:10" ht="25.5" x14ac:dyDescent="0.2">
      <c r="A78" s="15" t="s">
        <v>334</v>
      </c>
      <c r="B78" s="15" t="str">
        <f t="shared" si="5"/>
        <v>Evapotranspiration</v>
      </c>
      <c r="C78" s="16" t="s">
        <v>510</v>
      </c>
      <c r="D78" s="17" t="s">
        <v>529</v>
      </c>
      <c r="E78" s="39">
        <v>-168733.1</v>
      </c>
      <c r="F78" s="39">
        <v>117.90200750455934</v>
      </c>
      <c r="G78" s="15">
        <v>-143113</v>
      </c>
      <c r="H78" s="15">
        <v>-168733.1</v>
      </c>
      <c r="I78" s="15">
        <v>117.90200750455934</v>
      </c>
      <c r="J78" s="15">
        <v>-1410</v>
      </c>
    </row>
    <row r="79" spans="1:10" ht="25.5" x14ac:dyDescent="0.2">
      <c r="A79" s="15" t="s">
        <v>335</v>
      </c>
      <c r="B79" s="15" t="str">
        <f t="shared" si="5"/>
        <v>Evapotranspiration</v>
      </c>
      <c r="C79" s="16" t="s">
        <v>508</v>
      </c>
      <c r="D79" s="17" t="s">
        <v>530</v>
      </c>
      <c r="E79" s="39">
        <v>-1577085</v>
      </c>
      <c r="F79" s="39">
        <v>110.19866133660906</v>
      </c>
      <c r="G79" s="15">
        <v>-1431129</v>
      </c>
      <c r="H79" s="15">
        <v>-1577089</v>
      </c>
      <c r="I79" s="15">
        <v>110.19894083622091</v>
      </c>
      <c r="J79" s="15">
        <v>-13200</v>
      </c>
    </row>
    <row r="80" spans="1:10" x14ac:dyDescent="0.2">
      <c r="A80" s="15" t="s">
        <v>284</v>
      </c>
      <c r="B80" s="15" t="str">
        <f t="shared" si="5"/>
        <v>Evapotranspiration</v>
      </c>
      <c r="C80" s="18" t="s">
        <v>480</v>
      </c>
      <c r="D80" s="19" t="s">
        <v>531</v>
      </c>
      <c r="E80" s="39">
        <v>-247668.7</v>
      </c>
      <c r="F80" s="39">
        <v>103.83474061092898</v>
      </c>
      <c r="G80" s="15">
        <v>-238522</v>
      </c>
      <c r="H80" s="15">
        <v>-255033.7</v>
      </c>
      <c r="I80" s="15">
        <v>106.92250610006624</v>
      </c>
      <c r="J80" s="15">
        <v>-2140</v>
      </c>
    </row>
    <row r="81" spans="1:10" ht="25.5" x14ac:dyDescent="0.2">
      <c r="A81" s="15" t="s">
        <v>336</v>
      </c>
      <c r="B81" s="15" t="str">
        <f t="shared" si="5"/>
        <v>Evapotranspiration</v>
      </c>
      <c r="C81" s="16" t="s">
        <v>512</v>
      </c>
      <c r="D81" s="17" t="s">
        <v>532</v>
      </c>
      <c r="E81" s="39">
        <v>-514151.2</v>
      </c>
      <c r="F81" s="39">
        <v>90.380506052306842</v>
      </c>
      <c r="G81" s="15">
        <v>-568874</v>
      </c>
      <c r="H81" s="15">
        <v>-514298.9</v>
      </c>
      <c r="I81" s="15">
        <v>90.406469622447148</v>
      </c>
      <c r="J81" s="15">
        <v>-4310</v>
      </c>
    </row>
    <row r="82" spans="1:10" x14ac:dyDescent="0.2">
      <c r="A82" s="15" t="s">
        <v>323</v>
      </c>
      <c r="B82" s="15" t="str">
        <f t="shared" si="5"/>
        <v>Evapotranspiration</v>
      </c>
      <c r="C82" s="18" t="s">
        <v>493</v>
      </c>
      <c r="D82" s="19" t="s">
        <v>533</v>
      </c>
      <c r="E82" s="39">
        <v>-1904307</v>
      </c>
      <c r="F82" s="39">
        <v>99.797450125041138</v>
      </c>
      <c r="G82" s="15">
        <v>-1908172</v>
      </c>
      <c r="H82" s="15">
        <v>-1904309</v>
      </c>
      <c r="I82" s="15">
        <v>99.797554937395574</v>
      </c>
      <c r="J82" s="15">
        <v>-16000</v>
      </c>
    </row>
    <row r="83" spans="1:10" x14ac:dyDescent="0.2">
      <c r="A83" s="15" t="s">
        <v>324</v>
      </c>
      <c r="B83" s="15" t="str">
        <f t="shared" si="5"/>
        <v>Evapotranspiration</v>
      </c>
      <c r="C83" s="18" t="s">
        <v>500</v>
      </c>
      <c r="D83" s="19" t="s">
        <v>534</v>
      </c>
      <c r="E83" s="39">
        <v>-1834032</v>
      </c>
      <c r="F83" s="39">
        <v>161.87724905271688</v>
      </c>
      <c r="G83" s="15">
        <v>-1132977</v>
      </c>
      <c r="H83" s="15">
        <v>-1834060</v>
      </c>
      <c r="I83" s="15">
        <v>161.87972041797849</v>
      </c>
      <c r="J83" s="15">
        <v>-15400</v>
      </c>
    </row>
    <row r="84" spans="1:10" x14ac:dyDescent="0.2">
      <c r="A84" s="15" t="s">
        <v>325</v>
      </c>
      <c r="B84" s="15" t="str">
        <f t="shared" si="5"/>
        <v>Evapotranspiration</v>
      </c>
      <c r="C84" s="16" t="s">
        <v>490</v>
      </c>
      <c r="D84" s="17" t="s">
        <v>535</v>
      </c>
      <c r="E84" s="39">
        <v>-743472.7</v>
      </c>
      <c r="F84" s="39">
        <v>91.007459580677065</v>
      </c>
      <c r="G84" s="15">
        <v>-816936</v>
      </c>
      <c r="H84" s="15">
        <v>-743480.6</v>
      </c>
      <c r="I84" s="15">
        <v>91.008426608693952</v>
      </c>
      <c r="J84" s="15">
        <v>-6230</v>
      </c>
    </row>
    <row r="85" spans="1:10" x14ac:dyDescent="0.2">
      <c r="A85" s="15" t="s">
        <v>326</v>
      </c>
      <c r="B85" s="15" t="str">
        <f t="shared" si="5"/>
        <v>Evapotranspiration</v>
      </c>
      <c r="C85" s="18" t="s">
        <v>485</v>
      </c>
      <c r="D85" s="19" t="s">
        <v>536</v>
      </c>
      <c r="E85" s="39">
        <v>-5686563</v>
      </c>
      <c r="F85" s="39">
        <v>80.421234874073889</v>
      </c>
      <c r="G85" s="15">
        <v>-7070972</v>
      </c>
      <c r="H85" s="15">
        <v>-5686568</v>
      </c>
      <c r="I85" s="15">
        <v>80.421305585710144</v>
      </c>
      <c r="J85" s="15">
        <v>-47700</v>
      </c>
    </row>
    <row r="86" spans="1:10" x14ac:dyDescent="0.2">
      <c r="A86" s="15" t="s">
        <v>327</v>
      </c>
      <c r="B86" s="15" t="str">
        <f t="shared" si="5"/>
        <v>Evapotranspiration</v>
      </c>
      <c r="C86" s="18" t="s">
        <v>491</v>
      </c>
      <c r="D86" s="19" t="s">
        <v>537</v>
      </c>
      <c r="E86" s="39">
        <v>-845322.7</v>
      </c>
      <c r="F86" s="39">
        <v>107.39425069334956</v>
      </c>
      <c r="G86" s="15">
        <v>-787121</v>
      </c>
      <c r="H86" s="15">
        <v>-845736.6</v>
      </c>
      <c r="I86" s="15">
        <v>107.44683473061956</v>
      </c>
      <c r="J86" s="15">
        <v>-7090</v>
      </c>
    </row>
    <row r="87" spans="1:10" x14ac:dyDescent="0.2">
      <c r="A87" s="15" t="s">
        <v>279</v>
      </c>
      <c r="B87" s="15" t="str">
        <f t="shared" si="5"/>
        <v>Evapotranspiration</v>
      </c>
      <c r="C87" s="18" t="s">
        <v>467</v>
      </c>
      <c r="D87" s="19" t="s">
        <v>538</v>
      </c>
      <c r="E87" s="39">
        <v>-9685357</v>
      </c>
      <c r="F87" s="39">
        <v>119.42880240323572</v>
      </c>
      <c r="G87" s="15">
        <v>-8109733</v>
      </c>
      <c r="H87" s="15">
        <v>-9685784</v>
      </c>
      <c r="I87" s="15">
        <v>119.43406768138976</v>
      </c>
      <c r="J87" s="15">
        <v>-81200</v>
      </c>
    </row>
    <row r="88" spans="1:10" x14ac:dyDescent="0.2">
      <c r="A88" s="15" t="s">
        <v>411</v>
      </c>
      <c r="B88" s="15" t="str">
        <f t="shared" si="5"/>
        <v>River</v>
      </c>
      <c r="C88" s="18" t="s">
        <v>509</v>
      </c>
      <c r="D88" s="19" t="s">
        <v>523</v>
      </c>
      <c r="E88" s="39">
        <v>-134040.5</v>
      </c>
      <c r="F88" s="39">
        <v>116.64621623503203</v>
      </c>
      <c r="G88" s="15">
        <v>-114912</v>
      </c>
      <c r="H88" s="15">
        <v>-134040.5</v>
      </c>
      <c r="I88" s="15">
        <v>116.64621623503203</v>
      </c>
      <c r="J88" s="15">
        <v>-1120</v>
      </c>
    </row>
    <row r="89" spans="1:10" x14ac:dyDescent="0.2">
      <c r="A89" s="15" t="s">
        <v>404</v>
      </c>
      <c r="B89" s="15" t="str">
        <f t="shared" si="5"/>
        <v>River</v>
      </c>
      <c r="C89" s="18" t="s">
        <v>463</v>
      </c>
      <c r="D89" s="19" t="s">
        <v>526</v>
      </c>
      <c r="E89" s="39">
        <v>-63757.62</v>
      </c>
      <c r="F89" s="39">
        <v>110.28249701624202</v>
      </c>
      <c r="G89" s="15">
        <v>-57813</v>
      </c>
      <c r="H89" s="15">
        <v>-65125.51</v>
      </c>
      <c r="I89" s="15">
        <v>112.64855655302441</v>
      </c>
      <c r="J89" s="15">
        <v>-546</v>
      </c>
    </row>
    <row r="90" spans="1:10" ht="25.5" x14ac:dyDescent="0.2">
      <c r="A90" s="15" t="s">
        <v>392</v>
      </c>
      <c r="B90" s="15" t="str">
        <f>IF(LEFT(A90,2)="et","Evapotranspiration",IF(LEFT(A90,1)="g","Spring",IF(LEFT(A90,1)="r","River","Lake")))</f>
        <v>River</v>
      </c>
      <c r="C90" s="16" t="s">
        <v>545</v>
      </c>
      <c r="D90" s="17" t="s">
        <v>546</v>
      </c>
      <c r="E90" s="39">
        <v>-194237.4</v>
      </c>
      <c r="F90" s="39">
        <v>109.84787132968376</v>
      </c>
      <c r="G90" s="15">
        <v>-176824</v>
      </c>
      <c r="H90" s="15">
        <v>-194237.5</v>
      </c>
      <c r="I90" s="15">
        <v>109.84792788309279</v>
      </c>
      <c r="J90" s="15">
        <v>-1630</v>
      </c>
    </row>
    <row r="91" spans="1:10" x14ac:dyDescent="0.2">
      <c r="A91" s="15" t="s">
        <v>412</v>
      </c>
      <c r="B91" s="15" t="str">
        <f t="shared" ref="B91:B94" si="6">IF(LEFT(A91,2)="et","Evapotranspiration",IF(LEFT(A91,1)="g","Spring",IF(LEFT(A91,1)="r","River","Lake")))</f>
        <v>River</v>
      </c>
      <c r="C91" s="18" t="s">
        <v>485</v>
      </c>
      <c r="D91" s="19" t="s">
        <v>536</v>
      </c>
      <c r="E91" s="39">
        <v>-206166.7</v>
      </c>
      <c r="F91" s="39">
        <v>121.87530296402265</v>
      </c>
      <c r="G91" s="15">
        <v>-169162</v>
      </c>
      <c r="H91" s="15">
        <v>-206166.7</v>
      </c>
      <c r="I91" s="15">
        <v>121.87530296402265</v>
      </c>
      <c r="J91" s="15">
        <v>-1730</v>
      </c>
    </row>
    <row r="92" spans="1:10" x14ac:dyDescent="0.2">
      <c r="A92" s="15" t="s">
        <v>413</v>
      </c>
      <c r="B92" s="15" t="str">
        <f t="shared" si="6"/>
        <v>River</v>
      </c>
      <c r="C92" s="18" t="s">
        <v>485</v>
      </c>
      <c r="D92" s="19" t="s">
        <v>536</v>
      </c>
      <c r="E92" s="39">
        <v>-111742.2</v>
      </c>
      <c r="F92" s="39">
        <v>84.828622833587644</v>
      </c>
      <c r="G92" s="15">
        <v>-131727</v>
      </c>
      <c r="H92" s="15">
        <v>-111742.2</v>
      </c>
      <c r="I92" s="15">
        <v>84.828622833587644</v>
      </c>
      <c r="J92" s="15">
        <v>-937</v>
      </c>
    </row>
    <row r="93" spans="1:10" x14ac:dyDescent="0.2">
      <c r="A93" s="15" t="s">
        <v>400</v>
      </c>
      <c r="B93" s="15" t="str">
        <f t="shared" si="6"/>
        <v>River</v>
      </c>
      <c r="C93" s="18" t="s">
        <v>467</v>
      </c>
      <c r="D93" s="19" t="s">
        <v>538</v>
      </c>
      <c r="E93" s="39">
        <v>-266164.40000000002</v>
      </c>
      <c r="F93" s="39">
        <v>87.591247601778392</v>
      </c>
      <c r="G93" s="15">
        <v>-303871</v>
      </c>
      <c r="H93" s="15">
        <v>-266211.3</v>
      </c>
      <c r="I93" s="15">
        <v>87.606681782730178</v>
      </c>
      <c r="J93" s="15">
        <v>-2230</v>
      </c>
    </row>
    <row r="94" spans="1:10" x14ac:dyDescent="0.2">
      <c r="A94" s="15" t="s">
        <v>401</v>
      </c>
      <c r="B94" s="15" t="str">
        <f t="shared" si="6"/>
        <v>River</v>
      </c>
      <c r="C94" s="18" t="s">
        <v>467</v>
      </c>
      <c r="D94" s="19" t="s">
        <v>538</v>
      </c>
      <c r="E94" s="39">
        <v>-151958.70000000001</v>
      </c>
      <c r="F94" s="39">
        <v>111.31526898734178</v>
      </c>
      <c r="G94" s="15">
        <v>-136512</v>
      </c>
      <c r="H94" s="15">
        <v>-151959.29999999999</v>
      </c>
      <c r="I94" s="15">
        <v>111.31570850914204</v>
      </c>
      <c r="J94" s="15">
        <v>-1270</v>
      </c>
    </row>
    <row r="95" spans="1:10" x14ac:dyDescent="0.2">
      <c r="A95" s="15" t="s">
        <v>267</v>
      </c>
      <c r="B95" s="15" t="str">
        <f t="shared" si="5"/>
        <v>Spring</v>
      </c>
      <c r="C95" s="16" t="s">
        <v>463</v>
      </c>
      <c r="D95" s="19" t="s">
        <v>526</v>
      </c>
      <c r="E95" s="39">
        <v>-68347.16</v>
      </c>
      <c r="F95" s="39">
        <v>91.034870401449155</v>
      </c>
      <c r="G95" s="15">
        <v>-75078</v>
      </c>
      <c r="H95" s="15">
        <v>-68838.27</v>
      </c>
      <c r="I95" s="15">
        <v>91.68900343642612</v>
      </c>
      <c r="J95" s="15">
        <v>-577</v>
      </c>
    </row>
    <row r="96" spans="1:10" x14ac:dyDescent="0.2">
      <c r="A96" s="15" t="s">
        <v>268</v>
      </c>
      <c r="B96" s="15" t="str">
        <f t="shared" si="5"/>
        <v>Spring</v>
      </c>
      <c r="C96" s="16" t="s">
        <v>463</v>
      </c>
      <c r="D96" s="19" t="s">
        <v>526</v>
      </c>
      <c r="E96" s="39">
        <v>-62074.49</v>
      </c>
      <c r="F96" s="39">
        <v>32.244813256454208</v>
      </c>
      <c r="G96" s="15">
        <v>-192510</v>
      </c>
      <c r="H96" s="15">
        <v>-62113.11</v>
      </c>
      <c r="I96" s="15">
        <v>32.264874551971324</v>
      </c>
      <c r="J96" s="15">
        <v>-521</v>
      </c>
    </row>
    <row r="97" spans="1:10" x14ac:dyDescent="0.2">
      <c r="A97" s="15" t="s">
        <v>269</v>
      </c>
      <c r="B97" s="15" t="str">
        <f t="shared" si="5"/>
        <v>Spring</v>
      </c>
      <c r="C97" s="16" t="s">
        <v>463</v>
      </c>
      <c r="D97" s="19" t="s">
        <v>526</v>
      </c>
      <c r="E97" s="39">
        <v>-328469.90000000002</v>
      </c>
      <c r="F97" s="39">
        <v>122.31192585393465</v>
      </c>
      <c r="G97" s="15">
        <v>-268551</v>
      </c>
      <c r="H97" s="15">
        <v>-328561.40000000002</v>
      </c>
      <c r="I97" s="15">
        <v>122.34599759449789</v>
      </c>
      <c r="J97" s="15">
        <v>-2750</v>
      </c>
    </row>
    <row r="98" spans="1:10" x14ac:dyDescent="0.2">
      <c r="A98" s="15" t="s">
        <v>270</v>
      </c>
      <c r="B98" s="15" t="str">
        <f t="shared" si="5"/>
        <v>Spring</v>
      </c>
      <c r="C98" s="16" t="s">
        <v>463</v>
      </c>
      <c r="D98" s="19" t="s">
        <v>526</v>
      </c>
      <c r="E98" s="39">
        <v>-199044</v>
      </c>
      <c r="F98" s="39">
        <v>92.762403646294516</v>
      </c>
      <c r="G98" s="15">
        <v>-214574</v>
      </c>
      <c r="H98" s="15">
        <v>-199082.9</v>
      </c>
      <c r="I98" s="15">
        <v>92.780532590155374</v>
      </c>
      <c r="J98" s="15">
        <v>-1670</v>
      </c>
    </row>
    <row r="99" spans="1:10" x14ac:dyDescent="0.2">
      <c r="A99" s="15" t="s">
        <v>271</v>
      </c>
      <c r="B99" s="15" t="str">
        <f t="shared" si="5"/>
        <v>Spring</v>
      </c>
      <c r="C99" s="16" t="s">
        <v>463</v>
      </c>
      <c r="D99" s="19" t="s">
        <v>526</v>
      </c>
      <c r="E99" s="39">
        <v>-399161.2</v>
      </c>
      <c r="F99" s="39">
        <v>112.07891212237782</v>
      </c>
      <c r="G99" s="15">
        <v>-356143</v>
      </c>
      <c r="H99" s="15">
        <v>-399279.2</v>
      </c>
      <c r="I99" s="15">
        <v>112.11204488084843</v>
      </c>
      <c r="J99" s="15">
        <v>-3350</v>
      </c>
    </row>
    <row r="100" spans="1:10" x14ac:dyDescent="0.2">
      <c r="A100" s="15" t="s">
        <v>272</v>
      </c>
      <c r="B100" s="15" t="str">
        <f t="shared" si="5"/>
        <v>Spring</v>
      </c>
      <c r="C100" s="16" t="s">
        <v>463</v>
      </c>
      <c r="D100" s="19" t="s">
        <v>526</v>
      </c>
      <c r="E100" s="39">
        <v>-935140.4</v>
      </c>
      <c r="F100" s="39">
        <v>106.52682421156355</v>
      </c>
      <c r="G100" s="15">
        <v>-877845</v>
      </c>
      <c r="H100" s="15">
        <v>-995707.8</v>
      </c>
      <c r="I100" s="15">
        <v>113.42637937221264</v>
      </c>
      <c r="J100" s="15">
        <v>-8350</v>
      </c>
    </row>
    <row r="101" spans="1:10" ht="25.5" x14ac:dyDescent="0.2">
      <c r="A101" s="15" t="s">
        <v>317</v>
      </c>
      <c r="B101" s="15" t="str">
        <f t="shared" si="5"/>
        <v>Spring</v>
      </c>
      <c r="C101" s="16" t="s">
        <v>508</v>
      </c>
      <c r="D101" s="17" t="s">
        <v>530</v>
      </c>
      <c r="E101" s="39">
        <v>-283116.2</v>
      </c>
      <c r="F101" s="39">
        <v>122.55475906013541</v>
      </c>
      <c r="G101" s="15">
        <v>-231012</v>
      </c>
      <c r="H101" s="15">
        <v>-283117.09999999998</v>
      </c>
      <c r="I101" s="15">
        <v>122.55514865028655</v>
      </c>
      <c r="J101" s="15">
        <v>-2370</v>
      </c>
    </row>
    <row r="102" spans="1:10" ht="25.5" x14ac:dyDescent="0.2">
      <c r="A102" s="15" t="s">
        <v>318</v>
      </c>
      <c r="B102" s="15" t="str">
        <f t="shared" si="5"/>
        <v>Spring</v>
      </c>
      <c r="C102" s="16" t="s">
        <v>508</v>
      </c>
      <c r="D102" s="17" t="s">
        <v>530</v>
      </c>
      <c r="E102" s="39">
        <v>-96925.03</v>
      </c>
      <c r="F102" s="39">
        <v>111.8852001062</v>
      </c>
      <c r="G102" s="15">
        <v>-86629</v>
      </c>
      <c r="H102" s="15">
        <v>-96925</v>
      </c>
      <c r="I102" s="15">
        <v>111.88516547576447</v>
      </c>
      <c r="J102" s="15">
        <v>-813</v>
      </c>
    </row>
    <row r="103" spans="1:10" x14ac:dyDescent="0.2">
      <c r="A103" s="15" t="s">
        <v>319</v>
      </c>
      <c r="B103" s="15" t="str">
        <f t="shared" si="5"/>
        <v>Spring</v>
      </c>
      <c r="C103" s="16" t="s">
        <v>501</v>
      </c>
      <c r="D103" s="19" t="s">
        <v>525</v>
      </c>
      <c r="E103" s="39">
        <v>-59087.38</v>
      </c>
      <c r="F103" s="39">
        <v>87.695360503428418</v>
      </c>
      <c r="G103" s="15">
        <v>-67378</v>
      </c>
      <c r="H103" s="15">
        <v>-59088.34</v>
      </c>
      <c r="I103" s="15">
        <v>87.696785300840034</v>
      </c>
      <c r="J103" s="15">
        <v>-495</v>
      </c>
    </row>
    <row r="104" spans="1:10" x14ac:dyDescent="0.2">
      <c r="A104" s="15" t="s">
        <v>320</v>
      </c>
      <c r="B104" s="15" t="str">
        <f t="shared" si="5"/>
        <v>Spring</v>
      </c>
      <c r="C104" s="16" t="s">
        <v>501</v>
      </c>
      <c r="D104" s="19" t="s">
        <v>525</v>
      </c>
      <c r="E104" s="39">
        <v>-80456.34</v>
      </c>
      <c r="F104" s="39">
        <v>86.173060857271381</v>
      </c>
      <c r="G104" s="15">
        <v>-93366</v>
      </c>
      <c r="H104" s="15">
        <v>-80456.460000000006</v>
      </c>
      <c r="I104" s="15">
        <v>86.173189383715709</v>
      </c>
      <c r="J104" s="15">
        <v>-675</v>
      </c>
    </row>
    <row r="105" spans="1:10" x14ac:dyDescent="0.2">
      <c r="A105" s="15" t="s">
        <v>276</v>
      </c>
      <c r="B105" s="15" t="str">
        <f t="shared" si="5"/>
        <v>Spring</v>
      </c>
      <c r="C105" s="16" t="s">
        <v>482</v>
      </c>
      <c r="D105" s="17" t="s">
        <v>520</v>
      </c>
      <c r="E105" s="39">
        <v>-646705.30000000005</v>
      </c>
      <c r="F105" s="39">
        <v>124.41976078202769</v>
      </c>
      <c r="G105" s="15">
        <v>-519777</v>
      </c>
      <c r="H105" s="15">
        <v>-639181.4</v>
      </c>
      <c r="I105" s="15">
        <v>122.97223617051158</v>
      </c>
      <c r="J105" s="15">
        <v>-5360</v>
      </c>
    </row>
    <row r="106" spans="1:10" ht="25.5" x14ac:dyDescent="0.2">
      <c r="A106" s="15" t="s">
        <v>337</v>
      </c>
      <c r="B106" s="15" t="str">
        <f t="shared" si="5"/>
        <v>Spring</v>
      </c>
      <c r="C106" s="16" t="s">
        <v>481</v>
      </c>
      <c r="D106" s="19" t="s">
        <v>521</v>
      </c>
      <c r="E106" s="39">
        <v>-607293.1</v>
      </c>
      <c r="F106" s="39">
        <v>100.43015287121378</v>
      </c>
      <c r="G106" s="15">
        <v>-604692</v>
      </c>
      <c r="H106" s="15">
        <v>-613649.69999999995</v>
      </c>
      <c r="I106" s="15">
        <v>101.48136572006905</v>
      </c>
      <c r="J106" s="15">
        <v>-5150</v>
      </c>
    </row>
    <row r="107" spans="1:10" ht="25.5" x14ac:dyDescent="0.2">
      <c r="A107" s="15" t="s">
        <v>321</v>
      </c>
      <c r="B107" s="15" t="str">
        <f t="shared" si="5"/>
        <v>Spring</v>
      </c>
      <c r="C107" s="16" t="s">
        <v>512</v>
      </c>
      <c r="D107" s="17" t="s">
        <v>551</v>
      </c>
      <c r="E107" s="39">
        <v>-23234.03</v>
      </c>
      <c r="F107" s="39">
        <v>35.497272852275678</v>
      </c>
      <c r="G107" s="15">
        <v>-65453</v>
      </c>
      <c r="H107" s="15">
        <v>-23234.17</v>
      </c>
      <c r="I107" s="15">
        <v>35.49748674621484</v>
      </c>
      <c r="J107" s="15">
        <v>-195</v>
      </c>
    </row>
    <row r="108" spans="1:10" ht="25.5" x14ac:dyDescent="0.2">
      <c r="A108" s="15" t="s">
        <v>322</v>
      </c>
      <c r="B108" s="15" t="str">
        <f t="shared" si="5"/>
        <v>Spring</v>
      </c>
      <c r="C108" s="16" t="s">
        <v>488</v>
      </c>
      <c r="D108" s="17" t="s">
        <v>519</v>
      </c>
      <c r="E108" s="39">
        <v>-2019571</v>
      </c>
      <c r="F108" s="39">
        <v>93.66725847265819</v>
      </c>
      <c r="G108" s="15">
        <v>-2156112</v>
      </c>
      <c r="H108" s="15">
        <v>-2020244</v>
      </c>
      <c r="I108" s="15">
        <v>93.698472064530975</v>
      </c>
      <c r="J108" s="15">
        <v>-16900</v>
      </c>
    </row>
    <row r="109" spans="1:10" x14ac:dyDescent="0.2">
      <c r="A109" s="15" t="s">
        <v>313</v>
      </c>
      <c r="B109" s="15" t="str">
        <f>IF(LEFT(A109,2)="et","Evapotranspiration",IF(LEFT(A109,1)="g","Spring",IF(LEFT(A109,1)="r","River","Lake")))</f>
        <v>Spring</v>
      </c>
      <c r="C109" s="16" t="s">
        <v>493</v>
      </c>
      <c r="D109" s="17" t="s">
        <v>533</v>
      </c>
      <c r="E109" s="39">
        <v>-364029.8</v>
      </c>
      <c r="F109" s="39">
        <v>92.487245934959347</v>
      </c>
      <c r="G109" s="15">
        <v>-393600</v>
      </c>
      <c r="H109" s="15">
        <v>-364030.2</v>
      </c>
      <c r="I109" s="15">
        <v>92.487347560975607</v>
      </c>
      <c r="J109" s="15">
        <v>-3050</v>
      </c>
    </row>
    <row r="110" spans="1:10" x14ac:dyDescent="0.2">
      <c r="A110" s="15" t="s">
        <v>312</v>
      </c>
      <c r="B110" s="15" t="str">
        <f>IF(LEFT(A110,2)="et","Evapotranspiration",IF(LEFT(A110,1)="g","Spring",IF(LEFT(A110,1)="r","River","Lake")))</f>
        <v>Spring</v>
      </c>
      <c r="C110" s="16" t="s">
        <v>485</v>
      </c>
      <c r="D110" s="19" t="s">
        <v>536</v>
      </c>
      <c r="E110" s="39">
        <v>-1050563</v>
      </c>
      <c r="F110" s="39">
        <v>98.327733216027255</v>
      </c>
      <c r="G110" s="15">
        <v>-1068430</v>
      </c>
      <c r="H110" s="15">
        <v>-1050563</v>
      </c>
      <c r="I110" s="15">
        <v>98.327733216027255</v>
      </c>
      <c r="J110" s="15">
        <v>-8810</v>
      </c>
    </row>
    <row r="111" spans="1:10" x14ac:dyDescent="0.2">
      <c r="A111" s="15" t="s">
        <v>222</v>
      </c>
      <c r="B111" s="15" t="str">
        <f>IF(LEFT(A111,2)="et","Evapotranspiration",IF(LEFT(A111,1)="g","Spring",IF(LEFT(A111,1)="r","River","Lake")))</f>
        <v>Spring</v>
      </c>
      <c r="C111" s="16" t="s">
        <v>490</v>
      </c>
      <c r="D111" s="17" t="s">
        <v>535</v>
      </c>
      <c r="E111" s="39">
        <v>-150755.70000000001</v>
      </c>
      <c r="F111" s="39">
        <v>87.011756965006157</v>
      </c>
      <c r="G111" s="15">
        <v>-173259</v>
      </c>
      <c r="H111" s="15">
        <v>-150755.79999999999</v>
      </c>
      <c r="I111" s="15">
        <v>87.011814682065562</v>
      </c>
      <c r="J111" s="15">
        <v>-1260</v>
      </c>
    </row>
    <row r="112" spans="1:10" x14ac:dyDescent="0.2">
      <c r="A112" s="15" t="s">
        <v>314</v>
      </c>
      <c r="B112" s="15" t="str">
        <f t="shared" ref="B112:B125" si="7">IF(LEFT(A112,2)="et","Evapotranspiration",IF(LEFT(A112,1)="g","Spring",IF(LEFT(A112,1)="r","River","Lake")))</f>
        <v>Spring</v>
      </c>
      <c r="C112" s="16" t="s">
        <v>467</v>
      </c>
      <c r="D112" s="19" t="s">
        <v>538</v>
      </c>
      <c r="E112" s="39">
        <v>-212278.7</v>
      </c>
      <c r="F112" s="39">
        <v>100.2444737227346</v>
      </c>
      <c r="G112" s="15">
        <v>-211761</v>
      </c>
      <c r="H112" s="15">
        <v>-212280.6</v>
      </c>
      <c r="I112" s="15">
        <v>100.24537096065848</v>
      </c>
      <c r="J112" s="15">
        <v>-1780</v>
      </c>
    </row>
    <row r="113" spans="1:10" x14ac:dyDescent="0.2">
      <c r="A113" s="15" t="s">
        <v>315</v>
      </c>
      <c r="B113" s="15" t="str">
        <f t="shared" si="7"/>
        <v>Spring</v>
      </c>
      <c r="C113" s="16" t="s">
        <v>467</v>
      </c>
      <c r="D113" s="19" t="s">
        <v>538</v>
      </c>
      <c r="E113" s="39">
        <v>-421221.4</v>
      </c>
      <c r="F113" s="39">
        <v>112.20781365711758</v>
      </c>
      <c r="G113" s="15">
        <v>-375394</v>
      </c>
      <c r="H113" s="15">
        <v>-421227.2</v>
      </c>
      <c r="I113" s="15">
        <v>112.20935870045872</v>
      </c>
      <c r="J113" s="15">
        <v>-3530</v>
      </c>
    </row>
    <row r="114" spans="1:10" x14ac:dyDescent="0.2">
      <c r="A114" s="15" t="s">
        <v>255</v>
      </c>
      <c r="B114" s="15" t="str">
        <f t="shared" si="7"/>
        <v>Spring</v>
      </c>
      <c r="C114" s="16" t="s">
        <v>467</v>
      </c>
      <c r="D114" s="19" t="s">
        <v>538</v>
      </c>
      <c r="E114" s="39">
        <v>-211479.4</v>
      </c>
      <c r="F114" s="39">
        <v>108.54616099246006</v>
      </c>
      <c r="G114" s="15">
        <v>-194829</v>
      </c>
      <c r="H114" s="15">
        <v>-211480.2</v>
      </c>
      <c r="I114" s="15">
        <v>108.54657160894939</v>
      </c>
      <c r="J114" s="15">
        <v>-1770</v>
      </c>
    </row>
    <row r="115" spans="1:10" x14ac:dyDescent="0.2">
      <c r="A115" s="15" t="s">
        <v>256</v>
      </c>
      <c r="B115" s="15" t="str">
        <f t="shared" si="7"/>
        <v>Spring</v>
      </c>
      <c r="C115" s="16" t="s">
        <v>467</v>
      </c>
      <c r="D115" s="19" t="s">
        <v>538</v>
      </c>
      <c r="E115" s="39">
        <v>-175996.7</v>
      </c>
      <c r="F115" s="39">
        <v>91.422582840282786</v>
      </c>
      <c r="G115" s="15">
        <v>-192509</v>
      </c>
      <c r="H115" s="15">
        <v>-176066.5</v>
      </c>
      <c r="I115" s="15">
        <v>91.458840885361198</v>
      </c>
      <c r="J115" s="15">
        <v>-1480</v>
      </c>
    </row>
    <row r="116" spans="1:10" x14ac:dyDescent="0.2">
      <c r="A116" s="15" t="s">
        <v>257</v>
      </c>
      <c r="B116" s="15" t="str">
        <f t="shared" si="7"/>
        <v>Spring</v>
      </c>
      <c r="C116" s="16" t="s">
        <v>467</v>
      </c>
      <c r="D116" s="19" t="s">
        <v>538</v>
      </c>
      <c r="E116" s="39">
        <v>-143230.6</v>
      </c>
      <c r="F116" s="39">
        <v>91.854526331990868</v>
      </c>
      <c r="G116" s="15">
        <v>-155932</v>
      </c>
      <c r="H116" s="15">
        <v>-143230.70000000001</v>
      </c>
      <c r="I116" s="15">
        <v>91.854590462509307</v>
      </c>
      <c r="J116" s="15">
        <v>-1200</v>
      </c>
    </row>
    <row r="117" spans="1:10" x14ac:dyDescent="0.2">
      <c r="A117" s="15" t="s">
        <v>258</v>
      </c>
      <c r="B117" s="15" t="str">
        <f t="shared" si="7"/>
        <v>Spring</v>
      </c>
      <c r="C117" s="16" t="s">
        <v>467</v>
      </c>
      <c r="D117" s="19" t="s">
        <v>538</v>
      </c>
      <c r="E117" s="39">
        <v>-81495.86</v>
      </c>
      <c r="F117" s="39">
        <v>99.608707343306932</v>
      </c>
      <c r="G117" s="15">
        <v>-81816</v>
      </c>
      <c r="H117" s="15">
        <v>-81533.34</v>
      </c>
      <c r="I117" s="15">
        <v>99.654517453798775</v>
      </c>
      <c r="J117" s="15">
        <v>-684</v>
      </c>
    </row>
    <row r="118" spans="1:10" x14ac:dyDescent="0.2">
      <c r="A118" s="15" t="s">
        <v>259</v>
      </c>
      <c r="B118" s="15" t="str">
        <f t="shared" si="7"/>
        <v>Spring</v>
      </c>
      <c r="C118" s="16" t="s">
        <v>467</v>
      </c>
      <c r="D118" s="19" t="s">
        <v>538</v>
      </c>
      <c r="E118" s="39">
        <v>-471434.9</v>
      </c>
      <c r="F118" s="39">
        <v>99.90059418864854</v>
      </c>
      <c r="G118" s="15">
        <v>-471904</v>
      </c>
      <c r="H118" s="15">
        <v>-471435.3</v>
      </c>
      <c r="I118" s="15">
        <v>99.900678951651187</v>
      </c>
      <c r="J118" s="15">
        <v>-3950</v>
      </c>
    </row>
    <row r="119" spans="1:10" x14ac:dyDescent="0.2">
      <c r="A119" s="15" t="s">
        <v>260</v>
      </c>
      <c r="B119" s="15" t="str">
        <f t="shared" si="7"/>
        <v>Spring</v>
      </c>
      <c r="C119" s="16" t="s">
        <v>467</v>
      </c>
      <c r="D119" s="19" t="s">
        <v>538</v>
      </c>
      <c r="E119" s="39">
        <v>-515753.6</v>
      </c>
      <c r="F119" s="39">
        <v>97.524161052251401</v>
      </c>
      <c r="G119" s="15">
        <v>-528847</v>
      </c>
      <c r="H119" s="15">
        <v>-515754.1</v>
      </c>
      <c r="I119" s="15">
        <v>97.524255597554685</v>
      </c>
      <c r="J119" s="15">
        <v>-4320</v>
      </c>
    </row>
    <row r="120" spans="1:10" x14ac:dyDescent="0.2">
      <c r="A120" s="15" t="s">
        <v>261</v>
      </c>
      <c r="B120" s="15" t="str">
        <f t="shared" si="7"/>
        <v>Spring</v>
      </c>
      <c r="C120" s="16" t="s">
        <v>467</v>
      </c>
      <c r="D120" s="19" t="s">
        <v>538</v>
      </c>
      <c r="E120" s="39">
        <v>-131005.8</v>
      </c>
      <c r="F120" s="39">
        <v>86.141555213634746</v>
      </c>
      <c r="G120" s="15">
        <v>-152082</v>
      </c>
      <c r="H120" s="15">
        <v>-131012.2</v>
      </c>
      <c r="I120" s="15">
        <v>86.145763469707134</v>
      </c>
      <c r="J120" s="15">
        <v>-1100</v>
      </c>
    </row>
    <row r="121" spans="1:10" x14ac:dyDescent="0.2">
      <c r="A121" s="15" t="s">
        <v>262</v>
      </c>
      <c r="B121" s="15" t="str">
        <f t="shared" si="7"/>
        <v>Spring</v>
      </c>
      <c r="C121" s="16" t="s">
        <v>467</v>
      </c>
      <c r="D121" s="19" t="s">
        <v>538</v>
      </c>
      <c r="E121" s="39">
        <v>-132939.6</v>
      </c>
      <c r="F121" s="39">
        <v>95.911173317364927</v>
      </c>
      <c r="G121" s="15">
        <v>-138607</v>
      </c>
      <c r="H121" s="15">
        <v>-133070.1</v>
      </c>
      <c r="I121" s="15">
        <v>96.005324406415255</v>
      </c>
      <c r="J121" s="15">
        <v>-1120</v>
      </c>
    </row>
    <row r="122" spans="1:10" x14ac:dyDescent="0.2">
      <c r="A122" s="15" t="s">
        <v>263</v>
      </c>
      <c r="B122" s="15" t="str">
        <f t="shared" si="7"/>
        <v>Spring</v>
      </c>
      <c r="C122" s="16" t="s">
        <v>467</v>
      </c>
      <c r="D122" s="19" t="s">
        <v>538</v>
      </c>
      <c r="E122" s="39">
        <v>-932616</v>
      </c>
      <c r="F122" s="39">
        <v>101.27399324996416</v>
      </c>
      <c r="G122" s="15">
        <v>-920884</v>
      </c>
      <c r="H122" s="15">
        <v>-932651.9</v>
      </c>
      <c r="I122" s="15">
        <v>101.27789167799637</v>
      </c>
      <c r="J122" s="15">
        <v>-7820</v>
      </c>
    </row>
    <row r="123" spans="1:10" x14ac:dyDescent="0.2">
      <c r="A123" s="15" t="s">
        <v>264</v>
      </c>
      <c r="B123" s="15" t="str">
        <f t="shared" si="7"/>
        <v>Spring</v>
      </c>
      <c r="C123" s="16" t="s">
        <v>467</v>
      </c>
      <c r="D123" s="19" t="s">
        <v>538</v>
      </c>
      <c r="E123" s="39">
        <v>-634611.19999999995</v>
      </c>
      <c r="F123" s="39">
        <v>96.312857979742162</v>
      </c>
      <c r="G123" s="15">
        <v>-658906</v>
      </c>
      <c r="H123" s="15">
        <v>-634611.19999999995</v>
      </c>
      <c r="I123" s="15">
        <v>96.312857979742162</v>
      </c>
      <c r="J123" s="15">
        <v>-5320</v>
      </c>
    </row>
    <row r="124" spans="1:10" x14ac:dyDescent="0.2">
      <c r="A124" s="15" t="s">
        <v>265</v>
      </c>
      <c r="B124" s="15" t="str">
        <f t="shared" si="7"/>
        <v>Spring</v>
      </c>
      <c r="C124" s="16" t="s">
        <v>467</v>
      </c>
      <c r="D124" s="19" t="s">
        <v>538</v>
      </c>
      <c r="E124" s="39">
        <v>-65247.53</v>
      </c>
      <c r="F124" s="39">
        <v>112.97686700257995</v>
      </c>
      <c r="G124" s="15">
        <v>-57753</v>
      </c>
      <c r="H124" s="15">
        <v>-65334.63</v>
      </c>
      <c r="I124" s="15">
        <v>113.12768167887383</v>
      </c>
      <c r="J124" s="15">
        <v>-548</v>
      </c>
    </row>
    <row r="125" spans="1:10" x14ac:dyDescent="0.2">
      <c r="A125" s="15" t="s">
        <v>266</v>
      </c>
      <c r="B125" s="15" t="str">
        <f t="shared" si="7"/>
        <v>Spring</v>
      </c>
      <c r="C125" s="16" t="s">
        <v>467</v>
      </c>
      <c r="D125" s="19" t="s">
        <v>538</v>
      </c>
      <c r="E125" s="39">
        <v>-124275.3</v>
      </c>
      <c r="F125" s="39">
        <v>103.28903405974168</v>
      </c>
      <c r="G125" s="15">
        <v>-120318</v>
      </c>
      <c r="H125" s="15">
        <v>-124280.7</v>
      </c>
      <c r="I125" s="15">
        <v>103.29352216625941</v>
      </c>
      <c r="J125" s="15">
        <v>-1040</v>
      </c>
    </row>
    <row r="126" spans="1:10" s="33" customFormat="1" x14ac:dyDescent="0.2">
      <c r="A126" s="62" t="s">
        <v>516</v>
      </c>
      <c r="B126" s="62"/>
      <c r="C126" s="62"/>
      <c r="D126" s="62"/>
      <c r="E126" s="62"/>
      <c r="F126" s="62"/>
      <c r="G126" s="62"/>
      <c r="H126" s="62"/>
      <c r="I126" s="62"/>
      <c r="J126" s="62"/>
    </row>
    <row r="127" spans="1:10" s="35" customFormat="1" x14ac:dyDescent="0.2">
      <c r="A127" s="36" t="s">
        <v>38</v>
      </c>
      <c r="B127" s="53" t="s">
        <v>39</v>
      </c>
      <c r="C127" s="53" t="s">
        <v>40</v>
      </c>
      <c r="D127" s="36" t="s">
        <v>41</v>
      </c>
      <c r="E127" s="44">
        <v>-392022.3</v>
      </c>
      <c r="F127" s="44">
        <v>205.247277486911</v>
      </c>
      <c r="G127" s="34">
        <v>-191000</v>
      </c>
      <c r="H127" s="34">
        <v>-392022.3</v>
      </c>
      <c r="I127" s="4">
        <v>205.247277486911</v>
      </c>
      <c r="J127" s="4">
        <v>-3290</v>
      </c>
    </row>
    <row r="128" spans="1:10" x14ac:dyDescent="0.2">
      <c r="A128" s="3" t="s">
        <v>42</v>
      </c>
      <c r="B128" s="3" t="s">
        <v>39</v>
      </c>
      <c r="C128" s="3" t="s">
        <v>40</v>
      </c>
      <c r="D128" s="3" t="s">
        <v>41</v>
      </c>
      <c r="E128" s="44">
        <v>-449718.5</v>
      </c>
      <c r="F128" s="44">
        <v>157.24423076923077</v>
      </c>
      <c r="G128" s="23">
        <v>-286000</v>
      </c>
      <c r="H128" s="23">
        <v>-449718.4</v>
      </c>
      <c r="I128" s="4">
        <v>157.24419580419581</v>
      </c>
      <c r="J128" s="4">
        <v>-3770</v>
      </c>
    </row>
    <row r="129" spans="1:10" x14ac:dyDescent="0.2">
      <c r="A129" s="3" t="s">
        <v>43</v>
      </c>
      <c r="B129" s="3" t="s">
        <v>39</v>
      </c>
      <c r="C129" s="3" t="s">
        <v>40</v>
      </c>
      <c r="D129" s="3" t="s">
        <v>41</v>
      </c>
      <c r="E129" s="44">
        <v>-225694.3</v>
      </c>
      <c r="F129" s="44">
        <v>82.280094786729862</v>
      </c>
      <c r="G129" s="23">
        <v>-274300</v>
      </c>
      <c r="H129" s="23">
        <v>-225694</v>
      </c>
      <c r="I129" s="4">
        <v>82.279985417426175</v>
      </c>
      <c r="J129" s="4">
        <v>-1890</v>
      </c>
    </row>
    <row r="130" spans="1:10" x14ac:dyDescent="0.2">
      <c r="A130" s="3" t="s">
        <v>96</v>
      </c>
      <c r="B130" s="3" t="s">
        <v>39</v>
      </c>
      <c r="C130" s="3" t="s">
        <v>40</v>
      </c>
      <c r="D130" s="3" t="s">
        <v>41</v>
      </c>
      <c r="E130" s="44">
        <v>-21295560</v>
      </c>
      <c r="F130" s="44">
        <v>90.128682344426835</v>
      </c>
      <c r="G130" s="23">
        <v>-23627950</v>
      </c>
      <c r="H130" s="23">
        <v>-21295560</v>
      </c>
      <c r="I130" s="4">
        <v>90.128682344426835</v>
      </c>
      <c r="J130" s="4">
        <v>-179000</v>
      </c>
    </row>
    <row r="131" spans="1:10" x14ac:dyDescent="0.2">
      <c r="A131" s="5" t="s">
        <v>97</v>
      </c>
      <c r="B131" s="5" t="s">
        <v>39</v>
      </c>
      <c r="C131" s="6" t="s">
        <v>40</v>
      </c>
      <c r="D131" s="7" t="s">
        <v>41</v>
      </c>
      <c r="E131" s="44">
        <v>-6253619</v>
      </c>
      <c r="F131" s="44">
        <v>134.45260009846984</v>
      </c>
      <c r="G131" s="23">
        <v>-4651170</v>
      </c>
      <c r="H131" s="23">
        <v>-6253620</v>
      </c>
      <c r="I131" s="4">
        <v>134.45262159843654</v>
      </c>
      <c r="J131" s="4">
        <v>-52400</v>
      </c>
    </row>
    <row r="132" spans="1:10" x14ac:dyDescent="0.2">
      <c r="A132" s="15" t="s">
        <v>101</v>
      </c>
      <c r="B132" s="15" t="str">
        <f t="shared" ref="B132:B138" si="8">IF(LEFT(A132,2)="et","Evapotranspiration",IF(LEFT(A132,1)="g","Spring",IF(LEFT(A132,1)="r","River","Lake")))</f>
        <v>Evapotranspiration</v>
      </c>
      <c r="C132" s="18" t="s">
        <v>102</v>
      </c>
      <c r="D132" s="19" t="s">
        <v>103</v>
      </c>
      <c r="E132" s="45">
        <v>-87790.95</v>
      </c>
      <c r="F132" s="45">
        <v>105.16027215121642</v>
      </c>
      <c r="G132" s="15">
        <v>-83483</v>
      </c>
      <c r="H132" s="23">
        <v>-87791.29</v>
      </c>
      <c r="I132" s="15">
        <v>105.1606794197621</v>
      </c>
      <c r="J132" s="15">
        <v>-736</v>
      </c>
    </row>
    <row r="133" spans="1:10" x14ac:dyDescent="0.2">
      <c r="A133" s="15" t="s">
        <v>100</v>
      </c>
      <c r="B133" s="15" t="str">
        <f t="shared" si="8"/>
        <v>Evapotranspiration</v>
      </c>
      <c r="C133" s="16" t="s">
        <v>46</v>
      </c>
      <c r="D133" s="17" t="s">
        <v>47</v>
      </c>
      <c r="E133" s="39">
        <v>-8402382</v>
      </c>
      <c r="F133" s="39">
        <v>115.08307258656005</v>
      </c>
      <c r="G133" s="15">
        <v>-7301145</v>
      </c>
      <c r="H133" s="23">
        <v>-8402382</v>
      </c>
      <c r="I133" s="15">
        <v>115.08307258656005</v>
      </c>
      <c r="J133" s="15">
        <v>-70500</v>
      </c>
    </row>
    <row r="134" spans="1:10" x14ac:dyDescent="0.2">
      <c r="A134" s="15" t="s">
        <v>104</v>
      </c>
      <c r="B134" s="15" t="str">
        <f t="shared" si="8"/>
        <v>Evapotranspiration</v>
      </c>
      <c r="C134" s="16" t="s">
        <v>105</v>
      </c>
      <c r="D134" s="17" t="s">
        <v>106</v>
      </c>
      <c r="E134" s="39">
        <v>-3243909</v>
      </c>
      <c r="F134" s="39">
        <v>77.714669438663464</v>
      </c>
      <c r="G134" s="15">
        <v>-4174127</v>
      </c>
      <c r="H134" s="23">
        <v>-3243951</v>
      </c>
      <c r="I134" s="15">
        <v>77.715675637085312</v>
      </c>
      <c r="J134" s="15">
        <v>-27200</v>
      </c>
    </row>
    <row r="135" spans="1:10" x14ac:dyDescent="0.2">
      <c r="A135" s="15" t="s">
        <v>107</v>
      </c>
      <c r="B135" s="15" t="str">
        <f t="shared" si="8"/>
        <v>Evapotranspiration</v>
      </c>
      <c r="C135" s="18" t="s">
        <v>108</v>
      </c>
      <c r="D135" s="19" t="s">
        <v>109</v>
      </c>
      <c r="E135" s="39">
        <v>-15080830</v>
      </c>
      <c r="F135" s="39">
        <v>111.90489794434299</v>
      </c>
      <c r="G135" s="15">
        <v>-13476470</v>
      </c>
      <c r="H135" s="23">
        <v>-15080740</v>
      </c>
      <c r="I135" s="15">
        <v>111.9042301136722</v>
      </c>
      <c r="J135" s="15">
        <v>-126000</v>
      </c>
    </row>
    <row r="136" spans="1:10" ht="25.5" x14ac:dyDescent="0.2">
      <c r="A136" s="15" t="s">
        <v>110</v>
      </c>
      <c r="B136" s="15" t="str">
        <f t="shared" si="8"/>
        <v>Evapotranspiration</v>
      </c>
      <c r="C136" s="16" t="s">
        <v>111</v>
      </c>
      <c r="D136" s="17" t="s">
        <v>517</v>
      </c>
      <c r="E136" s="39">
        <v>-666097.80000000005</v>
      </c>
      <c r="F136" s="39">
        <v>75.475938495008677</v>
      </c>
      <c r="G136" s="15">
        <v>-882530</v>
      </c>
      <c r="H136" s="23">
        <v>-666261.4</v>
      </c>
      <c r="I136" s="15">
        <v>75.494476108460901</v>
      </c>
      <c r="J136" s="15">
        <v>-5590</v>
      </c>
    </row>
    <row r="137" spans="1:10" x14ac:dyDescent="0.2">
      <c r="A137" s="15" t="s">
        <v>112</v>
      </c>
      <c r="B137" s="15" t="str">
        <f t="shared" si="8"/>
        <v>Evapotranspiration</v>
      </c>
      <c r="C137" s="18" t="s">
        <v>113</v>
      </c>
      <c r="D137" s="19" t="s">
        <v>114</v>
      </c>
      <c r="E137" s="39">
        <v>-671219.9</v>
      </c>
      <c r="F137" s="39">
        <v>74.054857664869786</v>
      </c>
      <c r="G137" s="15">
        <v>-906382</v>
      </c>
      <c r="H137" s="23">
        <v>-671228.9</v>
      </c>
      <c r="I137" s="15">
        <v>74.055850623688471</v>
      </c>
      <c r="J137" s="15">
        <v>-5630</v>
      </c>
    </row>
    <row r="138" spans="1:10" x14ac:dyDescent="0.2">
      <c r="A138" s="15" t="s">
        <v>118</v>
      </c>
      <c r="B138" s="15" t="str">
        <f t="shared" si="8"/>
        <v>Evapotranspiration</v>
      </c>
      <c r="C138" s="18" t="s">
        <v>119</v>
      </c>
      <c r="D138" s="19" t="s">
        <v>120</v>
      </c>
      <c r="E138" s="39">
        <v>-2718154</v>
      </c>
      <c r="F138" s="39">
        <v>94.571295863001168</v>
      </c>
      <c r="G138" s="15">
        <v>-2874185</v>
      </c>
      <c r="H138" s="23">
        <v>-2761884</v>
      </c>
      <c r="I138" s="15">
        <v>96.092770646287562</v>
      </c>
      <c r="J138" s="15">
        <v>-23200</v>
      </c>
    </row>
    <row r="139" spans="1:10" x14ac:dyDescent="0.2">
      <c r="A139" s="15" t="s">
        <v>121</v>
      </c>
      <c r="B139" s="15" t="str">
        <f t="shared" ref="B139:B204" si="9">IF(LEFT(A139,2)="et","Evapotranspiration",IF(LEFT(A139,1)="g","Spring",IF(LEFT(A139,1)="r","River","Lake")))</f>
        <v>Evapotranspiration</v>
      </c>
      <c r="C139" s="18" t="s">
        <v>122</v>
      </c>
      <c r="D139" s="19" t="s">
        <v>123</v>
      </c>
      <c r="E139" s="39">
        <v>-16066980</v>
      </c>
      <c r="F139" s="39">
        <v>94.342718097712094</v>
      </c>
      <c r="G139" s="15">
        <v>-17030440</v>
      </c>
      <c r="H139" s="23">
        <v>-16067050</v>
      </c>
      <c r="I139" s="15">
        <v>94.343129126434789</v>
      </c>
      <c r="J139" s="15">
        <v>-135000</v>
      </c>
    </row>
    <row r="140" spans="1:10" x14ac:dyDescent="0.2">
      <c r="A140" s="15" t="s">
        <v>115</v>
      </c>
      <c r="B140" s="15" t="str">
        <f t="shared" si="9"/>
        <v>Evapotranspiration</v>
      </c>
      <c r="C140" s="18" t="s">
        <v>116</v>
      </c>
      <c r="D140" s="19" t="s">
        <v>117</v>
      </c>
      <c r="E140" s="39">
        <v>-1436078</v>
      </c>
      <c r="F140" s="39">
        <v>109.02215625913371</v>
      </c>
      <c r="G140" s="15">
        <v>-1317235</v>
      </c>
      <c r="H140" s="23">
        <v>-1436085</v>
      </c>
      <c r="I140" s="15">
        <v>109.02268767531989</v>
      </c>
      <c r="J140" s="15">
        <v>-12000</v>
      </c>
    </row>
    <row r="141" spans="1:10" x14ac:dyDescent="0.2">
      <c r="A141" s="15" t="s">
        <v>124</v>
      </c>
      <c r="B141" s="15" t="str">
        <f t="shared" si="9"/>
        <v>Evapotranspiration</v>
      </c>
      <c r="C141" s="18" t="s">
        <v>125</v>
      </c>
      <c r="D141" s="19" t="s">
        <v>126</v>
      </c>
      <c r="E141" s="39">
        <v>-3231399</v>
      </c>
      <c r="F141" s="39">
        <v>89.129059270815176</v>
      </c>
      <c r="G141" s="15">
        <v>-3625528</v>
      </c>
      <c r="H141" s="23">
        <v>-3243645</v>
      </c>
      <c r="I141" s="15">
        <v>89.46683076230552</v>
      </c>
      <c r="J141" s="15">
        <v>-27200</v>
      </c>
    </row>
    <row r="142" spans="1:10" x14ac:dyDescent="0.2">
      <c r="A142" s="15" t="s">
        <v>127</v>
      </c>
      <c r="B142" s="15" t="str">
        <f t="shared" si="9"/>
        <v>Evapotranspiration</v>
      </c>
      <c r="C142" s="18" t="s">
        <v>128</v>
      </c>
      <c r="D142" s="19" t="s">
        <v>129</v>
      </c>
      <c r="E142" s="39">
        <v>-2493471</v>
      </c>
      <c r="F142" s="39">
        <v>68.549897813140731</v>
      </c>
      <c r="G142" s="15">
        <v>-3637454</v>
      </c>
      <c r="H142" s="23">
        <v>-2493795</v>
      </c>
      <c r="I142" s="15">
        <v>68.558805142278089</v>
      </c>
      <c r="J142" s="15">
        <v>-20900</v>
      </c>
    </row>
    <row r="143" spans="1:10" x14ac:dyDescent="0.2">
      <c r="A143" s="15" t="s">
        <v>130</v>
      </c>
      <c r="B143" s="15" t="str">
        <f t="shared" si="9"/>
        <v>Evapotranspiration</v>
      </c>
      <c r="C143" s="18" t="s">
        <v>131</v>
      </c>
      <c r="D143" s="19" t="s">
        <v>132</v>
      </c>
      <c r="E143" s="39">
        <v>-5152048</v>
      </c>
      <c r="F143" s="39">
        <v>31.999900622352516</v>
      </c>
      <c r="G143" s="15">
        <v>-16100200</v>
      </c>
      <c r="H143" s="23">
        <v>-5152138</v>
      </c>
      <c r="I143" s="15">
        <v>32.000459621619605</v>
      </c>
      <c r="J143" s="15">
        <v>-43200</v>
      </c>
    </row>
    <row r="144" spans="1:10" x14ac:dyDescent="0.2">
      <c r="A144" s="15" t="s">
        <v>133</v>
      </c>
      <c r="B144" s="15" t="str">
        <f t="shared" si="9"/>
        <v>Evapotranspiration</v>
      </c>
      <c r="C144" s="18" t="s">
        <v>122</v>
      </c>
      <c r="D144" s="19" t="s">
        <v>123</v>
      </c>
      <c r="E144" s="39">
        <v>-11448420</v>
      </c>
      <c r="F144" s="39">
        <v>102.55858515911316</v>
      </c>
      <c r="G144" s="15">
        <v>-11162810</v>
      </c>
      <c r="H144" s="23">
        <v>-11459500</v>
      </c>
      <c r="I144" s="15">
        <v>102.65784332081259</v>
      </c>
      <c r="J144" s="15">
        <v>-96100</v>
      </c>
    </row>
    <row r="145" spans="1:10" x14ac:dyDescent="0.2">
      <c r="A145" s="15" t="s">
        <v>134</v>
      </c>
      <c r="B145" s="15" t="str">
        <f t="shared" si="9"/>
        <v>Evapotranspiration</v>
      </c>
      <c r="C145" s="18" t="s">
        <v>135</v>
      </c>
      <c r="D145" s="19" t="s">
        <v>136</v>
      </c>
      <c r="E145" s="39">
        <v>-3329379</v>
      </c>
      <c r="F145" s="39">
        <v>93.056000813902756</v>
      </c>
      <c r="G145" s="15">
        <v>-3577823</v>
      </c>
      <c r="H145" s="23">
        <v>-3329498</v>
      </c>
      <c r="I145" s="15">
        <v>93.059326858818892</v>
      </c>
      <c r="J145" s="15">
        <v>-27900</v>
      </c>
    </row>
    <row r="146" spans="1:10" x14ac:dyDescent="0.2">
      <c r="A146" s="15" t="s">
        <v>137</v>
      </c>
      <c r="B146" s="15" t="str">
        <f t="shared" si="9"/>
        <v>Evapotranspiration</v>
      </c>
      <c r="C146" s="18" t="s">
        <v>138</v>
      </c>
      <c r="D146" s="19" t="s">
        <v>139</v>
      </c>
      <c r="E146" s="39">
        <v>-267613.3</v>
      </c>
      <c r="F146" s="39">
        <v>93.497201512091848</v>
      </c>
      <c r="G146" s="15">
        <v>-286226</v>
      </c>
      <c r="H146" s="23">
        <v>-267647.7</v>
      </c>
      <c r="I146" s="15">
        <v>93.509219987003277</v>
      </c>
      <c r="J146" s="15">
        <v>-2240</v>
      </c>
    </row>
    <row r="147" spans="1:10" ht="14.25" x14ac:dyDescent="0.2">
      <c r="A147" s="15" t="s">
        <v>634</v>
      </c>
      <c r="B147" s="15" t="str">
        <f>IF(LEFT(A147,2)="et","Evapotranspiration",IF(LEFT(A147,1)="g","Spring",IF(LEFT(A147,1)="r","River","Lake")))</f>
        <v>Evapotranspiration</v>
      </c>
      <c r="C147" s="16" t="s">
        <v>140</v>
      </c>
      <c r="D147" s="17" t="s">
        <v>518</v>
      </c>
      <c r="E147" s="39">
        <v>-1125831</v>
      </c>
      <c r="F147" s="39">
        <v>85.818858437847069</v>
      </c>
      <c r="G147" s="15">
        <v>-1311869</v>
      </c>
      <c r="H147" s="23">
        <v>-1125845</v>
      </c>
      <c r="I147" s="15">
        <v>85.819925617573091</v>
      </c>
      <c r="J147" s="15">
        <v>-9440</v>
      </c>
    </row>
    <row r="148" spans="1:10" x14ac:dyDescent="0.2">
      <c r="A148" s="15" t="s">
        <v>141</v>
      </c>
      <c r="B148" s="15" t="str">
        <f t="shared" si="9"/>
        <v>Lake</v>
      </c>
      <c r="C148" s="18" t="s">
        <v>142</v>
      </c>
      <c r="D148" s="19" t="s">
        <v>143</v>
      </c>
      <c r="E148" s="39">
        <v>-7242686</v>
      </c>
      <c r="F148" s="39">
        <v>106.54355544624018</v>
      </c>
      <c r="G148" s="15">
        <v>-6797864</v>
      </c>
      <c r="H148" s="23">
        <v>-7242780</v>
      </c>
      <c r="I148" s="15">
        <v>106.54493823353924</v>
      </c>
      <c r="J148" s="15">
        <v>-60700</v>
      </c>
    </row>
    <row r="149" spans="1:10" x14ac:dyDescent="0.2">
      <c r="A149" s="15" t="s">
        <v>144</v>
      </c>
      <c r="B149" s="15" t="str">
        <f t="shared" si="9"/>
        <v>Lake</v>
      </c>
      <c r="C149" s="18" t="s">
        <v>119</v>
      </c>
      <c r="D149" s="19" t="s">
        <v>120</v>
      </c>
      <c r="E149" s="39">
        <v>-594542.9</v>
      </c>
      <c r="F149" s="39">
        <v>85.916604046242782</v>
      </c>
      <c r="G149" s="15">
        <v>-692000</v>
      </c>
      <c r="H149" s="23">
        <v>-597791.4</v>
      </c>
      <c r="I149" s="15">
        <v>86.386040462427744</v>
      </c>
      <c r="J149" s="15">
        <v>-5010</v>
      </c>
    </row>
    <row r="150" spans="1:10" x14ac:dyDescent="0.2">
      <c r="A150" s="15" t="s">
        <v>145</v>
      </c>
      <c r="B150" s="15" t="str">
        <f t="shared" si="9"/>
        <v>Lake</v>
      </c>
      <c r="C150" s="18" t="s">
        <v>122</v>
      </c>
      <c r="D150" s="19" t="s">
        <v>123</v>
      </c>
      <c r="E150" s="39">
        <v>-4993185</v>
      </c>
      <c r="F150" s="39">
        <v>93.040136396668345</v>
      </c>
      <c r="G150" s="15">
        <v>-5366700</v>
      </c>
      <c r="H150" s="23">
        <v>-4996361</v>
      </c>
      <c r="I150" s="15">
        <v>93.099316153315812</v>
      </c>
      <c r="J150" s="15">
        <v>-41900</v>
      </c>
    </row>
    <row r="151" spans="1:10" x14ac:dyDescent="0.2">
      <c r="A151" s="15" t="s">
        <v>146</v>
      </c>
      <c r="B151" s="15" t="str">
        <f>IF(LEFT(A151,2)="et","Evapotranspiration",IF(LEFT(A151,1)="g","Spring",IF(LEFT(A151,1)="r","River","Lake")))</f>
        <v>River</v>
      </c>
      <c r="C151" s="18" t="s">
        <v>40</v>
      </c>
      <c r="D151" s="17" t="s">
        <v>41</v>
      </c>
      <c r="E151" s="39">
        <v>-851581.7</v>
      </c>
      <c r="F151" s="39">
        <v>74.492354659808598</v>
      </c>
      <c r="G151" s="15">
        <v>-1143180</v>
      </c>
      <c r="H151" s="23">
        <v>-851581.6</v>
      </c>
      <c r="I151" s="15">
        <v>74.492345912279788</v>
      </c>
      <c r="J151" s="15">
        <v>-7140</v>
      </c>
    </row>
    <row r="152" spans="1:10" s="1" customFormat="1" x14ac:dyDescent="0.2">
      <c r="A152" s="11" t="s">
        <v>83</v>
      </c>
      <c r="B152" s="11" t="s">
        <v>84</v>
      </c>
      <c r="C152" s="11" t="s">
        <v>40</v>
      </c>
      <c r="D152" s="11" t="s">
        <v>41</v>
      </c>
      <c r="E152" s="46">
        <v>-819194.6</v>
      </c>
      <c r="F152" s="44">
        <v>146.28475</v>
      </c>
      <c r="G152" s="23">
        <v>-560000</v>
      </c>
      <c r="H152" s="23">
        <v>-819194.5</v>
      </c>
      <c r="I152" s="11">
        <v>146.28473214285714</v>
      </c>
      <c r="J152" s="4">
        <v>-6870</v>
      </c>
    </row>
    <row r="153" spans="1:10" s="1" customFormat="1" x14ac:dyDescent="0.2">
      <c r="A153" s="11" t="s">
        <v>85</v>
      </c>
      <c r="B153" s="11" t="s">
        <v>84</v>
      </c>
      <c r="C153" s="11" t="s">
        <v>40</v>
      </c>
      <c r="D153" s="11" t="s">
        <v>41</v>
      </c>
      <c r="E153" s="46">
        <v>-232906</v>
      </c>
      <c r="F153" s="44">
        <v>89.579230769230776</v>
      </c>
      <c r="G153" s="23">
        <v>-260000</v>
      </c>
      <c r="H153" s="23">
        <v>-232906</v>
      </c>
      <c r="I153" s="11">
        <v>89.579230769230776</v>
      </c>
      <c r="J153" s="4">
        <v>-1950</v>
      </c>
    </row>
    <row r="154" spans="1:10" s="1" customFormat="1" x14ac:dyDescent="0.2">
      <c r="A154" s="11" t="s">
        <v>86</v>
      </c>
      <c r="B154" s="11" t="s">
        <v>84</v>
      </c>
      <c r="C154" s="11" t="s">
        <v>40</v>
      </c>
      <c r="D154" s="11" t="s">
        <v>41</v>
      </c>
      <c r="E154" s="46">
        <v>-1386084</v>
      </c>
      <c r="F154" s="44">
        <v>92.405600000000007</v>
      </c>
      <c r="G154" s="23">
        <v>-1500000</v>
      </c>
      <c r="H154" s="23">
        <v>-1386084</v>
      </c>
      <c r="I154" s="11">
        <v>92.405600000000007</v>
      </c>
      <c r="J154" s="4">
        <v>-11600</v>
      </c>
    </row>
    <row r="155" spans="1:10" s="1" customFormat="1" x14ac:dyDescent="0.2">
      <c r="A155" s="11" t="s">
        <v>87</v>
      </c>
      <c r="B155" s="11" t="s">
        <v>84</v>
      </c>
      <c r="C155" s="11" t="s">
        <v>40</v>
      </c>
      <c r="D155" s="11" t="s">
        <v>41</v>
      </c>
      <c r="E155" s="46">
        <v>-171995.8</v>
      </c>
      <c r="F155" s="44">
        <v>85.997900000000001</v>
      </c>
      <c r="G155" s="23">
        <v>-200000</v>
      </c>
      <c r="H155" s="23">
        <v>-171995.8</v>
      </c>
      <c r="I155" s="11">
        <v>85.997900000000001</v>
      </c>
      <c r="J155" s="4">
        <v>-1440</v>
      </c>
    </row>
    <row r="156" spans="1:10" s="1" customFormat="1" x14ac:dyDescent="0.2">
      <c r="A156" s="11" t="s">
        <v>88</v>
      </c>
      <c r="B156" s="11" t="s">
        <v>84</v>
      </c>
      <c r="C156" s="11" t="s">
        <v>40</v>
      </c>
      <c r="D156" s="11" t="s">
        <v>41</v>
      </c>
      <c r="E156" s="46">
        <v>-167063.29999999999</v>
      </c>
      <c r="F156" s="44">
        <v>83.531649999999985</v>
      </c>
      <c r="G156" s="23">
        <v>-200000</v>
      </c>
      <c r="H156" s="23">
        <v>-167063.4</v>
      </c>
      <c r="I156" s="11">
        <v>83.531700000000001</v>
      </c>
      <c r="J156" s="4">
        <v>-1400</v>
      </c>
    </row>
    <row r="157" spans="1:10" s="1" customFormat="1" x14ac:dyDescent="0.2">
      <c r="A157" s="11" t="s">
        <v>89</v>
      </c>
      <c r="B157" s="11" t="s">
        <v>84</v>
      </c>
      <c r="C157" s="11" t="s">
        <v>40</v>
      </c>
      <c r="D157" s="11" t="s">
        <v>41</v>
      </c>
      <c r="E157" s="46">
        <v>-270351.90000000002</v>
      </c>
      <c r="F157" s="44">
        <v>75.097750000000005</v>
      </c>
      <c r="G157" s="23">
        <v>-360000</v>
      </c>
      <c r="H157" s="23">
        <v>-270352</v>
      </c>
      <c r="I157" s="11">
        <v>75.097777777777779</v>
      </c>
      <c r="J157" s="4">
        <v>-2270</v>
      </c>
    </row>
    <row r="158" spans="1:10" s="1" customFormat="1" x14ac:dyDescent="0.2">
      <c r="A158" s="11" t="s">
        <v>90</v>
      </c>
      <c r="B158" s="11" t="s">
        <v>84</v>
      </c>
      <c r="C158" s="11" t="s">
        <v>40</v>
      </c>
      <c r="D158" s="11" t="s">
        <v>41</v>
      </c>
      <c r="E158" s="46">
        <v>-445888.9</v>
      </c>
      <c r="F158" s="44">
        <v>85.74786538461538</v>
      </c>
      <c r="G158" s="23">
        <v>-520000</v>
      </c>
      <c r="H158" s="23">
        <v>-445888.9</v>
      </c>
      <c r="I158" s="11">
        <v>85.74786538461538</v>
      </c>
      <c r="J158" s="4">
        <v>-3740</v>
      </c>
    </row>
    <row r="159" spans="1:10" s="1" customFormat="1" x14ac:dyDescent="0.2">
      <c r="A159" s="11" t="s">
        <v>91</v>
      </c>
      <c r="B159" s="11" t="s">
        <v>84</v>
      </c>
      <c r="C159" s="11" t="s">
        <v>40</v>
      </c>
      <c r="D159" s="11" t="s">
        <v>41</v>
      </c>
      <c r="E159" s="46">
        <v>-103177</v>
      </c>
      <c r="F159" s="44">
        <v>114.64111111111112</v>
      </c>
      <c r="G159" s="23">
        <v>-90000</v>
      </c>
      <c r="H159" s="23">
        <v>-103177</v>
      </c>
      <c r="I159" s="11">
        <v>114.64111111111112</v>
      </c>
      <c r="J159" s="4">
        <v>-865</v>
      </c>
    </row>
    <row r="160" spans="1:10" s="1" customFormat="1" x14ac:dyDescent="0.2">
      <c r="A160" s="11" t="s">
        <v>92</v>
      </c>
      <c r="B160" s="11" t="s">
        <v>84</v>
      </c>
      <c r="C160" s="11" t="s">
        <v>40</v>
      </c>
      <c r="D160" s="11" t="s">
        <v>41</v>
      </c>
      <c r="E160" s="46">
        <v>-413132.3</v>
      </c>
      <c r="F160" s="44">
        <v>86.069229166666673</v>
      </c>
      <c r="G160" s="23">
        <v>-480000</v>
      </c>
      <c r="H160" s="23">
        <v>-413132.2</v>
      </c>
      <c r="I160" s="11">
        <v>86.069208333333336</v>
      </c>
      <c r="J160" s="4">
        <v>-3460</v>
      </c>
    </row>
    <row r="161" spans="1:10" s="1" customFormat="1" x14ac:dyDescent="0.2">
      <c r="A161" s="11" t="s">
        <v>93</v>
      </c>
      <c r="B161" s="11" t="s">
        <v>84</v>
      </c>
      <c r="C161" s="11" t="s">
        <v>40</v>
      </c>
      <c r="D161" s="11" t="s">
        <v>41</v>
      </c>
      <c r="E161" s="46">
        <v>-2035657</v>
      </c>
      <c r="F161" s="44">
        <v>84.819041666666664</v>
      </c>
      <c r="G161" s="23">
        <v>-2400000</v>
      </c>
      <c r="H161" s="23">
        <v>-2035657</v>
      </c>
      <c r="I161" s="11">
        <v>84.819041666666664</v>
      </c>
      <c r="J161" s="4">
        <v>-17100</v>
      </c>
    </row>
    <row r="162" spans="1:10" s="1" customFormat="1" x14ac:dyDescent="0.2">
      <c r="A162" s="11" t="s">
        <v>94</v>
      </c>
      <c r="B162" s="11" t="s">
        <v>84</v>
      </c>
      <c r="C162" s="11" t="s">
        <v>40</v>
      </c>
      <c r="D162" s="11" t="s">
        <v>41</v>
      </c>
      <c r="E162" s="46">
        <v>-4205674</v>
      </c>
      <c r="F162" s="44">
        <v>85.830081632653062</v>
      </c>
      <c r="G162" s="23">
        <v>-4900000</v>
      </c>
      <c r="H162" s="23">
        <v>-4205674</v>
      </c>
      <c r="I162" s="11">
        <v>85.830081632653062</v>
      </c>
      <c r="J162" s="4">
        <v>-35300</v>
      </c>
    </row>
    <row r="163" spans="1:10" x14ac:dyDescent="0.2">
      <c r="A163" s="15" t="s">
        <v>147</v>
      </c>
      <c r="B163" s="15" t="str">
        <f t="shared" si="9"/>
        <v>River</v>
      </c>
      <c r="C163" s="18" t="s">
        <v>119</v>
      </c>
      <c r="D163" s="19" t="s">
        <v>120</v>
      </c>
      <c r="E163" s="39">
        <v>-885314.3</v>
      </c>
      <c r="F163" s="39">
        <v>121.15809281383859</v>
      </c>
      <c r="G163" s="15">
        <v>-730710</v>
      </c>
      <c r="H163" s="23">
        <v>-886264.1</v>
      </c>
      <c r="I163" s="15">
        <v>121.2880759808953</v>
      </c>
      <c r="J163" s="15">
        <v>-7430</v>
      </c>
    </row>
    <row r="164" spans="1:10" x14ac:dyDescent="0.2">
      <c r="A164" s="15" t="s">
        <v>148</v>
      </c>
      <c r="B164" s="15" t="str">
        <f t="shared" si="9"/>
        <v>River</v>
      </c>
      <c r="C164" s="18" t="s">
        <v>125</v>
      </c>
      <c r="D164" s="19" t="s">
        <v>126</v>
      </c>
      <c r="E164" s="39">
        <v>-292152.40000000002</v>
      </c>
      <c r="F164" s="39">
        <v>117.81858949541878</v>
      </c>
      <c r="G164" s="15">
        <v>-247968</v>
      </c>
      <c r="H164" s="23">
        <v>-301388.90000000002</v>
      </c>
      <c r="I164" s="15">
        <v>121.54346528584335</v>
      </c>
      <c r="J164" s="15">
        <v>-2530</v>
      </c>
    </row>
    <row r="165" spans="1:10" x14ac:dyDescent="0.2">
      <c r="A165" s="15" t="s">
        <v>149</v>
      </c>
      <c r="B165" s="15" t="str">
        <f t="shared" si="9"/>
        <v>River</v>
      </c>
      <c r="C165" s="16" t="s">
        <v>125</v>
      </c>
      <c r="D165" s="19" t="s">
        <v>126</v>
      </c>
      <c r="E165" s="39">
        <v>-43408.43</v>
      </c>
      <c r="F165" s="39">
        <v>21.844016706924315</v>
      </c>
      <c r="G165" s="15">
        <v>-198720</v>
      </c>
      <c r="H165" s="23">
        <v>-43405.13</v>
      </c>
      <c r="I165" s="15">
        <v>21.842356078904992</v>
      </c>
      <c r="J165" s="15">
        <v>-364</v>
      </c>
    </row>
    <row r="166" spans="1:10" x14ac:dyDescent="0.2">
      <c r="A166" s="15" t="s">
        <v>150</v>
      </c>
      <c r="B166" s="15" t="str">
        <f t="shared" si="9"/>
        <v>River</v>
      </c>
      <c r="C166" s="18" t="s">
        <v>125</v>
      </c>
      <c r="D166" s="19" t="s">
        <v>126</v>
      </c>
      <c r="E166" s="39">
        <v>-172714.1</v>
      </c>
      <c r="F166" s="39">
        <v>105.7344793598903</v>
      </c>
      <c r="G166" s="15">
        <v>-163347</v>
      </c>
      <c r="H166" s="23">
        <v>-172897.5</v>
      </c>
      <c r="I166" s="15">
        <v>105.84675567962681</v>
      </c>
      <c r="J166" s="15">
        <v>-1450</v>
      </c>
    </row>
    <row r="167" spans="1:10" x14ac:dyDescent="0.2">
      <c r="A167" s="15" t="s">
        <v>151</v>
      </c>
      <c r="B167" s="15" t="str">
        <f t="shared" si="9"/>
        <v>River</v>
      </c>
      <c r="C167" s="16" t="s">
        <v>135</v>
      </c>
      <c r="D167" s="19" t="s">
        <v>136</v>
      </c>
      <c r="E167" s="39">
        <v>-337097.8</v>
      </c>
      <c r="F167" s="39">
        <v>123.93438162920914</v>
      </c>
      <c r="G167" s="15">
        <v>-271997</v>
      </c>
      <c r="H167" s="23">
        <v>-337101.6</v>
      </c>
      <c r="I167" s="15">
        <v>123.93577870344158</v>
      </c>
      <c r="J167" s="15">
        <v>-2830</v>
      </c>
    </row>
    <row r="168" spans="1:10" x14ac:dyDescent="0.2">
      <c r="A168" s="15" t="s">
        <v>152</v>
      </c>
      <c r="B168" s="15" t="str">
        <f t="shared" si="9"/>
        <v>River</v>
      </c>
      <c r="C168" s="16" t="s">
        <v>135</v>
      </c>
      <c r="D168" s="19" t="s">
        <v>136</v>
      </c>
      <c r="E168" s="39">
        <v>-186400.8</v>
      </c>
      <c r="F168" s="39">
        <v>94.746183991826655</v>
      </c>
      <c r="G168" s="15">
        <v>-196737</v>
      </c>
      <c r="H168" s="23">
        <v>-186400.6</v>
      </c>
      <c r="I168" s="15">
        <v>94.746082333267253</v>
      </c>
      <c r="J168" s="15">
        <v>-1560</v>
      </c>
    </row>
    <row r="169" spans="1:10" x14ac:dyDescent="0.2">
      <c r="A169" s="15" t="s">
        <v>153</v>
      </c>
      <c r="B169" s="15" t="str">
        <f t="shared" si="9"/>
        <v>River</v>
      </c>
      <c r="C169" s="18" t="s">
        <v>131</v>
      </c>
      <c r="D169" s="19" t="s">
        <v>132</v>
      </c>
      <c r="E169" s="39">
        <v>-174153.8</v>
      </c>
      <c r="F169" s="39">
        <v>95.642656298053694</v>
      </c>
      <c r="G169" s="15">
        <v>-182088</v>
      </c>
      <c r="H169" s="23">
        <v>-174129.8</v>
      </c>
      <c r="I169" s="15">
        <v>95.629475857826989</v>
      </c>
      <c r="J169" s="15">
        <v>-1460</v>
      </c>
    </row>
    <row r="170" spans="1:10" x14ac:dyDescent="0.2">
      <c r="A170" s="15" t="s">
        <v>154</v>
      </c>
      <c r="B170" s="15" t="str">
        <f t="shared" si="9"/>
        <v>River</v>
      </c>
      <c r="C170" s="18" t="s">
        <v>46</v>
      </c>
      <c r="D170" s="17" t="s">
        <v>47</v>
      </c>
      <c r="E170" s="39">
        <v>-896869.71265</v>
      </c>
      <c r="F170" s="41" t="s">
        <v>9</v>
      </c>
      <c r="G170" s="20" t="s">
        <v>95</v>
      </c>
      <c r="H170" s="23">
        <v>-896869.73147700005</v>
      </c>
      <c r="I170" s="15" t="s">
        <v>9</v>
      </c>
      <c r="J170" s="15">
        <v>-7520</v>
      </c>
    </row>
    <row r="171" spans="1:10" x14ac:dyDescent="0.2">
      <c r="A171" s="15" t="s">
        <v>155</v>
      </c>
      <c r="B171" s="15" t="str">
        <f t="shared" si="9"/>
        <v>River</v>
      </c>
      <c r="C171" s="16" t="s">
        <v>46</v>
      </c>
      <c r="D171" s="17" t="s">
        <v>47</v>
      </c>
      <c r="E171" s="39">
        <v>-8800402.2639700007</v>
      </c>
      <c r="F171" s="41" t="s">
        <v>9</v>
      </c>
      <c r="G171" s="20" t="s">
        <v>95</v>
      </c>
      <c r="H171" s="23">
        <v>-8800401.8152200002</v>
      </c>
      <c r="I171" s="15" t="s">
        <v>9</v>
      </c>
      <c r="J171" s="15">
        <v>-73800</v>
      </c>
    </row>
    <row r="172" spans="1:10" x14ac:dyDescent="0.2">
      <c r="A172" s="15" t="s">
        <v>156</v>
      </c>
      <c r="B172" s="15" t="str">
        <f t="shared" si="9"/>
        <v>River</v>
      </c>
      <c r="C172" s="18" t="s">
        <v>46</v>
      </c>
      <c r="D172" s="17" t="s">
        <v>47</v>
      </c>
      <c r="E172" s="39">
        <v>-9375259</v>
      </c>
      <c r="F172" s="39">
        <v>118.65121530924145</v>
      </c>
      <c r="G172" s="15">
        <v>-7901528</v>
      </c>
      <c r="H172" s="23">
        <v>-9375256</v>
      </c>
      <c r="I172" s="15">
        <v>118.65117734190146</v>
      </c>
      <c r="J172" s="15">
        <v>-78600</v>
      </c>
    </row>
    <row r="173" spans="1:10" x14ac:dyDescent="0.2">
      <c r="A173" s="15" t="s">
        <v>157</v>
      </c>
      <c r="B173" s="15" t="str">
        <f t="shared" si="9"/>
        <v>River</v>
      </c>
      <c r="C173" s="16" t="s">
        <v>46</v>
      </c>
      <c r="D173" s="17" t="s">
        <v>47</v>
      </c>
      <c r="E173" s="39">
        <v>-5435991</v>
      </c>
      <c r="F173" s="39">
        <v>110.62477868902501</v>
      </c>
      <c r="G173" s="15">
        <v>-4913900</v>
      </c>
      <c r="H173" s="23">
        <v>-5435991</v>
      </c>
      <c r="I173" s="15">
        <v>110.62477868902501</v>
      </c>
      <c r="J173" s="15">
        <v>-45600</v>
      </c>
    </row>
    <row r="174" spans="1:10" x14ac:dyDescent="0.2">
      <c r="A174" s="15" t="s">
        <v>158</v>
      </c>
      <c r="B174" s="15" t="str">
        <f t="shared" si="9"/>
        <v>River</v>
      </c>
      <c r="C174" s="16" t="s">
        <v>46</v>
      </c>
      <c r="D174" s="17" t="s">
        <v>47</v>
      </c>
      <c r="E174" s="39">
        <v>-7940322</v>
      </c>
      <c r="F174" s="39">
        <v>83.974950674648966</v>
      </c>
      <c r="G174" s="15">
        <v>-9455584</v>
      </c>
      <c r="H174" s="23">
        <v>-7940323</v>
      </c>
      <c r="I174" s="15">
        <v>83.974961250410345</v>
      </c>
      <c r="J174" s="15">
        <v>-66600</v>
      </c>
    </row>
    <row r="175" spans="1:10" x14ac:dyDescent="0.2">
      <c r="A175" s="15" t="s">
        <v>159</v>
      </c>
      <c r="B175" s="15" t="str">
        <f t="shared" si="9"/>
        <v>River</v>
      </c>
      <c r="C175" s="18" t="s">
        <v>108</v>
      </c>
      <c r="D175" s="19" t="s">
        <v>109</v>
      </c>
      <c r="E175" s="39">
        <v>-565925</v>
      </c>
      <c r="F175" s="39">
        <v>76.671968481748024</v>
      </c>
      <c r="G175" s="15">
        <v>-738112</v>
      </c>
      <c r="H175" s="23">
        <v>-565920.30000000005</v>
      </c>
      <c r="I175" s="15">
        <v>76.671331722015097</v>
      </c>
      <c r="J175" s="15">
        <v>-4750</v>
      </c>
    </row>
    <row r="176" spans="1:10" x14ac:dyDescent="0.2">
      <c r="A176" s="15" t="s">
        <v>160</v>
      </c>
      <c r="B176" s="15" t="str">
        <f t="shared" si="9"/>
        <v>River</v>
      </c>
      <c r="C176" s="18" t="s">
        <v>131</v>
      </c>
      <c r="D176" s="19" t="s">
        <v>132</v>
      </c>
      <c r="E176" s="39">
        <v>-17493070</v>
      </c>
      <c r="F176" s="39">
        <v>86.281864801450894</v>
      </c>
      <c r="G176" s="15">
        <v>-20274330</v>
      </c>
      <c r="H176" s="23">
        <v>-17492640</v>
      </c>
      <c r="I176" s="15">
        <v>86.279743892893137</v>
      </c>
      <c r="J176" s="15">
        <v>-147000</v>
      </c>
    </row>
    <row r="177" spans="1:10" x14ac:dyDescent="0.2">
      <c r="A177" s="15" t="s">
        <v>161</v>
      </c>
      <c r="B177" s="15" t="str">
        <f t="shared" si="9"/>
        <v>River</v>
      </c>
      <c r="C177" s="16" t="s">
        <v>131</v>
      </c>
      <c r="D177" s="19" t="s">
        <v>132</v>
      </c>
      <c r="E177" s="39">
        <v>-4995474</v>
      </c>
      <c r="F177" s="39">
        <v>129.02160538786489</v>
      </c>
      <c r="G177" s="15">
        <v>-3871812</v>
      </c>
      <c r="H177" s="23">
        <v>-4995451</v>
      </c>
      <c r="I177" s="15">
        <v>129.02101135075773</v>
      </c>
      <c r="J177" s="15">
        <v>-41900</v>
      </c>
    </row>
    <row r="178" spans="1:10" x14ac:dyDescent="0.2">
      <c r="A178" s="15" t="s">
        <v>162</v>
      </c>
      <c r="B178" s="15" t="str">
        <f t="shared" si="9"/>
        <v>River</v>
      </c>
      <c r="C178" s="16" t="s">
        <v>125</v>
      </c>
      <c r="D178" s="19" t="s">
        <v>126</v>
      </c>
      <c r="E178" s="39">
        <v>-67805.440000000002</v>
      </c>
      <c r="F178" s="39">
        <v>81.165238209241082</v>
      </c>
      <c r="G178" s="15">
        <v>-83540</v>
      </c>
      <c r="H178" s="23">
        <v>-67805.25</v>
      </c>
      <c r="I178" s="15">
        <v>81.165010773282262</v>
      </c>
      <c r="J178" s="15">
        <v>-569</v>
      </c>
    </row>
    <row r="179" spans="1:10" x14ac:dyDescent="0.2">
      <c r="A179" s="15" t="s">
        <v>163</v>
      </c>
      <c r="B179" s="15" t="str">
        <f t="shared" si="9"/>
        <v>River</v>
      </c>
      <c r="C179" s="18" t="s">
        <v>135</v>
      </c>
      <c r="D179" s="19" t="s">
        <v>136</v>
      </c>
      <c r="E179" s="39">
        <v>-466537.7</v>
      </c>
      <c r="F179" s="39">
        <v>98.562081699567329</v>
      </c>
      <c r="G179" s="15">
        <v>-473344</v>
      </c>
      <c r="H179" s="23">
        <v>-466403</v>
      </c>
      <c r="I179" s="15">
        <v>98.53362459437534</v>
      </c>
      <c r="J179" s="15">
        <v>-3910</v>
      </c>
    </row>
    <row r="180" spans="1:10" x14ac:dyDescent="0.2">
      <c r="A180" s="15" t="s">
        <v>164</v>
      </c>
      <c r="B180" s="15" t="str">
        <f t="shared" si="9"/>
        <v>River</v>
      </c>
      <c r="C180" s="16" t="s">
        <v>122</v>
      </c>
      <c r="D180" s="19" t="s">
        <v>123</v>
      </c>
      <c r="E180" s="39">
        <v>-4760071</v>
      </c>
      <c r="F180" s="39">
        <v>132.06080588072425</v>
      </c>
      <c r="G180" s="15">
        <v>-3604454</v>
      </c>
      <c r="H180" s="23">
        <v>-4759757</v>
      </c>
      <c r="I180" s="15">
        <v>132.0520944364944</v>
      </c>
      <c r="J180" s="15">
        <v>-39900</v>
      </c>
    </row>
    <row r="181" spans="1:10" x14ac:dyDescent="0.2">
      <c r="A181" s="15" t="s">
        <v>165</v>
      </c>
      <c r="B181" s="15" t="str">
        <f t="shared" si="9"/>
        <v>River</v>
      </c>
      <c r="C181" s="16" t="s">
        <v>122</v>
      </c>
      <c r="D181" s="19" t="s">
        <v>123</v>
      </c>
      <c r="E181" s="39">
        <v>-2760470</v>
      </c>
      <c r="F181" s="39">
        <v>132.43475340625599</v>
      </c>
      <c r="G181" s="15">
        <v>-2084400</v>
      </c>
      <c r="H181" s="23">
        <v>-2760467</v>
      </c>
      <c r="I181" s="15">
        <v>132.43460947994626</v>
      </c>
      <c r="J181" s="15">
        <v>-23100</v>
      </c>
    </row>
    <row r="182" spans="1:10" x14ac:dyDescent="0.2">
      <c r="A182" s="15" t="s">
        <v>166</v>
      </c>
      <c r="B182" s="15" t="str">
        <f t="shared" si="9"/>
        <v>River</v>
      </c>
      <c r="C182" s="16" t="s">
        <v>122</v>
      </c>
      <c r="D182" s="19" t="s">
        <v>123</v>
      </c>
      <c r="E182" s="39">
        <v>-5760300</v>
      </c>
      <c r="F182" s="39">
        <v>86.397380855817474</v>
      </c>
      <c r="G182" s="15">
        <v>-6667216</v>
      </c>
      <c r="H182" s="23">
        <v>-5760301</v>
      </c>
      <c r="I182" s="15">
        <v>86.397395854581589</v>
      </c>
      <c r="J182" s="15">
        <v>-48300</v>
      </c>
    </row>
    <row r="183" spans="1:10" x14ac:dyDescent="0.2">
      <c r="A183" s="15" t="s">
        <v>167</v>
      </c>
      <c r="B183" s="15" t="str">
        <f t="shared" si="9"/>
        <v>River</v>
      </c>
      <c r="C183" s="16" t="s">
        <v>122</v>
      </c>
      <c r="D183" s="19" t="s">
        <v>123</v>
      </c>
      <c r="E183" s="39">
        <v>-777503.3</v>
      </c>
      <c r="F183" s="39">
        <v>95.971000217245333</v>
      </c>
      <c r="G183" s="15">
        <v>-810144</v>
      </c>
      <c r="H183" s="23">
        <v>-777532.5</v>
      </c>
      <c r="I183" s="15">
        <v>95.974604514752926</v>
      </c>
      <c r="J183" s="15">
        <v>-6520</v>
      </c>
    </row>
    <row r="184" spans="1:10" x14ac:dyDescent="0.2">
      <c r="A184" s="15" t="s">
        <v>168</v>
      </c>
      <c r="B184" s="15" t="str">
        <f t="shared" si="9"/>
        <v>Spring</v>
      </c>
      <c r="C184" s="18" t="s">
        <v>131</v>
      </c>
      <c r="D184" s="19" t="s">
        <v>132</v>
      </c>
      <c r="E184" s="39">
        <v>-71267.240000000005</v>
      </c>
      <c r="F184" s="39">
        <v>69.902738543628388</v>
      </c>
      <c r="G184" s="15">
        <v>-101952</v>
      </c>
      <c r="H184" s="23">
        <v>-71261.919999999998</v>
      </c>
      <c r="I184" s="15">
        <v>69.897520401757689</v>
      </c>
      <c r="J184" s="15">
        <v>-598</v>
      </c>
    </row>
    <row r="185" spans="1:10" x14ac:dyDescent="0.2">
      <c r="A185" s="15" t="s">
        <v>169</v>
      </c>
      <c r="B185" s="15" t="str">
        <f t="shared" si="9"/>
        <v>Spring</v>
      </c>
      <c r="C185" s="16" t="s">
        <v>135</v>
      </c>
      <c r="D185" s="19" t="s">
        <v>136</v>
      </c>
      <c r="E185" s="39">
        <v>-1471919</v>
      </c>
      <c r="F185" s="39">
        <v>97.527812195622928</v>
      </c>
      <c r="G185" s="15">
        <v>-1509230</v>
      </c>
      <c r="H185" s="23">
        <v>-1472064</v>
      </c>
      <c r="I185" s="15">
        <v>97.537419743842889</v>
      </c>
      <c r="J185" s="15">
        <v>-12300</v>
      </c>
    </row>
    <row r="186" spans="1:10" x14ac:dyDescent="0.2">
      <c r="A186" s="15" t="s">
        <v>170</v>
      </c>
      <c r="B186" s="15" t="str">
        <f t="shared" si="9"/>
        <v>Spring</v>
      </c>
      <c r="C186" s="16" t="s">
        <v>135</v>
      </c>
      <c r="D186" s="19" t="s">
        <v>136</v>
      </c>
      <c r="E186" s="39">
        <v>-655024.5</v>
      </c>
      <c r="F186" s="39">
        <v>93.020922534221185</v>
      </c>
      <c r="G186" s="15">
        <v>-704169</v>
      </c>
      <c r="H186" s="23">
        <v>-655123.4</v>
      </c>
      <c r="I186" s="15">
        <v>93.034967458095991</v>
      </c>
      <c r="J186" s="15">
        <v>-5490</v>
      </c>
    </row>
    <row r="187" spans="1:10" x14ac:dyDescent="0.2">
      <c r="A187" s="15" t="s">
        <v>171</v>
      </c>
      <c r="B187" s="15" t="str">
        <f t="shared" si="9"/>
        <v>Spring</v>
      </c>
      <c r="C187" s="16" t="s">
        <v>135</v>
      </c>
      <c r="D187" s="19" t="s">
        <v>136</v>
      </c>
      <c r="E187" s="39">
        <v>-126355.3</v>
      </c>
      <c r="F187" s="39">
        <v>83.441392062339034</v>
      </c>
      <c r="G187" s="15">
        <v>-151430</v>
      </c>
      <c r="H187" s="23">
        <v>-126319.1</v>
      </c>
      <c r="I187" s="15">
        <v>83.417486627484649</v>
      </c>
      <c r="J187" s="15">
        <v>-1060</v>
      </c>
    </row>
    <row r="188" spans="1:10" x14ac:dyDescent="0.2">
      <c r="A188" s="15" t="s">
        <v>172</v>
      </c>
      <c r="B188" s="15" t="str">
        <f t="shared" si="9"/>
        <v>Spring</v>
      </c>
      <c r="C188" s="16" t="s">
        <v>135</v>
      </c>
      <c r="D188" s="19" t="s">
        <v>136</v>
      </c>
      <c r="E188" s="39">
        <v>-69336.039999999994</v>
      </c>
      <c r="F188" s="39">
        <v>117.6942558392178</v>
      </c>
      <c r="G188" s="15">
        <v>-58912</v>
      </c>
      <c r="H188" s="23">
        <v>-69317.03</v>
      </c>
      <c r="I188" s="15">
        <v>117.66198737099403</v>
      </c>
      <c r="J188" s="15">
        <v>-581</v>
      </c>
    </row>
    <row r="189" spans="1:10" x14ac:dyDescent="0.2">
      <c r="A189" s="15" t="s">
        <v>173</v>
      </c>
      <c r="B189" s="15" t="str">
        <f t="shared" si="9"/>
        <v>Spring</v>
      </c>
      <c r="C189" s="16" t="s">
        <v>174</v>
      </c>
      <c r="D189" s="17" t="s">
        <v>175</v>
      </c>
      <c r="E189" s="39">
        <v>-102867.4</v>
      </c>
      <c r="F189" s="39">
        <v>104.36609715514793</v>
      </c>
      <c r="G189" s="15">
        <v>-98564</v>
      </c>
      <c r="H189" s="23">
        <v>-102874</v>
      </c>
      <c r="I189" s="15">
        <v>104.37279331195974</v>
      </c>
      <c r="J189" s="15">
        <v>-863</v>
      </c>
    </row>
    <row r="190" spans="1:10" x14ac:dyDescent="0.2">
      <c r="A190" s="15" t="s">
        <v>176</v>
      </c>
      <c r="B190" s="15" t="str">
        <f t="shared" si="9"/>
        <v>Spring</v>
      </c>
      <c r="C190" s="16" t="s">
        <v>174</v>
      </c>
      <c r="D190" s="17" t="s">
        <v>175</v>
      </c>
      <c r="E190" s="39">
        <v>-282388.3</v>
      </c>
      <c r="F190" s="39">
        <v>81.709577546296302</v>
      </c>
      <c r="G190" s="15">
        <v>-345600</v>
      </c>
      <c r="H190" s="23">
        <v>-282976.3</v>
      </c>
      <c r="I190" s="15">
        <v>81.879716435185188</v>
      </c>
      <c r="J190" s="15">
        <v>-2370</v>
      </c>
    </row>
    <row r="191" spans="1:10" x14ac:dyDescent="0.2">
      <c r="A191" s="15" t="s">
        <v>177</v>
      </c>
      <c r="B191" s="15" t="str">
        <f t="shared" si="9"/>
        <v>Spring</v>
      </c>
      <c r="C191" s="16" t="s">
        <v>122</v>
      </c>
      <c r="D191" s="19" t="s">
        <v>123</v>
      </c>
      <c r="E191" s="39">
        <v>-341199.2</v>
      </c>
      <c r="F191" s="39">
        <v>85.912355091804571</v>
      </c>
      <c r="G191" s="15">
        <v>-397148</v>
      </c>
      <c r="H191" s="23">
        <v>-341199.6</v>
      </c>
      <c r="I191" s="15">
        <v>85.912455809924765</v>
      </c>
      <c r="J191" s="15">
        <v>-2860</v>
      </c>
    </row>
    <row r="192" spans="1:10" x14ac:dyDescent="0.2">
      <c r="A192" s="15" t="s">
        <v>178</v>
      </c>
      <c r="B192" s="15" t="str">
        <f t="shared" si="9"/>
        <v>Spring</v>
      </c>
      <c r="C192" s="16" t="s">
        <v>122</v>
      </c>
      <c r="D192" s="19" t="s">
        <v>123</v>
      </c>
      <c r="E192" s="39">
        <v>-125682.2</v>
      </c>
      <c r="F192" s="39">
        <v>96.721768173492791</v>
      </c>
      <c r="G192" s="15">
        <v>-129942</v>
      </c>
      <c r="H192" s="23">
        <v>-125739.6</v>
      </c>
      <c r="I192" s="15">
        <v>96.765941727847803</v>
      </c>
      <c r="J192" s="15">
        <v>-1050</v>
      </c>
    </row>
    <row r="193" spans="1:10" x14ac:dyDescent="0.2">
      <c r="A193" s="15" t="s">
        <v>179</v>
      </c>
      <c r="B193" s="15" t="str">
        <f t="shared" si="9"/>
        <v>Spring</v>
      </c>
      <c r="C193" s="16" t="s">
        <v>122</v>
      </c>
      <c r="D193" s="19" t="s">
        <v>123</v>
      </c>
      <c r="E193" s="39">
        <v>-255783.2</v>
      </c>
      <c r="F193" s="39">
        <v>93.240596953989055</v>
      </c>
      <c r="G193" s="15">
        <v>-274326</v>
      </c>
      <c r="H193" s="23">
        <v>-255795.3</v>
      </c>
      <c r="I193" s="15">
        <v>93.245007764484598</v>
      </c>
      <c r="J193" s="15">
        <v>-2140</v>
      </c>
    </row>
    <row r="194" spans="1:10" x14ac:dyDescent="0.2">
      <c r="A194" s="15" t="s">
        <v>180</v>
      </c>
      <c r="B194" s="15" t="str">
        <f t="shared" si="9"/>
        <v>Spring</v>
      </c>
      <c r="C194" s="16" t="s">
        <v>122</v>
      </c>
      <c r="D194" s="19" t="s">
        <v>123</v>
      </c>
      <c r="E194" s="39">
        <v>-912828</v>
      </c>
      <c r="F194" s="39">
        <v>123.74023481185365</v>
      </c>
      <c r="G194" s="15">
        <v>-737697</v>
      </c>
      <c r="H194" s="23">
        <v>-912455.6</v>
      </c>
      <c r="I194" s="15">
        <v>123.68975338113073</v>
      </c>
      <c r="J194" s="15">
        <v>-7650</v>
      </c>
    </row>
    <row r="195" spans="1:10" x14ac:dyDescent="0.2">
      <c r="A195" s="15" t="s">
        <v>181</v>
      </c>
      <c r="B195" s="15" t="str">
        <f t="shared" si="9"/>
        <v>Spring</v>
      </c>
      <c r="C195" s="16" t="s">
        <v>122</v>
      </c>
      <c r="D195" s="19" t="s">
        <v>123</v>
      </c>
      <c r="E195" s="39">
        <v>-67899.850000000006</v>
      </c>
      <c r="F195" s="39">
        <v>88.175897668982543</v>
      </c>
      <c r="G195" s="15">
        <v>-77005</v>
      </c>
      <c r="H195" s="23">
        <v>-67899.199999999997</v>
      </c>
      <c r="I195" s="15">
        <v>88.17505356795013</v>
      </c>
      <c r="J195" s="15">
        <v>-569</v>
      </c>
    </row>
    <row r="196" spans="1:10" x14ac:dyDescent="0.2">
      <c r="A196" s="15" t="s">
        <v>182</v>
      </c>
      <c r="B196" s="15" t="str">
        <f t="shared" si="9"/>
        <v>Spring</v>
      </c>
      <c r="C196" s="16" t="s">
        <v>122</v>
      </c>
      <c r="D196" s="19" t="s">
        <v>123</v>
      </c>
      <c r="E196" s="39">
        <v>-575490.5</v>
      </c>
      <c r="F196" s="39">
        <v>122.01669037780214</v>
      </c>
      <c r="G196" s="15">
        <v>-471649</v>
      </c>
      <c r="H196" s="23">
        <v>-575481.1</v>
      </c>
      <c r="I196" s="15">
        <v>122.01469737029019</v>
      </c>
      <c r="J196" s="15">
        <v>-4830</v>
      </c>
    </row>
    <row r="197" spans="1:10" x14ac:dyDescent="0.2">
      <c r="A197" s="15" t="s">
        <v>183</v>
      </c>
      <c r="B197" s="15" t="str">
        <f t="shared" si="9"/>
        <v>Spring</v>
      </c>
      <c r="C197" s="16" t="s">
        <v>122</v>
      </c>
      <c r="D197" s="19" t="s">
        <v>123</v>
      </c>
      <c r="E197" s="39">
        <v>-404062.1</v>
      </c>
      <c r="F197" s="39">
        <v>104.07882501732234</v>
      </c>
      <c r="G197" s="15">
        <v>-388227</v>
      </c>
      <c r="H197" s="23">
        <v>-403979</v>
      </c>
      <c r="I197" s="15">
        <v>104.05742001457909</v>
      </c>
      <c r="J197" s="15">
        <v>-3390</v>
      </c>
    </row>
    <row r="198" spans="1:10" x14ac:dyDescent="0.2">
      <c r="A198" s="15" t="s">
        <v>184</v>
      </c>
      <c r="B198" s="15" t="str">
        <f t="shared" si="9"/>
        <v>Spring</v>
      </c>
      <c r="C198" s="16" t="s">
        <v>119</v>
      </c>
      <c r="D198" s="19" t="s">
        <v>120</v>
      </c>
      <c r="E198" s="39">
        <v>-170501.1</v>
      </c>
      <c r="F198" s="39">
        <v>98.408221217945382</v>
      </c>
      <c r="G198" s="15">
        <v>-173259</v>
      </c>
      <c r="H198" s="23">
        <v>-170892.2</v>
      </c>
      <c r="I198" s="15">
        <v>98.633952637381029</v>
      </c>
      <c r="J198" s="15">
        <v>-1430</v>
      </c>
    </row>
    <row r="199" spans="1:10" x14ac:dyDescent="0.2">
      <c r="A199" s="15" t="s">
        <v>185</v>
      </c>
      <c r="B199" s="15" t="str">
        <f t="shared" si="9"/>
        <v>Spring</v>
      </c>
      <c r="C199" s="16" t="s">
        <v>119</v>
      </c>
      <c r="D199" s="19" t="s">
        <v>120</v>
      </c>
      <c r="E199" s="39">
        <v>-294961.5</v>
      </c>
      <c r="F199" s="39">
        <v>85.121552127162232</v>
      </c>
      <c r="G199" s="15">
        <v>-346518</v>
      </c>
      <c r="H199" s="23">
        <v>-295103.8</v>
      </c>
      <c r="I199" s="15">
        <v>85.162617814947566</v>
      </c>
      <c r="J199" s="15">
        <v>-2470</v>
      </c>
    </row>
    <row r="200" spans="1:10" x14ac:dyDescent="0.2">
      <c r="A200" s="15" t="s">
        <v>186</v>
      </c>
      <c r="B200" s="15" t="str">
        <f t="shared" si="9"/>
        <v>Spring</v>
      </c>
      <c r="C200" s="16" t="s">
        <v>131</v>
      </c>
      <c r="D200" s="19" t="s">
        <v>132</v>
      </c>
      <c r="E200" s="39">
        <v>-86910.47</v>
      </c>
      <c r="F200" s="39">
        <v>100.32491428967205</v>
      </c>
      <c r="G200" s="15">
        <v>-86629</v>
      </c>
      <c r="H200" s="23">
        <v>-86911.43</v>
      </c>
      <c r="I200" s="15">
        <v>100.32602246360918</v>
      </c>
      <c r="J200" s="15">
        <v>-729</v>
      </c>
    </row>
    <row r="201" spans="1:10" x14ac:dyDescent="0.2">
      <c r="A201" s="15" t="s">
        <v>187</v>
      </c>
      <c r="B201" s="15" t="str">
        <f t="shared" si="9"/>
        <v>Spring</v>
      </c>
      <c r="C201" s="16" t="s">
        <v>131</v>
      </c>
      <c r="D201" s="19" t="s">
        <v>132</v>
      </c>
      <c r="E201" s="39">
        <v>-1128485</v>
      </c>
      <c r="F201" s="39">
        <v>97.697562073622606</v>
      </c>
      <c r="G201" s="15">
        <v>-1155080</v>
      </c>
      <c r="H201" s="23">
        <v>-1129015</v>
      </c>
      <c r="I201" s="15">
        <v>97.743446341378956</v>
      </c>
      <c r="J201" s="15">
        <v>-9470</v>
      </c>
    </row>
    <row r="202" spans="1:10" x14ac:dyDescent="0.2">
      <c r="A202" s="15" t="s">
        <v>188</v>
      </c>
      <c r="B202" s="15" t="str">
        <f t="shared" si="9"/>
        <v>Spring</v>
      </c>
      <c r="C202" s="16" t="s">
        <v>131</v>
      </c>
      <c r="D202" s="19" t="s">
        <v>132</v>
      </c>
      <c r="E202" s="39">
        <v>-310648.8</v>
      </c>
      <c r="F202" s="39">
        <v>103.32744599111909</v>
      </c>
      <c r="G202" s="15">
        <v>-300645</v>
      </c>
      <c r="H202" s="23">
        <v>-310596.59999999998</v>
      </c>
      <c r="I202" s="15">
        <v>103.31008332086014</v>
      </c>
      <c r="J202" s="15">
        <v>-2600</v>
      </c>
    </row>
    <row r="203" spans="1:10" x14ac:dyDescent="0.2">
      <c r="A203" s="15" t="s">
        <v>189</v>
      </c>
      <c r="B203" s="15" t="str">
        <f t="shared" si="9"/>
        <v>Spring</v>
      </c>
      <c r="C203" s="16" t="s">
        <v>138</v>
      </c>
      <c r="D203" s="19" t="s">
        <v>139</v>
      </c>
      <c r="E203" s="39">
        <v>-435669.4</v>
      </c>
      <c r="F203" s="39">
        <v>77.238952298893366</v>
      </c>
      <c r="G203" s="15">
        <v>-564054</v>
      </c>
      <c r="H203" s="23">
        <v>-435670.3</v>
      </c>
      <c r="I203" s="15">
        <v>77.239111858084513</v>
      </c>
      <c r="J203" s="15">
        <v>-3650</v>
      </c>
    </row>
    <row r="204" spans="1:10" x14ac:dyDescent="0.2">
      <c r="A204" s="15" t="s">
        <v>190</v>
      </c>
      <c r="B204" s="15" t="str">
        <f t="shared" si="9"/>
        <v>Spring</v>
      </c>
      <c r="C204" s="16" t="s">
        <v>128</v>
      </c>
      <c r="D204" s="19" t="s">
        <v>129</v>
      </c>
      <c r="E204" s="39">
        <v>-334372.7</v>
      </c>
      <c r="F204" s="39">
        <v>85.562174541639479</v>
      </c>
      <c r="G204" s="15">
        <v>-390795</v>
      </c>
      <c r="H204" s="23">
        <v>-334373.40000000002</v>
      </c>
      <c r="I204" s="15">
        <v>85.56235366368557</v>
      </c>
      <c r="J204" s="15">
        <v>-2800</v>
      </c>
    </row>
    <row r="205" spans="1:10" x14ac:dyDescent="0.2">
      <c r="A205" s="15" t="s">
        <v>191</v>
      </c>
      <c r="B205" s="15" t="str">
        <f t="shared" ref="B205:B267" si="10">IF(LEFT(A205,2)="et","Evapotranspiration",IF(LEFT(A205,1)="g","Spring",IF(LEFT(A205,1)="r","River","Lake")))</f>
        <v>Spring</v>
      </c>
      <c r="C205" s="16" t="s">
        <v>128</v>
      </c>
      <c r="D205" s="19" t="s">
        <v>129</v>
      </c>
      <c r="E205" s="39">
        <v>-34198.379999999997</v>
      </c>
      <c r="F205" s="39">
        <v>35.52930787291956</v>
      </c>
      <c r="G205" s="15">
        <v>-96254</v>
      </c>
      <c r="H205" s="23">
        <v>-34198.410000000003</v>
      </c>
      <c r="I205" s="15">
        <v>35.529339040455469</v>
      </c>
      <c r="J205" s="15">
        <v>-287</v>
      </c>
    </row>
    <row r="206" spans="1:10" x14ac:dyDescent="0.2">
      <c r="A206" s="15" t="s">
        <v>192</v>
      </c>
      <c r="B206" s="15" t="str">
        <f t="shared" si="10"/>
        <v>Spring</v>
      </c>
      <c r="C206" s="16" t="s">
        <v>46</v>
      </c>
      <c r="D206" s="17" t="s">
        <v>47</v>
      </c>
      <c r="E206" s="39">
        <v>-61370.25</v>
      </c>
      <c r="F206" s="39">
        <v>91.083513906616403</v>
      </c>
      <c r="G206" s="15">
        <v>-67378</v>
      </c>
      <c r="H206" s="23">
        <v>-61370.29</v>
      </c>
      <c r="I206" s="15">
        <v>91.083573273175219</v>
      </c>
      <c r="J206" s="15">
        <v>-515</v>
      </c>
    </row>
    <row r="207" spans="1:10" x14ac:dyDescent="0.2">
      <c r="A207" s="15" t="s">
        <v>193</v>
      </c>
      <c r="B207" s="15" t="str">
        <f t="shared" si="10"/>
        <v>Spring</v>
      </c>
      <c r="C207" s="16" t="s">
        <v>46</v>
      </c>
      <c r="D207" s="17" t="s">
        <v>47</v>
      </c>
      <c r="E207" s="39">
        <v>-1211740</v>
      </c>
      <c r="F207" s="39">
        <v>107.34020859650025</v>
      </c>
      <c r="G207" s="15">
        <v>-1128878</v>
      </c>
      <c r="H207" s="23">
        <v>-1211740</v>
      </c>
      <c r="I207" s="15">
        <v>107.34020859650025</v>
      </c>
      <c r="J207" s="15">
        <v>-10200</v>
      </c>
    </row>
    <row r="208" spans="1:10" x14ac:dyDescent="0.2">
      <c r="A208" s="15" t="s">
        <v>194</v>
      </c>
      <c r="B208" s="15" t="str">
        <f t="shared" si="10"/>
        <v>Spring</v>
      </c>
      <c r="C208" s="16" t="s">
        <v>46</v>
      </c>
      <c r="D208" s="17" t="s">
        <v>47</v>
      </c>
      <c r="E208" s="39">
        <v>-4408994</v>
      </c>
      <c r="F208" s="39">
        <v>100.95512516826831</v>
      </c>
      <c r="G208" s="15">
        <v>-4367281</v>
      </c>
      <c r="H208" s="23">
        <v>-4408994</v>
      </c>
      <c r="I208" s="15">
        <v>100.95512516826831</v>
      </c>
      <c r="J208" s="15">
        <v>-37000</v>
      </c>
    </row>
    <row r="209" spans="1:10" x14ac:dyDescent="0.2">
      <c r="A209" s="15" t="s">
        <v>195</v>
      </c>
      <c r="B209" s="15" t="str">
        <f t="shared" si="10"/>
        <v>Spring</v>
      </c>
      <c r="C209" s="16" t="s">
        <v>46</v>
      </c>
      <c r="D209" s="17" t="s">
        <v>47</v>
      </c>
      <c r="E209" s="39">
        <v>-1413396</v>
      </c>
      <c r="F209" s="39">
        <v>111.64759262653008</v>
      </c>
      <c r="G209" s="15">
        <v>-1265944</v>
      </c>
      <c r="H209" s="23">
        <v>-1413395</v>
      </c>
      <c r="I209" s="15">
        <v>111.64751363409439</v>
      </c>
      <c r="J209" s="15">
        <v>-11900</v>
      </c>
    </row>
    <row r="210" spans="1:10" x14ac:dyDescent="0.2">
      <c r="A210" s="15" t="s">
        <v>196</v>
      </c>
      <c r="B210" s="15" t="str">
        <f t="shared" si="10"/>
        <v>Spring</v>
      </c>
      <c r="C210" s="16" t="s">
        <v>46</v>
      </c>
      <c r="D210" s="17" t="s">
        <v>47</v>
      </c>
      <c r="E210" s="39">
        <v>-361033</v>
      </c>
      <c r="F210" s="39">
        <v>92.293553590555732</v>
      </c>
      <c r="G210" s="15">
        <v>-391179</v>
      </c>
      <c r="H210" s="23">
        <v>-361032.8</v>
      </c>
      <c r="I210" s="15">
        <v>92.293502463066787</v>
      </c>
      <c r="J210" s="15">
        <v>-3030</v>
      </c>
    </row>
    <row r="211" spans="1:10" x14ac:dyDescent="0.2">
      <c r="A211" s="15" t="s">
        <v>197</v>
      </c>
      <c r="B211" s="15" t="str">
        <f t="shared" si="10"/>
        <v>Spring</v>
      </c>
      <c r="C211" s="16" t="s">
        <v>46</v>
      </c>
      <c r="D211" s="17" t="s">
        <v>47</v>
      </c>
      <c r="E211" s="39">
        <v>-468230.2</v>
      </c>
      <c r="F211" s="39">
        <v>94.790732890384277</v>
      </c>
      <c r="G211" s="15">
        <v>-493962</v>
      </c>
      <c r="H211" s="23">
        <v>-468230</v>
      </c>
      <c r="I211" s="15">
        <v>94.790692401439784</v>
      </c>
      <c r="J211" s="15">
        <v>-3930</v>
      </c>
    </row>
    <row r="212" spans="1:10" x14ac:dyDescent="0.2">
      <c r="A212" s="15" t="s">
        <v>198</v>
      </c>
      <c r="B212" s="15" t="str">
        <f t="shared" si="10"/>
        <v>Spring</v>
      </c>
      <c r="C212" s="16" t="s">
        <v>46</v>
      </c>
      <c r="D212" s="17" t="s">
        <v>47</v>
      </c>
      <c r="E212" s="39">
        <v>-191755.9</v>
      </c>
      <c r="F212" s="39">
        <v>95.228018771881906</v>
      </c>
      <c r="G212" s="15">
        <v>-201365</v>
      </c>
      <c r="H212" s="23">
        <v>-191756.5</v>
      </c>
      <c r="I212" s="15">
        <v>95.22831673826137</v>
      </c>
      <c r="J212" s="15">
        <v>-1610</v>
      </c>
    </row>
    <row r="213" spans="1:10" x14ac:dyDescent="0.2">
      <c r="A213" s="15" t="s">
        <v>199</v>
      </c>
      <c r="B213" s="15" t="str">
        <f t="shared" si="10"/>
        <v>Spring</v>
      </c>
      <c r="C213" s="16" t="s">
        <v>46</v>
      </c>
      <c r="D213" s="17" t="s">
        <v>47</v>
      </c>
      <c r="E213" s="39">
        <v>-67836.2</v>
      </c>
      <c r="F213" s="39">
        <v>70.475507765830343</v>
      </c>
      <c r="G213" s="15">
        <v>-96255</v>
      </c>
      <c r="H213" s="23">
        <v>-67836.460000000006</v>
      </c>
      <c r="I213" s="15">
        <v>70.475777881668492</v>
      </c>
      <c r="J213" s="15">
        <v>-569</v>
      </c>
    </row>
    <row r="214" spans="1:10" x14ac:dyDescent="0.2">
      <c r="A214" s="15" t="s">
        <v>200</v>
      </c>
      <c r="B214" s="15" t="str">
        <f t="shared" si="10"/>
        <v>Spring</v>
      </c>
      <c r="C214" s="16" t="s">
        <v>46</v>
      </c>
      <c r="D214" s="17" t="s">
        <v>47</v>
      </c>
      <c r="E214" s="39">
        <v>-918550.8</v>
      </c>
      <c r="F214" s="39">
        <v>98.488792627419869</v>
      </c>
      <c r="G214" s="15">
        <v>-932645</v>
      </c>
      <c r="H214" s="23">
        <v>-918550.5</v>
      </c>
      <c r="I214" s="15">
        <v>98.48876046083987</v>
      </c>
      <c r="J214" s="15">
        <v>-7700</v>
      </c>
    </row>
    <row r="215" spans="1:10" x14ac:dyDescent="0.2">
      <c r="A215" s="15" t="s">
        <v>201</v>
      </c>
      <c r="B215" s="15" t="str">
        <f t="shared" si="10"/>
        <v>Spring</v>
      </c>
      <c r="C215" s="16" t="s">
        <v>46</v>
      </c>
      <c r="D215" s="17" t="s">
        <v>47</v>
      </c>
      <c r="E215" s="39">
        <v>-807855.2</v>
      </c>
      <c r="F215" s="39">
        <v>116.85978507253694</v>
      </c>
      <c r="G215" s="15">
        <v>-691303</v>
      </c>
      <c r="H215" s="23">
        <v>-807855.2</v>
      </c>
      <c r="I215" s="15">
        <v>116.85978507253694</v>
      </c>
      <c r="J215" s="15">
        <v>-6770</v>
      </c>
    </row>
    <row r="216" spans="1:10" x14ac:dyDescent="0.2">
      <c r="A216" s="15" t="s">
        <v>202</v>
      </c>
      <c r="B216" s="15" t="str">
        <f t="shared" si="10"/>
        <v>Spring</v>
      </c>
      <c r="C216" s="16" t="s">
        <v>46</v>
      </c>
      <c r="D216" s="17" t="s">
        <v>47</v>
      </c>
      <c r="E216" s="39">
        <v>-447421.8</v>
      </c>
      <c r="F216" s="39">
        <v>98.272905981967341</v>
      </c>
      <c r="G216" s="15">
        <v>-455285</v>
      </c>
      <c r="H216" s="23">
        <v>-447421.6</v>
      </c>
      <c r="I216" s="15">
        <v>98.272862053439056</v>
      </c>
      <c r="J216" s="15">
        <v>-3750</v>
      </c>
    </row>
    <row r="217" spans="1:10" x14ac:dyDescent="0.2">
      <c r="A217" s="15" t="s">
        <v>203</v>
      </c>
      <c r="B217" s="15" t="str">
        <f t="shared" si="10"/>
        <v>Spring</v>
      </c>
      <c r="C217" s="16" t="s">
        <v>46</v>
      </c>
      <c r="D217" s="17" t="s">
        <v>47</v>
      </c>
      <c r="E217" s="39">
        <v>-76404.570000000007</v>
      </c>
      <c r="F217" s="39">
        <v>88.197451199944595</v>
      </c>
      <c r="G217" s="15">
        <v>-86629</v>
      </c>
      <c r="H217" s="23">
        <v>-76406.61</v>
      </c>
      <c r="I217" s="15">
        <v>88.199806069561006</v>
      </c>
      <c r="J217" s="15">
        <v>-641</v>
      </c>
    </row>
    <row r="218" spans="1:10" x14ac:dyDescent="0.2">
      <c r="A218" s="3" t="s">
        <v>44</v>
      </c>
      <c r="B218" s="3" t="s">
        <v>45</v>
      </c>
      <c r="C218" s="16" t="s">
        <v>46</v>
      </c>
      <c r="D218" s="17" t="s">
        <v>47</v>
      </c>
      <c r="E218" s="47">
        <v>-185398.39999999999</v>
      </c>
      <c r="F218" s="47">
        <v>107.0065047125979</v>
      </c>
      <c r="G218" s="23">
        <v>-173259</v>
      </c>
      <c r="H218" s="23">
        <v>-185398.3</v>
      </c>
      <c r="I218" s="4">
        <v>107.00644699553847</v>
      </c>
      <c r="J218" s="4">
        <v>-1550</v>
      </c>
    </row>
    <row r="219" spans="1:10" x14ac:dyDescent="0.2">
      <c r="A219" s="15" t="s">
        <v>204</v>
      </c>
      <c r="B219" s="15" t="str">
        <f>IF(LEFT(A219,2)="et","Evapotranspiration",IF(LEFT(A219,1)="g","Spring",IF(LEFT(A219,1)="r","River","Lake")))</f>
        <v>Spring</v>
      </c>
      <c r="C219" s="16" t="s">
        <v>46</v>
      </c>
      <c r="D219" s="17" t="s">
        <v>47</v>
      </c>
      <c r="E219" s="39">
        <v>-340632.4</v>
      </c>
      <c r="F219" s="39">
        <v>94.621950982380213</v>
      </c>
      <c r="G219" s="15">
        <v>-359993</v>
      </c>
      <c r="H219" s="15">
        <v>-340632.3</v>
      </c>
      <c r="I219" s="15">
        <v>94.621923204062298</v>
      </c>
      <c r="J219" s="15">
        <v>-2860</v>
      </c>
    </row>
    <row r="220" spans="1:10" x14ac:dyDescent="0.2">
      <c r="A220" s="15" t="s">
        <v>205</v>
      </c>
      <c r="B220" s="15" t="str">
        <f>IF(LEFT(A220,2)="et","Evapotranspiration",IF(LEFT(A220,1)="g","Spring",IF(LEFT(A220,1)="r","River","Lake")))</f>
        <v>Spring</v>
      </c>
      <c r="C220" s="16" t="s">
        <v>46</v>
      </c>
      <c r="D220" s="17" t="s">
        <v>47</v>
      </c>
      <c r="E220" s="39">
        <v>-279279.2</v>
      </c>
      <c r="F220" s="39">
        <v>107.46136797389644</v>
      </c>
      <c r="G220" s="15">
        <v>-259888</v>
      </c>
      <c r="H220" s="15">
        <v>-279279.2</v>
      </c>
      <c r="I220" s="15">
        <v>107.46136797389644</v>
      </c>
      <c r="J220" s="15">
        <v>-2340</v>
      </c>
    </row>
    <row r="221" spans="1:10" x14ac:dyDescent="0.2">
      <c r="A221" s="15" t="s">
        <v>206</v>
      </c>
      <c r="B221" s="15" t="str">
        <f>IF(LEFT(A221,2)="et","Evapotranspiration",IF(LEFT(A221,1)="g","Spring",IF(LEFT(A221,1)="r","River","Lake")))</f>
        <v>Spring</v>
      </c>
      <c r="C221" s="16" t="s">
        <v>40</v>
      </c>
      <c r="D221" s="17" t="s">
        <v>41</v>
      </c>
      <c r="E221" s="39">
        <v>-458446.5</v>
      </c>
      <c r="F221" s="39">
        <v>106.121875</v>
      </c>
      <c r="G221" s="15">
        <v>-432000</v>
      </c>
      <c r="H221" s="15">
        <v>-458446.8</v>
      </c>
      <c r="I221" s="15">
        <v>106.12194444444444</v>
      </c>
      <c r="J221" s="15">
        <v>-3840</v>
      </c>
    </row>
    <row r="222" spans="1:10" x14ac:dyDescent="0.2">
      <c r="A222" s="15" t="s">
        <v>207</v>
      </c>
      <c r="B222" s="15" t="str">
        <f>IF(LEFT(A222,2)="et","Evapotranspiration",IF(LEFT(A222,1)="g","Spring",IF(LEFT(A222,1)="r","River","Lake")))</f>
        <v>Spring</v>
      </c>
      <c r="C222" s="16" t="s">
        <v>40</v>
      </c>
      <c r="D222" s="17" t="s">
        <v>41</v>
      </c>
      <c r="E222" s="39">
        <v>-567356.69999999995</v>
      </c>
      <c r="F222" s="39">
        <v>77.353145284765546</v>
      </c>
      <c r="G222" s="15">
        <v>-733463</v>
      </c>
      <c r="H222" s="15">
        <v>-567357</v>
      </c>
      <c r="I222" s="15">
        <v>77.353186186624271</v>
      </c>
      <c r="J222" s="15">
        <v>-4760</v>
      </c>
    </row>
    <row r="223" spans="1:10" x14ac:dyDescent="0.2">
      <c r="A223" s="15" t="s">
        <v>208</v>
      </c>
      <c r="B223" s="15" t="str">
        <f>IF(LEFT(A223,2)="et","Evapotranspiration",IF(LEFT(A223,1)="g","Spring",IF(LEFT(A223,1)="r","River","Lake")))</f>
        <v>Spring</v>
      </c>
      <c r="C223" s="16" t="s">
        <v>40</v>
      </c>
      <c r="D223" s="17" t="s">
        <v>41</v>
      </c>
      <c r="E223" s="39">
        <v>-1303822</v>
      </c>
      <c r="F223" s="39">
        <v>83.614190957532429</v>
      </c>
      <c r="G223" s="15">
        <v>-1559331</v>
      </c>
      <c r="H223" s="15">
        <v>-1303822</v>
      </c>
      <c r="I223" s="15">
        <v>83.614190957532429</v>
      </c>
      <c r="J223" s="15">
        <v>-10900</v>
      </c>
    </row>
    <row r="224" spans="1:10" x14ac:dyDescent="0.2">
      <c r="A224" s="3" t="s">
        <v>48</v>
      </c>
      <c r="B224" s="3" t="s">
        <v>45</v>
      </c>
      <c r="C224" s="3" t="s">
        <v>40</v>
      </c>
      <c r="D224" s="3" t="s">
        <v>41</v>
      </c>
      <c r="E224" s="44">
        <v>-99650.99</v>
      </c>
      <c r="F224" s="44">
        <v>115.03190617460666</v>
      </c>
      <c r="G224" s="23">
        <v>-86629</v>
      </c>
      <c r="H224" s="23">
        <v>-99651.05</v>
      </c>
      <c r="I224" s="4">
        <v>115.03197543547773</v>
      </c>
      <c r="J224" s="4">
        <v>-836</v>
      </c>
    </row>
    <row r="225" spans="1:10" x14ac:dyDescent="0.2">
      <c r="A225" s="3" t="s">
        <v>49</v>
      </c>
      <c r="B225" s="3" t="s">
        <v>45</v>
      </c>
      <c r="C225" s="3" t="s">
        <v>40</v>
      </c>
      <c r="D225" s="3" t="s">
        <v>41</v>
      </c>
      <c r="E225" s="44">
        <v>-29902.25</v>
      </c>
      <c r="F225" s="44">
        <v>107.12276993623271</v>
      </c>
      <c r="G225" s="23">
        <v>-27914</v>
      </c>
      <c r="H225" s="23">
        <v>-29902.29</v>
      </c>
      <c r="I225" s="4">
        <v>107.1229132335029</v>
      </c>
      <c r="J225" s="4">
        <v>-251</v>
      </c>
    </row>
    <row r="226" spans="1:10" x14ac:dyDescent="0.2">
      <c r="A226" s="3" t="s">
        <v>50</v>
      </c>
      <c r="B226" s="3" t="s">
        <v>45</v>
      </c>
      <c r="C226" s="3" t="s">
        <v>40</v>
      </c>
      <c r="D226" s="3" t="s">
        <v>41</v>
      </c>
      <c r="E226" s="44">
        <v>-130075</v>
      </c>
      <c r="F226" s="44">
        <v>103.20218345115401</v>
      </c>
      <c r="G226" s="23">
        <v>-126039</v>
      </c>
      <c r="H226" s="23">
        <v>-130075</v>
      </c>
      <c r="I226" s="4">
        <v>103.20218345115401</v>
      </c>
      <c r="J226" s="4">
        <v>-1090</v>
      </c>
    </row>
    <row r="227" spans="1:10" x14ac:dyDescent="0.2">
      <c r="A227" s="3" t="s">
        <v>51</v>
      </c>
      <c r="B227" s="3" t="s">
        <v>45</v>
      </c>
      <c r="C227" s="3" t="s">
        <v>40</v>
      </c>
      <c r="D227" s="3" t="s">
        <v>41</v>
      </c>
      <c r="E227" s="44">
        <v>-89139.15</v>
      </c>
      <c r="F227" s="44">
        <v>99.149259209823811</v>
      </c>
      <c r="G227" s="23">
        <v>-89904</v>
      </c>
      <c r="H227" s="23">
        <v>-89138.97</v>
      </c>
      <c r="I227" s="4">
        <v>99.149058996262681</v>
      </c>
      <c r="J227" s="4">
        <v>-747</v>
      </c>
    </row>
    <row r="228" spans="1:10" x14ac:dyDescent="0.2">
      <c r="A228" s="3" t="s">
        <v>52</v>
      </c>
      <c r="B228" s="3" t="s">
        <v>45</v>
      </c>
      <c r="C228" s="3" t="s">
        <v>40</v>
      </c>
      <c r="D228" s="3" t="s">
        <v>41</v>
      </c>
      <c r="E228" s="44">
        <v>-98021.04</v>
      </c>
      <c r="F228" s="44">
        <v>86.013548613548608</v>
      </c>
      <c r="G228" s="23">
        <v>-113960</v>
      </c>
      <c r="H228" s="23">
        <v>-98021.01</v>
      </c>
      <c r="I228" s="4">
        <v>86.013522288522282</v>
      </c>
      <c r="J228" s="4">
        <v>-822</v>
      </c>
    </row>
    <row r="229" spans="1:10" x14ac:dyDescent="0.2">
      <c r="A229" s="3" t="s">
        <v>53</v>
      </c>
      <c r="B229" s="3" t="s">
        <v>45</v>
      </c>
      <c r="C229" s="3" t="s">
        <v>40</v>
      </c>
      <c r="D229" s="3" t="s">
        <v>41</v>
      </c>
      <c r="E229" s="44">
        <v>-136391</v>
      </c>
      <c r="F229" s="44">
        <v>84.487158838906296</v>
      </c>
      <c r="G229" s="23">
        <v>-161434</v>
      </c>
      <c r="H229" s="23">
        <v>-136390.9</v>
      </c>
      <c r="I229" s="4">
        <v>84.487096894086747</v>
      </c>
      <c r="J229" s="4">
        <v>-1140</v>
      </c>
    </row>
    <row r="230" spans="1:10" x14ac:dyDescent="0.2">
      <c r="A230" s="3" t="s">
        <v>54</v>
      </c>
      <c r="B230" s="3" t="s">
        <v>45</v>
      </c>
      <c r="C230" s="3" t="s">
        <v>40</v>
      </c>
      <c r="D230" s="3" t="s">
        <v>41</v>
      </c>
      <c r="E230" s="44">
        <v>-317541.59999999998</v>
      </c>
      <c r="F230" s="44">
        <v>119.96010668439702</v>
      </c>
      <c r="G230" s="23">
        <v>-264706</v>
      </c>
      <c r="H230" s="23">
        <v>-317541.59999999998</v>
      </c>
      <c r="I230" s="4">
        <v>119.96010668439702</v>
      </c>
      <c r="J230" s="4">
        <v>-2660</v>
      </c>
    </row>
    <row r="231" spans="1:10" x14ac:dyDescent="0.2">
      <c r="A231" s="3" t="s">
        <v>55</v>
      </c>
      <c r="B231" s="3" t="s">
        <v>45</v>
      </c>
      <c r="C231" s="3" t="s">
        <v>40</v>
      </c>
      <c r="D231" s="3" t="s">
        <v>41</v>
      </c>
      <c r="E231" s="44">
        <v>-112744</v>
      </c>
      <c r="F231" s="44">
        <v>109.44531811210126</v>
      </c>
      <c r="G231" s="23">
        <v>-103014</v>
      </c>
      <c r="H231" s="23">
        <v>-112744</v>
      </c>
      <c r="I231" s="4">
        <v>109.44531811210126</v>
      </c>
      <c r="J231" s="4">
        <v>-945</v>
      </c>
    </row>
    <row r="232" spans="1:10" x14ac:dyDescent="0.2">
      <c r="A232" s="3" t="s">
        <v>56</v>
      </c>
      <c r="B232" s="3" t="s">
        <v>45</v>
      </c>
      <c r="C232" s="3" t="s">
        <v>40</v>
      </c>
      <c r="D232" s="3" t="s">
        <v>41</v>
      </c>
      <c r="E232" s="44">
        <v>-62894.86</v>
      </c>
      <c r="F232" s="44">
        <v>203.6618742309436</v>
      </c>
      <c r="G232" s="23">
        <v>-30882</v>
      </c>
      <c r="H232" s="23">
        <v>-62894.86</v>
      </c>
      <c r="I232" s="4">
        <v>203.6618742309436</v>
      </c>
      <c r="J232" s="4">
        <v>-527</v>
      </c>
    </row>
    <row r="233" spans="1:10" x14ac:dyDescent="0.2">
      <c r="A233" s="3" t="s">
        <v>57</v>
      </c>
      <c r="B233" s="3" t="s">
        <v>45</v>
      </c>
      <c r="C233" s="3" t="s">
        <v>40</v>
      </c>
      <c r="D233" s="3" t="s">
        <v>41</v>
      </c>
      <c r="E233" s="44">
        <v>-1722860</v>
      </c>
      <c r="F233" s="44">
        <v>97.335953274945851</v>
      </c>
      <c r="G233" s="23">
        <v>-1770014</v>
      </c>
      <c r="H233" s="23">
        <v>-1722860</v>
      </c>
      <c r="I233" s="4">
        <v>97.335953274945851</v>
      </c>
      <c r="J233" s="4">
        <v>-14400</v>
      </c>
    </row>
    <row r="234" spans="1:10" x14ac:dyDescent="0.2">
      <c r="A234" s="3" t="s">
        <v>58</v>
      </c>
      <c r="B234" s="3" t="s">
        <v>45</v>
      </c>
      <c r="C234" s="3" t="s">
        <v>40</v>
      </c>
      <c r="D234" s="3" t="s">
        <v>41</v>
      </c>
      <c r="E234" s="44">
        <v>-748143</v>
      </c>
      <c r="F234" s="44">
        <v>108.54907206832061</v>
      </c>
      <c r="G234" s="23">
        <v>-689221</v>
      </c>
      <c r="H234" s="23">
        <v>-748143</v>
      </c>
      <c r="I234" s="4">
        <v>108.54907206832061</v>
      </c>
      <c r="J234" s="4">
        <v>-6270</v>
      </c>
    </row>
    <row r="235" spans="1:10" x14ac:dyDescent="0.2">
      <c r="A235" s="3" t="s">
        <v>59</v>
      </c>
      <c r="B235" s="3" t="s">
        <v>45</v>
      </c>
      <c r="C235" s="3" t="s">
        <v>40</v>
      </c>
      <c r="D235" s="3" t="s">
        <v>41</v>
      </c>
      <c r="E235" s="44">
        <v>-225113.5</v>
      </c>
      <c r="F235" s="44">
        <v>93.08557487543159</v>
      </c>
      <c r="G235" s="23">
        <v>-241835</v>
      </c>
      <c r="H235" s="23">
        <v>-225113.5</v>
      </c>
      <c r="I235" s="4">
        <v>93.08557487543159</v>
      </c>
      <c r="J235" s="4">
        <v>-1890</v>
      </c>
    </row>
    <row r="236" spans="1:10" x14ac:dyDescent="0.2">
      <c r="A236" s="3" t="s">
        <v>60</v>
      </c>
      <c r="B236" s="3" t="s">
        <v>45</v>
      </c>
      <c r="C236" s="3" t="s">
        <v>40</v>
      </c>
      <c r="D236" s="3" t="s">
        <v>41</v>
      </c>
      <c r="E236" s="44">
        <v>-151240.79999999999</v>
      </c>
      <c r="F236" s="44">
        <v>116.15233970002072</v>
      </c>
      <c r="G236" s="23">
        <v>-130209</v>
      </c>
      <c r="H236" s="23">
        <v>-151240.79999999999</v>
      </c>
      <c r="I236" s="4">
        <v>116.15233970002072</v>
      </c>
      <c r="J236" s="4">
        <v>-1270</v>
      </c>
    </row>
    <row r="237" spans="1:10" x14ac:dyDescent="0.2">
      <c r="A237" s="3" t="s">
        <v>61</v>
      </c>
      <c r="B237" s="3" t="s">
        <v>45</v>
      </c>
      <c r="C237" s="3" t="s">
        <v>40</v>
      </c>
      <c r="D237" s="3" t="s">
        <v>41</v>
      </c>
      <c r="E237" s="44">
        <v>-251430.3</v>
      </c>
      <c r="F237" s="44">
        <v>90.337593371729966</v>
      </c>
      <c r="G237" s="23">
        <v>-278323</v>
      </c>
      <c r="H237" s="23">
        <v>-251430.3</v>
      </c>
      <c r="I237" s="4">
        <v>90.337593371729966</v>
      </c>
      <c r="J237" s="4">
        <v>-2110</v>
      </c>
    </row>
    <row r="238" spans="1:10" x14ac:dyDescent="0.2">
      <c r="A238" s="3" t="s">
        <v>62</v>
      </c>
      <c r="B238" s="3" t="s">
        <v>45</v>
      </c>
      <c r="C238" s="3" t="s">
        <v>40</v>
      </c>
      <c r="D238" s="3" t="s">
        <v>41</v>
      </c>
      <c r="E238" s="44">
        <v>-72580.800000000003</v>
      </c>
      <c r="F238" s="44">
        <v>96.074974187912005</v>
      </c>
      <c r="G238" s="23">
        <v>-75546</v>
      </c>
      <c r="H238" s="23">
        <v>-72580.759999999995</v>
      </c>
      <c r="I238" s="4">
        <v>96.074921240039174</v>
      </c>
      <c r="J238" s="4">
        <v>-609</v>
      </c>
    </row>
    <row r="239" spans="1:10" x14ac:dyDescent="0.2">
      <c r="A239" s="3" t="s">
        <v>63</v>
      </c>
      <c r="B239" s="3" t="s">
        <v>45</v>
      </c>
      <c r="C239" s="3" t="s">
        <v>40</v>
      </c>
      <c r="D239" s="3" t="s">
        <v>41</v>
      </c>
      <c r="E239" s="44">
        <v>-164650.29999999999</v>
      </c>
      <c r="F239" s="44">
        <v>104.74670619445379</v>
      </c>
      <c r="G239" s="23">
        <v>-157189</v>
      </c>
      <c r="H239" s="23">
        <v>-164650.29999999999</v>
      </c>
      <c r="I239" s="4">
        <v>104.74670619445379</v>
      </c>
      <c r="J239" s="4">
        <v>-1380</v>
      </c>
    </row>
    <row r="240" spans="1:10" x14ac:dyDescent="0.2">
      <c r="A240" s="3" t="s">
        <v>64</v>
      </c>
      <c r="B240" s="3" t="s">
        <v>45</v>
      </c>
      <c r="C240" s="3" t="s">
        <v>40</v>
      </c>
      <c r="D240" s="3" t="s">
        <v>41</v>
      </c>
      <c r="E240" s="44">
        <v>-468409</v>
      </c>
      <c r="F240" s="44">
        <v>100.42730095022469</v>
      </c>
      <c r="G240" s="23">
        <v>-466416</v>
      </c>
      <c r="H240" s="23">
        <v>-468409.1</v>
      </c>
      <c r="I240" s="4">
        <v>100.42732239031251</v>
      </c>
      <c r="J240" s="4">
        <v>-3930</v>
      </c>
    </row>
    <row r="241" spans="1:10" x14ac:dyDescent="0.2">
      <c r="A241" s="3" t="s">
        <v>65</v>
      </c>
      <c r="B241" s="3" t="s">
        <v>45</v>
      </c>
      <c r="C241" s="3" t="s">
        <v>40</v>
      </c>
      <c r="D241" s="3" t="s">
        <v>41</v>
      </c>
      <c r="E241" s="44">
        <v>-37196.46</v>
      </c>
      <c r="F241" s="44">
        <v>130.45896464646464</v>
      </c>
      <c r="G241" s="23">
        <v>-28512</v>
      </c>
      <c r="H241" s="23">
        <v>-37196.46</v>
      </c>
      <c r="I241" s="4">
        <v>130.45896464646464</v>
      </c>
      <c r="J241" s="4">
        <v>-312</v>
      </c>
    </row>
    <row r="242" spans="1:10" x14ac:dyDescent="0.2">
      <c r="A242" s="3" t="s">
        <v>66</v>
      </c>
      <c r="B242" s="3" t="s">
        <v>45</v>
      </c>
      <c r="C242" s="3" t="s">
        <v>40</v>
      </c>
      <c r="D242" s="3" t="s">
        <v>41</v>
      </c>
      <c r="E242" s="44">
        <v>-79625.86</v>
      </c>
      <c r="F242" s="44">
        <v>91.913818379102167</v>
      </c>
      <c r="G242" s="23">
        <v>-86631</v>
      </c>
      <c r="H242" s="23">
        <v>-79625.86</v>
      </c>
      <c r="I242" s="4">
        <v>91.913818379102167</v>
      </c>
      <c r="J242" s="4">
        <v>-668</v>
      </c>
    </row>
    <row r="243" spans="1:10" x14ac:dyDescent="0.2">
      <c r="A243" s="3" t="s">
        <v>67</v>
      </c>
      <c r="B243" s="3" t="s">
        <v>68</v>
      </c>
      <c r="C243" s="3" t="s">
        <v>40</v>
      </c>
      <c r="D243" s="3" t="s">
        <v>41</v>
      </c>
      <c r="E243" s="44">
        <v>-132158.70000000001</v>
      </c>
      <c r="F243" s="44">
        <v>98.201576769035299</v>
      </c>
      <c r="G243" s="23">
        <v>-134579</v>
      </c>
      <c r="H243" s="23">
        <v>-132158.79999999999</v>
      </c>
      <c r="I243" s="4">
        <v>98.20165107483335</v>
      </c>
      <c r="J243" s="4">
        <v>-1110</v>
      </c>
    </row>
    <row r="244" spans="1:10" x14ac:dyDescent="0.2">
      <c r="A244" s="3" t="s">
        <v>69</v>
      </c>
      <c r="B244" s="3" t="s">
        <v>45</v>
      </c>
      <c r="C244" s="3" t="s">
        <v>40</v>
      </c>
      <c r="D244" s="3" t="s">
        <v>41</v>
      </c>
      <c r="E244" s="44">
        <v>-95594.43</v>
      </c>
      <c r="F244" s="44">
        <v>110.34667728642172</v>
      </c>
      <c r="G244" s="23">
        <v>-86631</v>
      </c>
      <c r="H244" s="23">
        <v>-95594.44</v>
      </c>
      <c r="I244" s="4">
        <v>110.34668882963373</v>
      </c>
      <c r="J244" s="4">
        <v>-802</v>
      </c>
    </row>
    <row r="245" spans="1:10" x14ac:dyDescent="0.2">
      <c r="A245" s="3" t="s">
        <v>70</v>
      </c>
      <c r="B245" s="3" t="s">
        <v>45</v>
      </c>
      <c r="C245" s="3" t="s">
        <v>40</v>
      </c>
      <c r="D245" s="3" t="s">
        <v>41</v>
      </c>
      <c r="E245" s="44">
        <v>-8206.2109999999993</v>
      </c>
      <c r="F245" s="44">
        <v>63.991040237055522</v>
      </c>
      <c r="G245" s="23">
        <v>-12824</v>
      </c>
      <c r="H245" s="23">
        <v>-8206.2099999999991</v>
      </c>
      <c r="I245" s="4">
        <v>63.991032439176536</v>
      </c>
      <c r="J245" s="4">
        <v>-68.8</v>
      </c>
    </row>
    <row r="246" spans="1:10" x14ac:dyDescent="0.2">
      <c r="A246" s="3" t="s">
        <v>71</v>
      </c>
      <c r="B246" s="3" t="s">
        <v>45</v>
      </c>
      <c r="C246" s="3" t="s">
        <v>40</v>
      </c>
      <c r="D246" s="3" t="s">
        <v>41</v>
      </c>
      <c r="E246" s="44">
        <v>-14700.28</v>
      </c>
      <c r="F246" s="44">
        <v>76.361124097449476</v>
      </c>
      <c r="G246" s="23">
        <v>-19251</v>
      </c>
      <c r="H246" s="23">
        <v>-14700.21</v>
      </c>
      <c r="I246" s="4">
        <v>76.36076047997507</v>
      </c>
      <c r="J246" s="4">
        <v>-123</v>
      </c>
    </row>
    <row r="247" spans="1:10" x14ac:dyDescent="0.2">
      <c r="A247" s="3" t="s">
        <v>72</v>
      </c>
      <c r="B247" s="3" t="s">
        <v>45</v>
      </c>
      <c r="C247" s="3" t="s">
        <v>40</v>
      </c>
      <c r="D247" s="3" t="s">
        <v>41</v>
      </c>
      <c r="E247" s="44">
        <v>-259572.4</v>
      </c>
      <c r="F247" s="44">
        <v>99.876641540941847</v>
      </c>
      <c r="G247" s="23">
        <v>-259893</v>
      </c>
      <c r="H247" s="23">
        <v>-259572.2</v>
      </c>
      <c r="I247" s="4">
        <v>99.876564586195087</v>
      </c>
      <c r="J247" s="4">
        <v>-2180</v>
      </c>
    </row>
    <row r="248" spans="1:10" x14ac:dyDescent="0.2">
      <c r="A248" s="3" t="s">
        <v>73</v>
      </c>
      <c r="B248" s="3" t="s">
        <v>68</v>
      </c>
      <c r="C248" s="3" t="s">
        <v>40</v>
      </c>
      <c r="D248" s="3" t="s">
        <v>41</v>
      </c>
      <c r="E248" s="44">
        <v>-224204.79999999999</v>
      </c>
      <c r="F248" s="44">
        <v>270.12626506024094</v>
      </c>
      <c r="G248" s="23">
        <v>-83000</v>
      </c>
      <c r="H248" s="23">
        <v>-224204.7</v>
      </c>
      <c r="I248" s="4">
        <v>270.12614457831324</v>
      </c>
      <c r="J248" s="4">
        <v>-1880</v>
      </c>
    </row>
    <row r="249" spans="1:10" x14ac:dyDescent="0.2">
      <c r="A249" s="3" t="s">
        <v>74</v>
      </c>
      <c r="B249" s="3" t="s">
        <v>68</v>
      </c>
      <c r="C249" s="3" t="s">
        <v>40</v>
      </c>
      <c r="D249" s="3" t="s">
        <v>41</v>
      </c>
      <c r="E249" s="44">
        <v>-299924.5</v>
      </c>
      <c r="F249" s="44">
        <v>111.08314814814815</v>
      </c>
      <c r="G249" s="23">
        <v>-270000</v>
      </c>
      <c r="H249" s="23">
        <v>-299924.40000000002</v>
      </c>
      <c r="I249" s="4">
        <v>111.08311111111112</v>
      </c>
      <c r="J249" s="4">
        <v>-2510</v>
      </c>
    </row>
    <row r="250" spans="1:10" x14ac:dyDescent="0.2">
      <c r="A250" s="3" t="s">
        <v>75</v>
      </c>
      <c r="B250" s="3" t="s">
        <v>68</v>
      </c>
      <c r="C250" s="3" t="s">
        <v>40</v>
      </c>
      <c r="D250" s="3" t="s">
        <v>41</v>
      </c>
      <c r="E250" s="44">
        <v>-190388.8</v>
      </c>
      <c r="F250" s="44">
        <v>85.08008008008008</v>
      </c>
      <c r="G250" s="23">
        <v>-223776</v>
      </c>
      <c r="H250" s="23">
        <v>-190388.8</v>
      </c>
      <c r="I250" s="4">
        <v>85.08008008008008</v>
      </c>
      <c r="J250" s="4">
        <v>-1600</v>
      </c>
    </row>
    <row r="251" spans="1:10" x14ac:dyDescent="0.2">
      <c r="A251" s="3" t="s">
        <v>76</v>
      </c>
      <c r="B251" s="3" t="s">
        <v>68</v>
      </c>
      <c r="C251" s="3" t="s">
        <v>40</v>
      </c>
      <c r="D251" s="3" t="s">
        <v>41</v>
      </c>
      <c r="E251" s="44">
        <v>-152298.70000000001</v>
      </c>
      <c r="F251" s="44">
        <v>108.78478571428573</v>
      </c>
      <c r="G251" s="23">
        <v>-140000</v>
      </c>
      <c r="H251" s="23">
        <v>-152298.70000000001</v>
      </c>
      <c r="I251" s="4">
        <v>108.78478571428573</v>
      </c>
      <c r="J251" s="4">
        <v>-1280</v>
      </c>
    </row>
    <row r="252" spans="1:10" x14ac:dyDescent="0.2">
      <c r="A252" s="3" t="s">
        <v>77</v>
      </c>
      <c r="B252" s="3" t="s">
        <v>68</v>
      </c>
      <c r="C252" s="3" t="s">
        <v>40</v>
      </c>
      <c r="D252" s="3" t="s">
        <v>41</v>
      </c>
      <c r="E252" s="44">
        <v>-52207.26</v>
      </c>
      <c r="F252" s="44">
        <v>99.057490892531874</v>
      </c>
      <c r="G252" s="23">
        <v>-52704</v>
      </c>
      <c r="H252" s="23">
        <v>-52207.26</v>
      </c>
      <c r="I252" s="4">
        <v>99.057490892531874</v>
      </c>
      <c r="J252" s="4">
        <v>-438</v>
      </c>
    </row>
    <row r="253" spans="1:10" x14ac:dyDescent="0.2">
      <c r="A253" s="3" t="s">
        <v>78</v>
      </c>
      <c r="B253" s="3" t="s">
        <v>68</v>
      </c>
      <c r="C253" s="3" t="s">
        <v>40</v>
      </c>
      <c r="D253" s="3" t="s">
        <v>41</v>
      </c>
      <c r="E253" s="44">
        <v>-304989.90000000002</v>
      </c>
      <c r="F253" s="44">
        <v>34.657943181818183</v>
      </c>
      <c r="G253" s="23">
        <v>-880000</v>
      </c>
      <c r="H253" s="23">
        <v>-304989.90000000002</v>
      </c>
      <c r="I253" s="4">
        <v>34.657943181818183</v>
      </c>
      <c r="J253" s="4">
        <v>-2560</v>
      </c>
    </row>
    <row r="254" spans="1:10" x14ac:dyDescent="0.2">
      <c r="A254" s="3" t="s">
        <v>79</v>
      </c>
      <c r="B254" s="3" t="s">
        <v>45</v>
      </c>
      <c r="C254" s="3" t="s">
        <v>40</v>
      </c>
      <c r="D254" s="3" t="s">
        <v>41</v>
      </c>
      <c r="E254" s="44">
        <v>-1420525</v>
      </c>
      <c r="F254" s="44">
        <v>88.782812500000006</v>
      </c>
      <c r="G254" s="23">
        <v>-1600000</v>
      </c>
      <c r="H254" s="23">
        <v>-1420525</v>
      </c>
      <c r="I254" s="4">
        <v>88.782812500000006</v>
      </c>
      <c r="J254" s="4">
        <v>-11900</v>
      </c>
    </row>
    <row r="255" spans="1:10" x14ac:dyDescent="0.2">
      <c r="A255" s="3" t="s">
        <v>80</v>
      </c>
      <c r="B255" s="3" t="s">
        <v>45</v>
      </c>
      <c r="C255" s="3" t="s">
        <v>40</v>
      </c>
      <c r="D255" s="3" t="s">
        <v>41</v>
      </c>
      <c r="E255" s="44">
        <v>-653265.69999999995</v>
      </c>
      <c r="F255" s="44">
        <v>84.426341160810054</v>
      </c>
      <c r="G255" s="23">
        <v>-773770</v>
      </c>
      <c r="H255" s="23">
        <v>-653265.6</v>
      </c>
      <c r="I255" s="4">
        <v>84.426328237073037</v>
      </c>
      <c r="J255" s="4">
        <v>-5480</v>
      </c>
    </row>
    <row r="256" spans="1:10" x14ac:dyDescent="0.2">
      <c r="A256" s="3" t="s">
        <v>81</v>
      </c>
      <c r="B256" s="3" t="s">
        <v>68</v>
      </c>
      <c r="C256" s="3" t="s">
        <v>40</v>
      </c>
      <c r="D256" s="3" t="s">
        <v>41</v>
      </c>
      <c r="E256" s="44">
        <v>-428465.4</v>
      </c>
      <c r="F256" s="44">
        <v>95.214533333333335</v>
      </c>
      <c r="G256" s="23">
        <v>-450000</v>
      </c>
      <c r="H256" s="23">
        <v>-428465.1</v>
      </c>
      <c r="I256" s="4">
        <v>95.214466666666667</v>
      </c>
      <c r="J256" s="4">
        <v>-3590</v>
      </c>
    </row>
    <row r="257" spans="1:10" x14ac:dyDescent="0.2">
      <c r="A257" s="3" t="s">
        <v>82</v>
      </c>
      <c r="B257" s="3" t="s">
        <v>45</v>
      </c>
      <c r="C257" s="3" t="s">
        <v>40</v>
      </c>
      <c r="D257" s="3" t="s">
        <v>41</v>
      </c>
      <c r="E257" s="44">
        <v>-1681691</v>
      </c>
      <c r="F257" s="44">
        <v>93.427277777777775</v>
      </c>
      <c r="G257" s="23">
        <v>-1800000</v>
      </c>
      <c r="H257" s="23">
        <v>-1681691</v>
      </c>
      <c r="I257" s="4">
        <v>93.427277777777775</v>
      </c>
      <c r="J257" s="4">
        <v>-14100</v>
      </c>
    </row>
    <row r="258" spans="1:10" x14ac:dyDescent="0.2">
      <c r="A258" s="15" t="s">
        <v>209</v>
      </c>
      <c r="B258" s="15" t="str">
        <f>IF(LEFT(A258,2)="et","Evapotranspiration",IF(LEFT(A258,1)="g","Spring",IF(LEFT(A258,1)="r","River","Lake")))</f>
        <v>Spring</v>
      </c>
      <c r="C258" s="16" t="s">
        <v>40</v>
      </c>
      <c r="D258" s="17" t="s">
        <v>41</v>
      </c>
      <c r="E258" s="45">
        <v>-2024895</v>
      </c>
      <c r="F258" s="45">
        <v>81.380272961579692</v>
      </c>
      <c r="G258" s="15">
        <v>-2488189</v>
      </c>
      <c r="H258" s="23">
        <v>-2024895</v>
      </c>
      <c r="I258" s="15">
        <v>81.380272961579692</v>
      </c>
      <c r="J258" s="15">
        <v>-17000</v>
      </c>
    </row>
    <row r="259" spans="1:10" x14ac:dyDescent="0.2">
      <c r="A259" s="8" t="s">
        <v>98</v>
      </c>
      <c r="B259" s="8" t="s">
        <v>45</v>
      </c>
      <c r="C259" s="6" t="s">
        <v>40</v>
      </c>
      <c r="D259" s="7" t="s">
        <v>41</v>
      </c>
      <c r="E259" s="44">
        <v>-310296.09999999998</v>
      </c>
      <c r="F259" s="44">
        <v>103.32010322151002</v>
      </c>
      <c r="G259" s="23">
        <v>-300325</v>
      </c>
      <c r="H259" s="23">
        <v>-310295.3</v>
      </c>
      <c r="I259" s="4">
        <v>103.31983684341962</v>
      </c>
      <c r="J259" s="4">
        <v>-2600</v>
      </c>
    </row>
    <row r="260" spans="1:10" x14ac:dyDescent="0.2">
      <c r="A260" s="3" t="s">
        <v>99</v>
      </c>
      <c r="B260" s="3" t="s">
        <v>45</v>
      </c>
      <c r="C260" s="6" t="s">
        <v>40</v>
      </c>
      <c r="D260" s="7" t="s">
        <v>41</v>
      </c>
      <c r="E260" s="44">
        <v>-49005.62</v>
      </c>
      <c r="F260" s="44">
        <v>95.961502310644633</v>
      </c>
      <c r="G260" s="23">
        <v>-51068</v>
      </c>
      <c r="H260" s="23">
        <v>-49005.35</v>
      </c>
      <c r="I260" s="4">
        <v>95.960973603822353</v>
      </c>
      <c r="J260" s="4">
        <v>-411</v>
      </c>
    </row>
    <row r="261" spans="1:10" x14ac:dyDescent="0.2">
      <c r="A261" s="15" t="s">
        <v>210</v>
      </c>
      <c r="B261" s="15" t="str">
        <f>IF(LEFT(A261,2)="et","Evapotranspiration",IF(LEFT(A261,1)="g","Spring",IF(LEFT(A261,1)="r","River","Lake")))</f>
        <v>Spring</v>
      </c>
      <c r="C261" s="16" t="s">
        <v>102</v>
      </c>
      <c r="D261" s="19" t="s">
        <v>103</v>
      </c>
      <c r="E261" s="39">
        <v>-969040</v>
      </c>
      <c r="F261" s="39">
        <v>105.97295340663283</v>
      </c>
      <c r="G261" s="15">
        <v>-914422</v>
      </c>
      <c r="H261" s="23">
        <v>-969044.4</v>
      </c>
      <c r="I261" s="15">
        <v>105.97343458490718</v>
      </c>
      <c r="J261" s="15">
        <v>-8130</v>
      </c>
    </row>
    <row r="262" spans="1:10" x14ac:dyDescent="0.2">
      <c r="A262" s="15" t="s">
        <v>211</v>
      </c>
      <c r="B262" s="15" t="str">
        <f>IF(LEFT(A262,2)="et","Evapotranspiration",IF(LEFT(A262,1)="g","Spring",IF(LEFT(A262,1)="r","River","Lake")))</f>
        <v>Spring</v>
      </c>
      <c r="C262" s="16" t="s">
        <v>105</v>
      </c>
      <c r="D262" s="17" t="s">
        <v>106</v>
      </c>
      <c r="E262" s="39">
        <v>-1841179</v>
      </c>
      <c r="F262" s="39">
        <v>78.925711591220846</v>
      </c>
      <c r="G262" s="15">
        <v>-2332800</v>
      </c>
      <c r="H262" s="23">
        <v>-1841181</v>
      </c>
      <c r="I262" s="15">
        <v>78.925797325102877</v>
      </c>
      <c r="J262" s="15">
        <v>-15400</v>
      </c>
    </row>
    <row r="263" spans="1:10" x14ac:dyDescent="0.2">
      <c r="A263" s="15" t="s">
        <v>212</v>
      </c>
      <c r="B263" s="15" t="str">
        <f>IF(LEFT(A263,2)="et","Evapotranspiration",IF(LEFT(A263,1)="g","Spring",IF(LEFT(A263,1)="r","River","Lake")))</f>
        <v>Spring</v>
      </c>
      <c r="C263" s="16" t="s">
        <v>105</v>
      </c>
      <c r="D263" s="17" t="s">
        <v>106</v>
      </c>
      <c r="E263" s="39">
        <v>-1057215</v>
      </c>
      <c r="F263" s="39">
        <v>86.38132581851518</v>
      </c>
      <c r="G263" s="15">
        <v>-1223893</v>
      </c>
      <c r="H263" s="23">
        <v>-1057276</v>
      </c>
      <c r="I263" s="15">
        <v>86.386309914347081</v>
      </c>
      <c r="J263" s="15">
        <v>-8870</v>
      </c>
    </row>
    <row r="264" spans="1:10" x14ac:dyDescent="0.2">
      <c r="A264" s="15" t="s">
        <v>213</v>
      </c>
      <c r="B264" s="15" t="str">
        <f>IF(LEFT(A264,2)="et","Evapotranspiration",IF(LEFT(A264,1)="g","Spring",IF(LEFT(A264,1)="r","River","Lake")))</f>
        <v>Spring</v>
      </c>
      <c r="C264" s="16" t="s">
        <v>142</v>
      </c>
      <c r="D264" s="19" t="s">
        <v>143</v>
      </c>
      <c r="E264" s="39">
        <v>-84966.34</v>
      </c>
      <c r="F264" s="39">
        <v>115.84792004690291</v>
      </c>
      <c r="G264" s="15">
        <v>-73343</v>
      </c>
      <c r="H264" s="23">
        <v>-84966.21</v>
      </c>
      <c r="I264" s="15">
        <v>115.84774279754032</v>
      </c>
      <c r="J264" s="15">
        <v>-712</v>
      </c>
    </row>
    <row r="265" spans="1:10" x14ac:dyDescent="0.2">
      <c r="A265" s="15" t="s">
        <v>214</v>
      </c>
      <c r="B265" s="15" t="str">
        <f t="shared" si="10"/>
        <v>Spring</v>
      </c>
      <c r="C265" s="16" t="s">
        <v>131</v>
      </c>
      <c r="D265" s="19" t="s">
        <v>132</v>
      </c>
      <c r="E265" s="39">
        <v>-701636.4</v>
      </c>
      <c r="F265" s="39">
        <v>95.538725490196072</v>
      </c>
      <c r="G265" s="15">
        <v>-734400</v>
      </c>
      <c r="H265" s="23">
        <v>-701970.9</v>
      </c>
      <c r="I265" s="15">
        <v>95.584272875816993</v>
      </c>
      <c r="J265" s="15">
        <v>-5890</v>
      </c>
    </row>
    <row r="266" spans="1:10" x14ac:dyDescent="0.2">
      <c r="A266" s="15" t="s">
        <v>215</v>
      </c>
      <c r="B266" s="15" t="str">
        <f t="shared" si="10"/>
        <v>Spring</v>
      </c>
      <c r="C266" s="18" t="s">
        <v>135</v>
      </c>
      <c r="D266" s="19" t="s">
        <v>136</v>
      </c>
      <c r="E266" s="39">
        <v>-295994.2</v>
      </c>
      <c r="F266" s="39">
        <v>74.475191223832525</v>
      </c>
      <c r="G266" s="15">
        <v>-397440</v>
      </c>
      <c r="H266" s="23">
        <v>-295993.8</v>
      </c>
      <c r="I266" s="15">
        <v>74.475090579710141</v>
      </c>
      <c r="J266" s="15">
        <v>-2480</v>
      </c>
    </row>
    <row r="267" spans="1:10" x14ac:dyDescent="0.2">
      <c r="A267" s="15" t="s">
        <v>216</v>
      </c>
      <c r="B267" s="15" t="str">
        <f t="shared" si="10"/>
        <v>Spring</v>
      </c>
      <c r="C267" s="16" t="s">
        <v>105</v>
      </c>
      <c r="D267" s="17" t="s">
        <v>106</v>
      </c>
      <c r="E267" s="39">
        <v>-1547951</v>
      </c>
      <c r="F267" s="39">
        <v>102.49973513441928</v>
      </c>
      <c r="G267" s="15">
        <v>-1510200</v>
      </c>
      <c r="H267" s="23">
        <v>-1547988</v>
      </c>
      <c r="I267" s="15">
        <v>102.50218514104093</v>
      </c>
      <c r="J267" s="15">
        <v>-13000</v>
      </c>
    </row>
    <row r="268" spans="1:10" s="33" customFormat="1" x14ac:dyDescent="0.2">
      <c r="A268" s="62" t="s">
        <v>552</v>
      </c>
      <c r="B268" s="62"/>
      <c r="C268" s="62"/>
      <c r="D268" s="62"/>
      <c r="E268" s="62"/>
      <c r="F268" s="62"/>
      <c r="G268" s="62"/>
      <c r="H268" s="62"/>
      <c r="I268" s="62"/>
      <c r="J268" s="62"/>
    </row>
    <row r="269" spans="1:10" x14ac:dyDescent="0.2">
      <c r="A269" s="15" t="s">
        <v>240</v>
      </c>
      <c r="B269" s="15" t="str">
        <f t="shared" ref="B269:B307" si="11">IF(LEFT(A269,2)="et","Evapotranspiration",IF(LEFT(A269,1)="g","Spring",IF(LEFT(A269,1)="r","River","Lake")))</f>
        <v>Evapotranspiration</v>
      </c>
      <c r="C269" s="16" t="s">
        <v>495</v>
      </c>
      <c r="D269" s="17" t="s">
        <v>553</v>
      </c>
      <c r="E269" s="39">
        <v>-3146685</v>
      </c>
      <c r="F269" s="39">
        <v>85.112618485271099</v>
      </c>
      <c r="G269" s="15">
        <v>-3697084</v>
      </c>
      <c r="H269" s="15">
        <v>-3146685</v>
      </c>
      <c r="I269" s="15">
        <v>85.112618485271099</v>
      </c>
      <c r="J269" s="15">
        <v>-26400</v>
      </c>
    </row>
    <row r="270" spans="1:10" x14ac:dyDescent="0.2">
      <c r="A270" s="15" t="s">
        <v>241</v>
      </c>
      <c r="B270" s="15" t="str">
        <f t="shared" si="11"/>
        <v>Evapotranspiration</v>
      </c>
      <c r="C270" s="16" t="s">
        <v>483</v>
      </c>
      <c r="D270" s="17" t="s">
        <v>554</v>
      </c>
      <c r="E270" s="39">
        <v>-1041315</v>
      </c>
      <c r="F270" s="39">
        <v>114.88699025355756</v>
      </c>
      <c r="G270" s="15">
        <v>-906382</v>
      </c>
      <c r="H270" s="15">
        <v>-1041315</v>
      </c>
      <c r="I270" s="15">
        <v>114.88699025355756</v>
      </c>
      <c r="J270" s="15">
        <v>-8730</v>
      </c>
    </row>
    <row r="271" spans="1:10" x14ac:dyDescent="0.2">
      <c r="A271" s="15" t="s">
        <v>242</v>
      </c>
      <c r="B271" s="15" t="str">
        <f t="shared" si="11"/>
        <v>Evapotranspiration</v>
      </c>
      <c r="C271" s="16" t="s">
        <v>487</v>
      </c>
      <c r="D271" s="17" t="s">
        <v>555</v>
      </c>
      <c r="E271" s="39">
        <v>-1287730</v>
      </c>
      <c r="F271" s="39">
        <v>85.695215101491598</v>
      </c>
      <c r="G271" s="15">
        <v>-1502686</v>
      </c>
      <c r="H271" s="15">
        <v>-1287730</v>
      </c>
      <c r="I271" s="15">
        <v>85.695215101491598</v>
      </c>
      <c r="J271" s="15">
        <v>-10800</v>
      </c>
    </row>
    <row r="272" spans="1:10" s="25" customFormat="1" ht="25.5" x14ac:dyDescent="0.2">
      <c r="A272" s="24" t="s">
        <v>243</v>
      </c>
      <c r="B272" s="24" t="str">
        <f t="shared" si="11"/>
        <v>Evapotranspiration</v>
      </c>
      <c r="C272" s="16" t="s">
        <v>556</v>
      </c>
      <c r="D272" s="17" t="s">
        <v>557</v>
      </c>
      <c r="E272" s="42">
        <v>-1199387</v>
      </c>
      <c r="F272" s="42">
        <v>185.20891433724634</v>
      </c>
      <c r="G272" s="24">
        <v>-647586</v>
      </c>
      <c r="H272" s="24">
        <v>-1199387</v>
      </c>
      <c r="I272" s="24">
        <v>185.20891433724634</v>
      </c>
      <c r="J272" s="24">
        <v>-10100</v>
      </c>
    </row>
    <row r="273" spans="1:10" x14ac:dyDescent="0.2">
      <c r="A273" s="15" t="s">
        <v>244</v>
      </c>
      <c r="B273" s="15" t="str">
        <f t="shared" si="11"/>
        <v>Evapotranspiration</v>
      </c>
      <c r="C273" s="16" t="s">
        <v>486</v>
      </c>
      <c r="D273" s="17" t="s">
        <v>558</v>
      </c>
      <c r="E273" s="39">
        <v>-1573791</v>
      </c>
      <c r="F273" s="39">
        <v>119.09946125688565</v>
      </c>
      <c r="G273" s="15">
        <v>-1321409</v>
      </c>
      <c r="H273" s="15">
        <v>-1573791</v>
      </c>
      <c r="I273" s="15">
        <v>119.09946125688565</v>
      </c>
      <c r="J273" s="15">
        <v>-13200</v>
      </c>
    </row>
    <row r="274" spans="1:10" x14ac:dyDescent="0.2">
      <c r="A274" s="15" t="s">
        <v>245</v>
      </c>
      <c r="B274" s="15" t="str">
        <f t="shared" si="11"/>
        <v>Evapotranspiration</v>
      </c>
      <c r="C274" s="16" t="s">
        <v>489</v>
      </c>
      <c r="D274" s="17" t="s">
        <v>559</v>
      </c>
      <c r="E274" s="39">
        <v>-2583101</v>
      </c>
      <c r="F274" s="39">
        <v>86.637050900211975</v>
      </c>
      <c r="G274" s="15">
        <v>-2981520</v>
      </c>
      <c r="H274" s="15">
        <v>-2583100</v>
      </c>
      <c r="I274" s="15">
        <v>86.637017360272608</v>
      </c>
      <c r="J274" s="15">
        <v>-21700</v>
      </c>
    </row>
    <row r="275" spans="1:10" x14ac:dyDescent="0.2">
      <c r="A275" s="15" t="s">
        <v>246</v>
      </c>
      <c r="B275" s="15" t="str">
        <f t="shared" si="11"/>
        <v>Evapotranspiration</v>
      </c>
      <c r="C275" s="16" t="s">
        <v>499</v>
      </c>
      <c r="D275" s="17" t="s">
        <v>560</v>
      </c>
      <c r="E275" s="39">
        <v>-1271966</v>
      </c>
      <c r="F275" s="39">
        <v>118.50464015830855</v>
      </c>
      <c r="G275" s="15">
        <v>-1073347</v>
      </c>
      <c r="H275" s="15">
        <v>-1271967</v>
      </c>
      <c r="I275" s="15">
        <v>118.50473332482413</v>
      </c>
      <c r="J275" s="15">
        <v>-10700</v>
      </c>
    </row>
    <row r="276" spans="1:10" x14ac:dyDescent="0.2">
      <c r="A276" s="15" t="s">
        <v>247</v>
      </c>
      <c r="B276" s="15" t="str">
        <f t="shared" si="11"/>
        <v>Evapotranspiration</v>
      </c>
      <c r="C276" s="16" t="s">
        <v>484</v>
      </c>
      <c r="D276" s="17" t="s">
        <v>561</v>
      </c>
      <c r="E276" s="39">
        <v>-2086877</v>
      </c>
      <c r="F276" s="39">
        <v>79.538345497281171</v>
      </c>
      <c r="G276" s="15">
        <v>-2623737</v>
      </c>
      <c r="H276" s="15">
        <v>-2086876</v>
      </c>
      <c r="I276" s="15">
        <v>79.538307383705003</v>
      </c>
      <c r="J276" s="15">
        <v>-17500</v>
      </c>
    </row>
    <row r="277" spans="1:10" x14ac:dyDescent="0.2">
      <c r="A277" s="15" t="s">
        <v>248</v>
      </c>
      <c r="B277" s="15" t="str">
        <f t="shared" si="11"/>
        <v>Evapotranspiration</v>
      </c>
      <c r="C277" s="16" t="s">
        <v>492</v>
      </c>
      <c r="D277" s="17" t="s">
        <v>562</v>
      </c>
      <c r="E277" s="39">
        <v>-193163.1</v>
      </c>
      <c r="F277" s="39">
        <v>53.989049197556056</v>
      </c>
      <c r="G277" s="15">
        <v>-357782</v>
      </c>
      <c r="H277" s="15">
        <v>-193163.2</v>
      </c>
      <c r="I277" s="15">
        <v>53.989077147536769</v>
      </c>
      <c r="J277" s="15">
        <v>-1620</v>
      </c>
    </row>
    <row r="278" spans="1:10" x14ac:dyDescent="0.2">
      <c r="A278" s="15" t="s">
        <v>249</v>
      </c>
      <c r="B278" s="15" t="str">
        <f t="shared" si="11"/>
        <v>Evapotranspiration</v>
      </c>
      <c r="C278" s="16" t="s">
        <v>494</v>
      </c>
      <c r="D278" s="17" t="s">
        <v>563</v>
      </c>
      <c r="E278" s="39">
        <v>-498251.9</v>
      </c>
      <c r="F278" s="39">
        <v>104.4459094882432</v>
      </c>
      <c r="G278" s="15">
        <v>-477043</v>
      </c>
      <c r="H278" s="15">
        <v>-498252</v>
      </c>
      <c r="I278" s="15">
        <v>104.44593045071409</v>
      </c>
      <c r="J278" s="15">
        <v>-4180</v>
      </c>
    </row>
    <row r="279" spans="1:10" x14ac:dyDescent="0.2">
      <c r="A279" s="15" t="s">
        <v>250</v>
      </c>
      <c r="B279" s="15" t="str">
        <f t="shared" si="11"/>
        <v>Evapotranspiration</v>
      </c>
      <c r="C279" s="16" t="s">
        <v>468</v>
      </c>
      <c r="D279" s="17" t="s">
        <v>564</v>
      </c>
      <c r="E279" s="39">
        <v>-4928508</v>
      </c>
      <c r="F279" s="39">
        <v>111.69046076404446</v>
      </c>
      <c r="G279" s="15">
        <v>-4412649</v>
      </c>
      <c r="H279" s="15">
        <v>-4928508</v>
      </c>
      <c r="I279" s="15">
        <v>111.69046076404446</v>
      </c>
      <c r="J279" s="15">
        <v>-41300</v>
      </c>
    </row>
    <row r="280" spans="1:10" s="25" customFormat="1" ht="38.25" x14ac:dyDescent="0.2">
      <c r="A280" s="24" t="s">
        <v>251</v>
      </c>
      <c r="B280" s="24" t="str">
        <f t="shared" si="11"/>
        <v>Evapotranspiration</v>
      </c>
      <c r="C280" s="16" t="s">
        <v>565</v>
      </c>
      <c r="D280" s="17" t="s">
        <v>566</v>
      </c>
      <c r="E280" s="42">
        <v>-10880210</v>
      </c>
      <c r="F280" s="42">
        <v>114.82745239211678</v>
      </c>
      <c r="G280" s="24">
        <v>-9475269</v>
      </c>
      <c r="H280" s="24">
        <v>-10880210</v>
      </c>
      <c r="I280" s="24">
        <v>114.82745239211678</v>
      </c>
      <c r="J280" s="24">
        <v>-91200</v>
      </c>
    </row>
    <row r="281" spans="1:10" x14ac:dyDescent="0.2">
      <c r="A281" s="15" t="s">
        <v>223</v>
      </c>
      <c r="B281" s="15" t="str">
        <f t="shared" si="11"/>
        <v>Evapotranspiration</v>
      </c>
      <c r="C281" s="18" t="s">
        <v>479</v>
      </c>
      <c r="D281" s="19" t="s">
        <v>567</v>
      </c>
      <c r="E281" s="39">
        <v>-1001737</v>
      </c>
      <c r="F281" s="39">
        <v>93.3283458191992</v>
      </c>
      <c r="G281" s="15">
        <v>-1073347</v>
      </c>
      <c r="H281" s="15">
        <v>-1001736</v>
      </c>
      <c r="I281" s="15">
        <v>93.328252652683616</v>
      </c>
      <c r="J281" s="15">
        <v>-8400</v>
      </c>
    </row>
    <row r="282" spans="1:10" x14ac:dyDescent="0.2">
      <c r="A282" s="15" t="s">
        <v>350</v>
      </c>
      <c r="B282" s="15" t="str">
        <f t="shared" si="11"/>
        <v>Evapotranspiration</v>
      </c>
      <c r="C282" s="18" t="s">
        <v>471</v>
      </c>
      <c r="D282" s="19" t="s">
        <v>568</v>
      </c>
      <c r="E282" s="39">
        <v>-458768.2</v>
      </c>
      <c r="F282" s="39">
        <v>120.21156395918602</v>
      </c>
      <c r="G282" s="15">
        <v>-381634</v>
      </c>
      <c r="H282" s="15">
        <v>-458768.3</v>
      </c>
      <c r="I282" s="15">
        <v>120.2115901623021</v>
      </c>
      <c r="J282" s="15">
        <v>-3850</v>
      </c>
    </row>
    <row r="283" spans="1:10" x14ac:dyDescent="0.2">
      <c r="A283" s="15" t="s">
        <v>225</v>
      </c>
      <c r="B283" s="15" t="str">
        <f t="shared" si="11"/>
        <v>Evapotranspiration</v>
      </c>
      <c r="C283" s="18" t="s">
        <v>478</v>
      </c>
      <c r="D283" s="19" t="s">
        <v>569</v>
      </c>
      <c r="E283" s="39">
        <v>-2501858</v>
      </c>
      <c r="F283" s="39">
        <v>105.41728992242835</v>
      </c>
      <c r="G283" s="15">
        <v>-2373290</v>
      </c>
      <c r="H283" s="15">
        <v>-2501845</v>
      </c>
      <c r="I283" s="15">
        <v>105.41674215961808</v>
      </c>
      <c r="J283" s="15">
        <v>-21000</v>
      </c>
    </row>
    <row r="284" spans="1:10" x14ac:dyDescent="0.2">
      <c r="A284" s="15" t="s">
        <v>226</v>
      </c>
      <c r="B284" s="15" t="str">
        <f t="shared" si="11"/>
        <v>Evapotranspiration</v>
      </c>
      <c r="C284" s="18" t="s">
        <v>473</v>
      </c>
      <c r="D284" s="19" t="s">
        <v>570</v>
      </c>
      <c r="E284" s="39">
        <v>-1660979</v>
      </c>
      <c r="F284" s="39">
        <v>102.70861056557851</v>
      </c>
      <c r="G284" s="15">
        <v>-1617176</v>
      </c>
      <c r="H284" s="15">
        <v>-1660979</v>
      </c>
      <c r="I284" s="15">
        <v>102.70861056557851</v>
      </c>
      <c r="J284" s="15">
        <v>-13900</v>
      </c>
    </row>
    <row r="285" spans="1:10" x14ac:dyDescent="0.2">
      <c r="A285" s="15" t="s">
        <v>228</v>
      </c>
      <c r="B285" s="15" t="str">
        <f t="shared" si="11"/>
        <v>Evapotranspiration</v>
      </c>
      <c r="C285" s="18" t="s">
        <v>472</v>
      </c>
      <c r="D285" s="19" t="s">
        <v>571</v>
      </c>
      <c r="E285" s="39">
        <v>-3386225</v>
      </c>
      <c r="F285" s="39">
        <v>121.75580629816109</v>
      </c>
      <c r="G285" s="15">
        <v>-2781161</v>
      </c>
      <c r="H285" s="15">
        <v>-3386258</v>
      </c>
      <c r="I285" s="15">
        <v>121.75699285298478</v>
      </c>
      <c r="J285" s="15">
        <v>-28400</v>
      </c>
    </row>
    <row r="286" spans="1:10" x14ac:dyDescent="0.2">
      <c r="A286" s="15" t="s">
        <v>229</v>
      </c>
      <c r="B286" s="15" t="str">
        <f t="shared" si="11"/>
        <v>Evapotranspiration</v>
      </c>
      <c r="C286" s="18" t="s">
        <v>477</v>
      </c>
      <c r="D286" s="19" t="s">
        <v>572</v>
      </c>
      <c r="E286" s="39">
        <v>-89702.9</v>
      </c>
      <c r="F286" s="39">
        <v>75.215619523565962</v>
      </c>
      <c r="G286" s="15">
        <v>-119261</v>
      </c>
      <c r="H286" s="15">
        <v>-89704.09</v>
      </c>
      <c r="I286" s="15">
        <v>75.216617335088586</v>
      </c>
      <c r="J286" s="15">
        <v>-752</v>
      </c>
    </row>
    <row r="287" spans="1:10" x14ac:dyDescent="0.2">
      <c r="A287" s="15" t="s">
        <v>230</v>
      </c>
      <c r="B287" s="15" t="str">
        <f t="shared" si="11"/>
        <v>Evapotranspiration</v>
      </c>
      <c r="C287" s="16" t="s">
        <v>474</v>
      </c>
      <c r="D287" s="17" t="s">
        <v>573</v>
      </c>
      <c r="E287" s="39">
        <v>-1644193</v>
      </c>
      <c r="F287" s="39">
        <v>114.88782632453119</v>
      </c>
      <c r="G287" s="15">
        <v>-1431129</v>
      </c>
      <c r="H287" s="15">
        <v>-1644196</v>
      </c>
      <c r="I287" s="15">
        <v>114.88803594924008</v>
      </c>
      <c r="J287" s="15">
        <v>-13800</v>
      </c>
    </row>
    <row r="288" spans="1:10" x14ac:dyDescent="0.2">
      <c r="A288" s="15" t="s">
        <v>394</v>
      </c>
      <c r="B288" s="15" t="str">
        <f t="shared" si="11"/>
        <v>River</v>
      </c>
      <c r="C288" s="18" t="s">
        <v>504</v>
      </c>
      <c r="D288" s="19" t="s">
        <v>574</v>
      </c>
      <c r="E288" s="39">
        <v>-156394.1</v>
      </c>
      <c r="F288" s="39">
        <v>103.43525132275133</v>
      </c>
      <c r="G288" s="15">
        <v>-151200</v>
      </c>
      <c r="H288" s="15">
        <v>-156394.1</v>
      </c>
      <c r="I288" s="15">
        <v>103.43525132275133</v>
      </c>
      <c r="J288" s="15">
        <v>-1310</v>
      </c>
    </row>
    <row r="289" spans="1:10" x14ac:dyDescent="0.2">
      <c r="A289" s="15" t="s">
        <v>395</v>
      </c>
      <c r="B289" s="15" t="str">
        <f t="shared" si="11"/>
        <v>River</v>
      </c>
      <c r="C289" s="18" t="s">
        <v>496</v>
      </c>
      <c r="D289" s="19" t="s">
        <v>575</v>
      </c>
      <c r="E289" s="39">
        <v>-433934.6</v>
      </c>
      <c r="F289" s="39">
        <v>101.82624978880774</v>
      </c>
      <c r="G289" s="15">
        <v>-426152</v>
      </c>
      <c r="H289" s="15">
        <v>-433934.6</v>
      </c>
      <c r="I289" s="15">
        <v>101.82624978880774</v>
      </c>
      <c r="J289" s="15">
        <v>-3640</v>
      </c>
    </row>
    <row r="290" spans="1:10" x14ac:dyDescent="0.2">
      <c r="A290" s="15" t="s">
        <v>396</v>
      </c>
      <c r="B290" s="15" t="str">
        <f t="shared" si="11"/>
        <v>River</v>
      </c>
      <c r="C290" s="16" t="s">
        <v>505</v>
      </c>
      <c r="D290" s="17" t="s">
        <v>576</v>
      </c>
      <c r="E290" s="39">
        <v>-104106.1</v>
      </c>
      <c r="F290" s="39">
        <v>40.932667544773622</v>
      </c>
      <c r="G290" s="15">
        <v>-254335</v>
      </c>
      <c r="H290" s="15">
        <v>-104106.1</v>
      </c>
      <c r="I290" s="15">
        <v>40.932667544773622</v>
      </c>
      <c r="J290" s="15">
        <v>-873</v>
      </c>
    </row>
    <row r="291" spans="1:10" x14ac:dyDescent="0.2">
      <c r="A291" s="15" t="s">
        <v>397</v>
      </c>
      <c r="B291" s="15" t="str">
        <f t="shared" si="11"/>
        <v>River</v>
      </c>
      <c r="C291" s="16" t="s">
        <v>503</v>
      </c>
      <c r="D291" s="17" t="s">
        <v>577</v>
      </c>
      <c r="E291" s="39">
        <v>-106939.7</v>
      </c>
      <c r="F291" s="39">
        <v>82.280928529110781</v>
      </c>
      <c r="G291" s="15">
        <v>-129969</v>
      </c>
      <c r="H291" s="15">
        <v>-106939.6</v>
      </c>
      <c r="I291" s="15">
        <v>82.2808515876863</v>
      </c>
      <c r="J291" s="15">
        <v>-897</v>
      </c>
    </row>
    <row r="292" spans="1:10" x14ac:dyDescent="0.2">
      <c r="A292" s="15" t="s">
        <v>398</v>
      </c>
      <c r="B292" s="15" t="str">
        <f t="shared" si="11"/>
        <v>River</v>
      </c>
      <c r="C292" s="16" t="s">
        <v>468</v>
      </c>
      <c r="D292" s="17" t="s">
        <v>564</v>
      </c>
      <c r="E292" s="39">
        <v>-181253.9</v>
      </c>
      <c r="F292" s="39">
        <v>90.263189346931867</v>
      </c>
      <c r="G292" s="15">
        <v>-200806</v>
      </c>
      <c r="H292" s="15">
        <v>-181253.9</v>
      </c>
      <c r="I292" s="15">
        <v>90.263189346931867</v>
      </c>
      <c r="J292" s="15">
        <v>-1520</v>
      </c>
    </row>
    <row r="293" spans="1:10" x14ac:dyDescent="0.2">
      <c r="A293" s="15" t="s">
        <v>399</v>
      </c>
      <c r="B293" s="15" t="str">
        <f t="shared" si="11"/>
        <v>River</v>
      </c>
      <c r="C293" s="16" t="s">
        <v>468</v>
      </c>
      <c r="D293" s="17" t="s">
        <v>564</v>
      </c>
      <c r="E293" s="39">
        <v>-222869.5</v>
      </c>
      <c r="F293" s="39">
        <v>78.16691217732884</v>
      </c>
      <c r="G293" s="15">
        <v>-285120</v>
      </c>
      <c r="H293" s="15">
        <v>-222869.6</v>
      </c>
      <c r="I293" s="15">
        <v>78.166947250280586</v>
      </c>
      <c r="J293" s="15">
        <v>-1870</v>
      </c>
    </row>
    <row r="294" spans="1:10" ht="14.25" x14ac:dyDescent="0.2">
      <c r="A294" s="15" t="s">
        <v>635</v>
      </c>
      <c r="B294" s="15" t="str">
        <f>IF(LEFT(A294,2)="et","Evapotranspiration",IF(LEFT(A294,1)="g","Spring",IF(LEFT(A294,1)="r","River","Lake")))</f>
        <v>River</v>
      </c>
      <c r="C294" s="18" t="s">
        <v>578</v>
      </c>
      <c r="D294" s="19" t="s">
        <v>579</v>
      </c>
      <c r="E294" s="39">
        <v>-204046.9</v>
      </c>
      <c r="F294" s="39">
        <v>90.209600693216387</v>
      </c>
      <c r="G294" s="15">
        <v>-226192</v>
      </c>
      <c r="H294" s="15">
        <v>-204047.8</v>
      </c>
      <c r="I294" s="15">
        <v>90.209998585272686</v>
      </c>
      <c r="J294" s="15">
        <v>-1710</v>
      </c>
    </row>
    <row r="295" spans="1:10" x14ac:dyDescent="0.2">
      <c r="A295" s="15" t="s">
        <v>239</v>
      </c>
      <c r="B295" s="15" t="str">
        <f t="shared" si="11"/>
        <v>Spring</v>
      </c>
      <c r="C295" s="16" t="s">
        <v>498</v>
      </c>
      <c r="D295" s="17" t="s">
        <v>580</v>
      </c>
      <c r="E295" s="39">
        <v>-1198982</v>
      </c>
      <c r="F295" s="39">
        <v>111.70497518509858</v>
      </c>
      <c r="G295" s="15">
        <v>-1073347</v>
      </c>
      <c r="H295" s="15">
        <v>-1198981</v>
      </c>
      <c r="I295" s="15">
        <v>111.70488201858299</v>
      </c>
      <c r="J295" s="15">
        <v>-10100</v>
      </c>
    </row>
    <row r="296" spans="1:10" x14ac:dyDescent="0.2">
      <c r="A296" s="15" t="s">
        <v>231</v>
      </c>
      <c r="B296" s="15" t="str">
        <f t="shared" si="11"/>
        <v>Spring</v>
      </c>
      <c r="C296" s="16" t="s">
        <v>506</v>
      </c>
      <c r="D296" s="17" t="s">
        <v>581</v>
      </c>
      <c r="E296" s="39">
        <v>-96452.43</v>
      </c>
      <c r="F296" s="39">
        <v>111.33965531173163</v>
      </c>
      <c r="G296" s="15">
        <v>-86629</v>
      </c>
      <c r="H296" s="15">
        <v>-96452.34</v>
      </c>
      <c r="I296" s="15">
        <v>111.33955142042502</v>
      </c>
      <c r="J296" s="15">
        <v>-809</v>
      </c>
    </row>
    <row r="297" spans="1:10" x14ac:dyDescent="0.2">
      <c r="A297" s="15" t="s">
        <v>232</v>
      </c>
      <c r="B297" s="15" t="str">
        <f t="shared" si="11"/>
        <v>Spring</v>
      </c>
      <c r="C297" s="16" t="s">
        <v>506</v>
      </c>
      <c r="D297" s="17" t="s">
        <v>581</v>
      </c>
      <c r="E297" s="39">
        <v>-47172.15</v>
      </c>
      <c r="F297" s="39">
        <v>70.011205437976784</v>
      </c>
      <c r="G297" s="15">
        <v>-67378</v>
      </c>
      <c r="H297" s="15">
        <v>-47172.25</v>
      </c>
      <c r="I297" s="15">
        <v>70.011353854373837</v>
      </c>
      <c r="J297" s="15">
        <v>-396</v>
      </c>
    </row>
    <row r="298" spans="1:10" x14ac:dyDescent="0.2">
      <c r="A298" s="15" t="s">
        <v>233</v>
      </c>
      <c r="B298" s="15" t="str">
        <f t="shared" si="11"/>
        <v>Spring</v>
      </c>
      <c r="C298" s="16" t="s">
        <v>505</v>
      </c>
      <c r="D298" s="17" t="s">
        <v>576</v>
      </c>
      <c r="E298" s="39">
        <v>-332613.40000000002</v>
      </c>
      <c r="F298" s="39">
        <v>86.388603189444709</v>
      </c>
      <c r="G298" s="15">
        <v>-385020</v>
      </c>
      <c r="H298" s="15">
        <v>-332613.5</v>
      </c>
      <c r="I298" s="15">
        <v>86.388629162121447</v>
      </c>
      <c r="J298" s="15">
        <v>-2790</v>
      </c>
    </row>
    <row r="299" spans="1:10" x14ac:dyDescent="0.2">
      <c r="A299" s="15" t="s">
        <v>234</v>
      </c>
      <c r="B299" s="15" t="str">
        <f t="shared" si="11"/>
        <v>Spring</v>
      </c>
      <c r="C299" s="16" t="s">
        <v>492</v>
      </c>
      <c r="D299" s="17" t="s">
        <v>562</v>
      </c>
      <c r="E299" s="39">
        <v>-176895.3</v>
      </c>
      <c r="F299" s="39">
        <v>102.09876543209876</v>
      </c>
      <c r="G299" s="15">
        <v>-173259</v>
      </c>
      <c r="H299" s="15">
        <v>-176895.2</v>
      </c>
      <c r="I299" s="15">
        <v>102.09870771503934</v>
      </c>
      <c r="J299" s="15">
        <v>-1480</v>
      </c>
    </row>
    <row r="300" spans="1:10" x14ac:dyDescent="0.2">
      <c r="A300" s="15" t="s">
        <v>235</v>
      </c>
      <c r="B300" s="15" t="str">
        <f t="shared" si="11"/>
        <v>Spring</v>
      </c>
      <c r="C300" s="16" t="s">
        <v>486</v>
      </c>
      <c r="D300" s="17" t="s">
        <v>558</v>
      </c>
      <c r="E300" s="39">
        <v>-140854.6</v>
      </c>
      <c r="F300" s="39">
        <v>121.94569979048707</v>
      </c>
      <c r="G300" s="15">
        <v>-115506</v>
      </c>
      <c r="H300" s="15">
        <v>-140854.29999999999</v>
      </c>
      <c r="I300" s="15">
        <v>121.94544006371962</v>
      </c>
      <c r="J300" s="15">
        <v>-1180</v>
      </c>
    </row>
    <row r="301" spans="1:10" x14ac:dyDescent="0.2">
      <c r="A301" s="15" t="s">
        <v>236</v>
      </c>
      <c r="B301" s="15" t="str">
        <f t="shared" si="11"/>
        <v>Spring</v>
      </c>
      <c r="C301" s="16" t="s">
        <v>486</v>
      </c>
      <c r="D301" s="17" t="s">
        <v>558</v>
      </c>
      <c r="E301" s="39">
        <v>-136712.70000000001</v>
      </c>
      <c r="F301" s="39">
        <v>78.906550309074859</v>
      </c>
      <c r="G301" s="15">
        <v>-173259</v>
      </c>
      <c r="H301" s="15">
        <v>-136712.29999999999</v>
      </c>
      <c r="I301" s="15">
        <v>78.906319440837123</v>
      </c>
      <c r="J301" s="15">
        <v>-1150</v>
      </c>
    </row>
    <row r="302" spans="1:10" x14ac:dyDescent="0.2">
      <c r="A302" s="15" t="s">
        <v>237</v>
      </c>
      <c r="B302" s="15" t="str">
        <f t="shared" si="11"/>
        <v>Spring</v>
      </c>
      <c r="C302" s="16" t="s">
        <v>497</v>
      </c>
      <c r="D302" s="17" t="s">
        <v>582</v>
      </c>
      <c r="E302" s="39">
        <v>-503612.6</v>
      </c>
      <c r="F302" s="39">
        <v>96.890127881764684</v>
      </c>
      <c r="G302" s="15">
        <v>-519777</v>
      </c>
      <c r="H302" s="15">
        <v>-503612.5</v>
      </c>
      <c r="I302" s="15">
        <v>96.890108642744863</v>
      </c>
      <c r="J302" s="15">
        <v>-4220</v>
      </c>
    </row>
    <row r="303" spans="1:10" x14ac:dyDescent="0.2">
      <c r="A303" s="15" t="s">
        <v>238</v>
      </c>
      <c r="B303" s="15" t="str">
        <f t="shared" si="11"/>
        <v>Spring</v>
      </c>
      <c r="C303" s="16" t="s">
        <v>484</v>
      </c>
      <c r="D303" s="17" t="s">
        <v>561</v>
      </c>
      <c r="E303" s="39">
        <v>-332318.2</v>
      </c>
      <c r="F303" s="39">
        <v>86.311931847696229</v>
      </c>
      <c r="G303" s="15">
        <v>-385020</v>
      </c>
      <c r="H303" s="15">
        <v>-332317.8</v>
      </c>
      <c r="I303" s="15">
        <v>86.311827956989248</v>
      </c>
      <c r="J303" s="15">
        <v>-2790</v>
      </c>
    </row>
    <row r="304" spans="1:10" x14ac:dyDescent="0.2">
      <c r="A304" s="15" t="s">
        <v>217</v>
      </c>
      <c r="B304" s="15" t="str">
        <f t="shared" si="11"/>
        <v>Spring</v>
      </c>
      <c r="C304" s="16" t="s">
        <v>473</v>
      </c>
      <c r="D304" s="17" t="s">
        <v>570</v>
      </c>
      <c r="E304" s="39">
        <v>-113128</v>
      </c>
      <c r="F304" s="39">
        <v>113.88533749433735</v>
      </c>
      <c r="G304" s="15">
        <v>-99335</v>
      </c>
      <c r="H304" s="15">
        <v>-113128</v>
      </c>
      <c r="I304" s="15">
        <v>113.88533749433735</v>
      </c>
      <c r="J304" s="15">
        <v>-949</v>
      </c>
    </row>
    <row r="305" spans="1:10" x14ac:dyDescent="0.2">
      <c r="A305" s="15" t="s">
        <v>218</v>
      </c>
      <c r="B305" s="15" t="str">
        <f t="shared" si="11"/>
        <v>Spring</v>
      </c>
      <c r="C305" s="16" t="s">
        <v>471</v>
      </c>
      <c r="D305" s="17" t="s">
        <v>568</v>
      </c>
      <c r="E305" s="39">
        <v>-97555.88</v>
      </c>
      <c r="F305" s="39">
        <v>101.35149342891279</v>
      </c>
      <c r="G305" s="15">
        <v>-96255</v>
      </c>
      <c r="H305" s="15">
        <v>-97555.46</v>
      </c>
      <c r="I305" s="15">
        <v>101.35105708794349</v>
      </c>
      <c r="J305" s="15">
        <v>-818</v>
      </c>
    </row>
    <row r="306" spans="1:10" x14ac:dyDescent="0.2">
      <c r="A306" s="15" t="s">
        <v>219</v>
      </c>
      <c r="B306" s="15" t="str">
        <f t="shared" si="11"/>
        <v>Spring</v>
      </c>
      <c r="C306" s="16" t="s">
        <v>478</v>
      </c>
      <c r="D306" s="17" t="s">
        <v>569</v>
      </c>
      <c r="E306" s="39">
        <v>-589825.30000000005</v>
      </c>
      <c r="F306" s="39">
        <v>97.112964304531104</v>
      </c>
      <c r="G306" s="15">
        <v>-607360</v>
      </c>
      <c r="H306" s="15">
        <v>-589809.69999999995</v>
      </c>
      <c r="I306" s="15">
        <v>97.110395811380386</v>
      </c>
      <c r="J306" s="15">
        <v>-4950</v>
      </c>
    </row>
    <row r="307" spans="1:10" x14ac:dyDescent="0.2">
      <c r="A307" s="15" t="s">
        <v>220</v>
      </c>
      <c r="B307" s="15" t="str">
        <f t="shared" si="11"/>
        <v>Spring</v>
      </c>
      <c r="C307" s="16" t="s">
        <v>478</v>
      </c>
      <c r="D307" s="17" t="s">
        <v>569</v>
      </c>
      <c r="E307" s="39">
        <v>-169874.9</v>
      </c>
      <c r="F307" s="39">
        <v>102.62298152030108</v>
      </c>
      <c r="G307" s="15">
        <v>-165533</v>
      </c>
      <c r="H307" s="15">
        <v>-169868.1</v>
      </c>
      <c r="I307" s="15">
        <v>102.61887357807808</v>
      </c>
      <c r="J307" s="15">
        <v>-1420</v>
      </c>
    </row>
    <row r="308" spans="1:10" x14ac:dyDescent="0.2">
      <c r="A308" s="15" t="s">
        <v>221</v>
      </c>
      <c r="B308" s="15" t="str">
        <f>IF(LEFT(A308,2)="et","Evapotranspiration",IF(LEFT(A308,1)="g","Spring",IF(LEFT(A308,1)="r","River","Lake")))</f>
        <v>Spring</v>
      </c>
      <c r="C308" s="16" t="s">
        <v>472</v>
      </c>
      <c r="D308" s="17" t="s">
        <v>571</v>
      </c>
      <c r="E308" s="39">
        <v>-299080.3</v>
      </c>
      <c r="F308" s="39">
        <v>110.97022789168652</v>
      </c>
      <c r="G308" s="15">
        <v>-269514</v>
      </c>
      <c r="H308" s="15">
        <v>-299080.7</v>
      </c>
      <c r="I308" s="15">
        <v>110.9703763069822</v>
      </c>
      <c r="J308" s="15">
        <v>-2510</v>
      </c>
    </row>
    <row r="309" spans="1:10" x14ac:dyDescent="0.2">
      <c r="A309" s="15" t="s">
        <v>316</v>
      </c>
      <c r="B309" s="15" t="str">
        <f>IF(LEFT(A309,2)="et","Evapotranspiration",IF(LEFT(A309,1)="g","Spring",IF(LEFT(A309,1)="r","River","Lake")))</f>
        <v>Spring</v>
      </c>
      <c r="C309" s="16" t="s">
        <v>467</v>
      </c>
      <c r="D309" s="19" t="s">
        <v>538</v>
      </c>
      <c r="E309" s="39">
        <v>-480621.7</v>
      </c>
      <c r="F309" s="39">
        <v>83.22021366855401</v>
      </c>
      <c r="G309" s="15">
        <v>-577530</v>
      </c>
      <c r="H309" s="15">
        <v>-480622.6</v>
      </c>
      <c r="I309" s="15">
        <v>83.220369504614482</v>
      </c>
      <c r="J309" s="15">
        <v>-4030</v>
      </c>
    </row>
    <row r="310" spans="1:10" s="33" customFormat="1" x14ac:dyDescent="0.2">
      <c r="A310" s="62" t="s">
        <v>583</v>
      </c>
      <c r="B310" s="62"/>
      <c r="C310" s="62"/>
      <c r="D310" s="62"/>
      <c r="E310" s="62"/>
      <c r="F310" s="62"/>
      <c r="G310" s="62"/>
      <c r="H310" s="62"/>
      <c r="I310" s="62"/>
      <c r="J310" s="62"/>
    </row>
    <row r="311" spans="1:10" x14ac:dyDescent="0.2">
      <c r="A311" s="15" t="s">
        <v>351</v>
      </c>
      <c r="B311" s="15" t="str">
        <f t="shared" ref="B311:B326" si="12">IF(LEFT(A311,2)="et","Evapotranspiration",IF(LEFT(A311,1)="g","Spring",IF(LEFT(A311,1)="r","River","Lake")))</f>
        <v>Evapotranspiration</v>
      </c>
      <c r="C311" s="18" t="s">
        <v>584</v>
      </c>
      <c r="D311" s="19" t="s">
        <v>585</v>
      </c>
      <c r="E311" s="39">
        <v>-1033619</v>
      </c>
      <c r="F311" s="39">
        <v>86.668796452816011</v>
      </c>
      <c r="G311" s="15">
        <v>-1192608</v>
      </c>
      <c r="H311" s="15">
        <v>-1033619</v>
      </c>
      <c r="I311" s="15">
        <v>86.668796452816011</v>
      </c>
      <c r="J311" s="15">
        <v>-8670</v>
      </c>
    </row>
    <row r="312" spans="1:10" x14ac:dyDescent="0.2">
      <c r="A312" s="15" t="s">
        <v>352</v>
      </c>
      <c r="B312" s="15" t="str">
        <f t="shared" si="12"/>
        <v>Evapotranspiration</v>
      </c>
      <c r="C312" s="18" t="s">
        <v>458</v>
      </c>
      <c r="D312" s="19" t="s">
        <v>586</v>
      </c>
      <c r="E312" s="39">
        <v>-584223.9</v>
      </c>
      <c r="F312" s="39">
        <v>81.645119590812854</v>
      </c>
      <c r="G312" s="15">
        <v>-715565</v>
      </c>
      <c r="H312" s="15">
        <v>-584223.69999999995</v>
      </c>
      <c r="I312" s="15">
        <v>81.645091640871186</v>
      </c>
      <c r="J312" s="15">
        <v>-4900</v>
      </c>
    </row>
    <row r="313" spans="1:10" x14ac:dyDescent="0.2">
      <c r="A313" s="15" t="s">
        <v>353</v>
      </c>
      <c r="B313" s="15" t="str">
        <f t="shared" si="12"/>
        <v>Evapotranspiration</v>
      </c>
      <c r="C313" s="16" t="s">
        <v>457</v>
      </c>
      <c r="D313" s="17" t="s">
        <v>587</v>
      </c>
      <c r="E313" s="39">
        <v>-6467604</v>
      </c>
      <c r="F313" s="39">
        <v>110.67504617731885</v>
      </c>
      <c r="G313" s="15">
        <v>-5843778</v>
      </c>
      <c r="H313" s="15">
        <v>-6467596</v>
      </c>
      <c r="I313" s="15">
        <v>110.67490927957907</v>
      </c>
      <c r="J313" s="15">
        <v>-54200</v>
      </c>
    </row>
    <row r="314" spans="1:10" x14ac:dyDescent="0.2">
      <c r="A314" s="15" t="s">
        <v>227</v>
      </c>
      <c r="B314" s="15" t="str">
        <f t="shared" si="12"/>
        <v>Evapotranspiration</v>
      </c>
      <c r="C314" s="16" t="s">
        <v>456</v>
      </c>
      <c r="D314" s="17" t="s">
        <v>588</v>
      </c>
      <c r="E314" s="39">
        <v>-1016129</v>
      </c>
      <c r="F314" s="39">
        <v>92.611185391164227</v>
      </c>
      <c r="G314" s="15">
        <v>-1097199</v>
      </c>
      <c r="H314" s="15">
        <v>-1016129</v>
      </c>
      <c r="I314" s="15">
        <v>92.611185391164227</v>
      </c>
      <c r="J314" s="15">
        <v>-8520</v>
      </c>
    </row>
    <row r="315" spans="1:10" ht="14.25" x14ac:dyDescent="0.2">
      <c r="A315" s="15" t="s">
        <v>636</v>
      </c>
      <c r="B315" s="15" t="str">
        <f t="shared" si="12"/>
        <v>River</v>
      </c>
      <c r="C315" s="16" t="s">
        <v>456</v>
      </c>
      <c r="D315" s="17" t="s">
        <v>588</v>
      </c>
      <c r="E315" s="39">
        <v>-119177.60000000001</v>
      </c>
      <c r="F315" s="39">
        <v>116.21527269890491</v>
      </c>
      <c r="G315" s="15">
        <v>-102549</v>
      </c>
      <c r="H315" s="15">
        <v>-119177.60000000001</v>
      </c>
      <c r="I315" s="15">
        <v>116.21527269890491</v>
      </c>
      <c r="J315" s="15">
        <v>-999</v>
      </c>
    </row>
    <row r="316" spans="1:10" s="25" customFormat="1" ht="25.5" x14ac:dyDescent="0.2">
      <c r="A316" s="24" t="s">
        <v>354</v>
      </c>
      <c r="B316" s="24" t="str">
        <f t="shared" si="12"/>
        <v>Spring</v>
      </c>
      <c r="C316" s="16" t="s">
        <v>469</v>
      </c>
      <c r="D316" s="17" t="s">
        <v>589</v>
      </c>
      <c r="E316" s="42">
        <v>-603468.6</v>
      </c>
      <c r="F316" s="42">
        <v>94.073835044989437</v>
      </c>
      <c r="G316" s="24">
        <v>-641484</v>
      </c>
      <c r="H316" s="24">
        <v>-603470</v>
      </c>
      <c r="I316" s="24">
        <v>94.074053288936284</v>
      </c>
      <c r="J316" s="24">
        <v>-5060</v>
      </c>
    </row>
    <row r="317" spans="1:10" s="25" customFormat="1" ht="25.5" x14ac:dyDescent="0.2">
      <c r="A317" s="24" t="s">
        <v>355</v>
      </c>
      <c r="B317" s="24" t="str">
        <f t="shared" si="12"/>
        <v>Spring</v>
      </c>
      <c r="C317" s="16" t="s">
        <v>469</v>
      </c>
      <c r="D317" s="17" t="s">
        <v>589</v>
      </c>
      <c r="E317" s="42">
        <v>0</v>
      </c>
      <c r="F317" s="42">
        <v>0</v>
      </c>
      <c r="G317" s="24">
        <v>-86629</v>
      </c>
      <c r="H317" s="24">
        <v>0</v>
      </c>
      <c r="I317" s="24">
        <v>0</v>
      </c>
      <c r="J317" s="24">
        <v>0</v>
      </c>
    </row>
    <row r="318" spans="1:10" s="25" customFormat="1" x14ac:dyDescent="0.2">
      <c r="A318" s="24" t="s">
        <v>356</v>
      </c>
      <c r="B318" s="24" t="str">
        <f t="shared" si="12"/>
        <v>Spring</v>
      </c>
      <c r="C318" s="16" t="s">
        <v>458</v>
      </c>
      <c r="D318" s="17" t="s">
        <v>586</v>
      </c>
      <c r="E318" s="42">
        <v>-130875.5</v>
      </c>
      <c r="F318" s="42">
        <v>100.04854294713023</v>
      </c>
      <c r="G318" s="24">
        <v>-130812</v>
      </c>
      <c r="H318" s="24">
        <v>-130875.5</v>
      </c>
      <c r="I318" s="24">
        <v>100.04854294713023</v>
      </c>
      <c r="J318" s="24">
        <v>-1100</v>
      </c>
    </row>
    <row r="319" spans="1:10" s="25" customFormat="1" x14ac:dyDescent="0.2">
      <c r="A319" s="24" t="s">
        <v>357</v>
      </c>
      <c r="B319" s="24" t="str">
        <f t="shared" si="12"/>
        <v>Spring</v>
      </c>
      <c r="C319" s="16" t="s">
        <v>458</v>
      </c>
      <c r="D319" s="17" t="s">
        <v>586</v>
      </c>
      <c r="E319" s="42">
        <v>-40055.550000000003</v>
      </c>
      <c r="F319" s="42">
        <v>86.546713625167456</v>
      </c>
      <c r="G319" s="24">
        <v>-46282</v>
      </c>
      <c r="H319" s="24">
        <v>-40055.54</v>
      </c>
      <c r="I319" s="24">
        <v>86.546692018495307</v>
      </c>
      <c r="J319" s="24">
        <v>-336</v>
      </c>
    </row>
    <row r="320" spans="1:10" s="25" customFormat="1" ht="12.75" customHeight="1" x14ac:dyDescent="0.2">
      <c r="A320" s="24" t="s">
        <v>358</v>
      </c>
      <c r="B320" s="24" t="str">
        <f t="shared" si="12"/>
        <v>Spring</v>
      </c>
      <c r="C320" s="16" t="s">
        <v>590</v>
      </c>
      <c r="D320" s="17" t="s">
        <v>591</v>
      </c>
      <c r="E320" s="42">
        <v>-132972.5</v>
      </c>
      <c r="F320" s="42">
        <v>110.51754517196098</v>
      </c>
      <c r="G320" s="24">
        <v>-120318</v>
      </c>
      <c r="H320" s="24">
        <v>-132973.20000000001</v>
      </c>
      <c r="I320" s="24">
        <v>110.51812696354662</v>
      </c>
      <c r="J320" s="24">
        <v>-1110</v>
      </c>
    </row>
    <row r="321" spans="1:10" s="25" customFormat="1" ht="12.75" customHeight="1" x14ac:dyDescent="0.2">
      <c r="A321" s="24" t="s">
        <v>359</v>
      </c>
      <c r="B321" s="24" t="str">
        <f t="shared" si="12"/>
        <v>Spring</v>
      </c>
      <c r="C321" s="16" t="s">
        <v>590</v>
      </c>
      <c r="D321" s="17" t="s">
        <v>591</v>
      </c>
      <c r="E321" s="42">
        <v>-1329327</v>
      </c>
      <c r="F321" s="42">
        <v>97.368261067330181</v>
      </c>
      <c r="G321" s="24">
        <v>-1365257</v>
      </c>
      <c r="H321" s="24">
        <v>-1329328</v>
      </c>
      <c r="I321" s="24">
        <v>97.368334313612749</v>
      </c>
      <c r="J321" s="24">
        <v>-11100</v>
      </c>
    </row>
    <row r="322" spans="1:10" s="25" customFormat="1" ht="12.75" customHeight="1" x14ac:dyDescent="0.2">
      <c r="A322" s="24" t="s">
        <v>360</v>
      </c>
      <c r="B322" s="24" t="str">
        <f t="shared" si="12"/>
        <v>Spring</v>
      </c>
      <c r="C322" s="16" t="s">
        <v>590</v>
      </c>
      <c r="D322" s="17" t="s">
        <v>591</v>
      </c>
      <c r="E322" s="42">
        <v>-99675.38</v>
      </c>
      <c r="F322" s="42">
        <v>103.55345696327464</v>
      </c>
      <c r="G322" s="24">
        <v>-96255</v>
      </c>
      <c r="H322" s="24">
        <v>-99675.38</v>
      </c>
      <c r="I322" s="24">
        <v>103.55345696327464</v>
      </c>
      <c r="J322" s="24">
        <v>-836</v>
      </c>
    </row>
    <row r="323" spans="1:10" s="25" customFormat="1" ht="12.75" customHeight="1" x14ac:dyDescent="0.2">
      <c r="A323" s="24" t="s">
        <v>361</v>
      </c>
      <c r="B323" s="24" t="str">
        <f t="shared" si="12"/>
        <v>Spring</v>
      </c>
      <c r="C323" s="16" t="s">
        <v>590</v>
      </c>
      <c r="D323" s="17" t="s">
        <v>591</v>
      </c>
      <c r="E323" s="42">
        <v>-129712.4</v>
      </c>
      <c r="F323" s="42">
        <v>37.433091498854317</v>
      </c>
      <c r="G323" s="24">
        <v>-346518</v>
      </c>
      <c r="H323" s="24">
        <v>-129712.4</v>
      </c>
      <c r="I323" s="24">
        <v>37.433091498854317</v>
      </c>
      <c r="J323" s="24">
        <v>-1090</v>
      </c>
    </row>
    <row r="324" spans="1:10" ht="12.75" customHeight="1" x14ac:dyDescent="0.2">
      <c r="A324" s="15" t="s">
        <v>362</v>
      </c>
      <c r="B324" s="15" t="str">
        <f t="shared" si="12"/>
        <v>Spring</v>
      </c>
      <c r="C324" s="16" t="s">
        <v>590</v>
      </c>
      <c r="D324" s="17" t="s">
        <v>591</v>
      </c>
      <c r="E324" s="39">
        <v>-974401.7</v>
      </c>
      <c r="F324" s="39">
        <v>74.173048831266499</v>
      </c>
      <c r="G324" s="15">
        <v>-1313687</v>
      </c>
      <c r="H324" s="15">
        <v>-974400.5</v>
      </c>
      <c r="I324" s="15">
        <v>74.172957485306625</v>
      </c>
      <c r="J324" s="15">
        <v>-8170</v>
      </c>
    </row>
    <row r="325" spans="1:10" s="14" customFormat="1" ht="12.75" customHeight="1" x14ac:dyDescent="0.2">
      <c r="A325" s="15" t="s">
        <v>363</v>
      </c>
      <c r="B325" s="15" t="str">
        <f t="shared" si="12"/>
        <v>Spring</v>
      </c>
      <c r="C325" s="16" t="s">
        <v>590</v>
      </c>
      <c r="D325" s="17" t="s">
        <v>591</v>
      </c>
      <c r="E325" s="39">
        <v>-230892.9</v>
      </c>
      <c r="F325" s="39">
        <v>83.466930317972157</v>
      </c>
      <c r="G325" s="15">
        <v>-276628</v>
      </c>
      <c r="H325" s="15">
        <v>-230892.7</v>
      </c>
      <c r="I325" s="15">
        <v>83.466858018711051</v>
      </c>
      <c r="J325" s="15">
        <v>-1940</v>
      </c>
    </row>
    <row r="326" spans="1:10" ht="12.75" customHeight="1" x14ac:dyDescent="0.2">
      <c r="A326" s="15" t="s">
        <v>364</v>
      </c>
      <c r="B326" s="15" t="str">
        <f t="shared" si="12"/>
        <v>Spring</v>
      </c>
      <c r="C326" s="16" t="s">
        <v>590</v>
      </c>
      <c r="D326" s="17" t="s">
        <v>591</v>
      </c>
      <c r="E326" s="39">
        <v>-105117.8</v>
      </c>
      <c r="F326" s="39">
        <v>84.006201500827132</v>
      </c>
      <c r="G326" s="15">
        <v>-125131</v>
      </c>
      <c r="H326" s="15">
        <v>-105116.8</v>
      </c>
      <c r="I326" s="15">
        <v>84.005402338349413</v>
      </c>
      <c r="J326" s="15">
        <v>-881</v>
      </c>
    </row>
    <row r="327" spans="1:10" s="33" customFormat="1" ht="12.75" customHeight="1" x14ac:dyDescent="0.2">
      <c r="A327" s="58" t="s">
        <v>592</v>
      </c>
      <c r="B327" s="58"/>
      <c r="C327" s="58"/>
      <c r="D327" s="58"/>
      <c r="E327" s="58"/>
      <c r="F327" s="58"/>
      <c r="G327" s="58"/>
      <c r="H327" s="58"/>
      <c r="I327" s="58"/>
      <c r="J327" s="58"/>
    </row>
    <row r="328" spans="1:10" x14ac:dyDescent="0.2">
      <c r="A328" s="15" t="s">
        <v>286</v>
      </c>
      <c r="B328" s="15" t="str">
        <f t="shared" ref="B328:B362" si="13">IF(LEFT(A328,2)="et","Evapotranspiration",IF(LEFT(A328,1)="g","Spring",IF(LEFT(A328,1)="r","River","Lake")))</f>
        <v>Evapotranspiration</v>
      </c>
      <c r="C328" s="18" t="s">
        <v>461</v>
      </c>
      <c r="D328" s="19" t="s">
        <v>593</v>
      </c>
      <c r="E328" s="39">
        <v>-79673.89</v>
      </c>
      <c r="F328" s="39">
        <v>47.718917138322404</v>
      </c>
      <c r="G328" s="15">
        <v>-166965</v>
      </c>
      <c r="H328" s="15">
        <v>-79680.38</v>
      </c>
      <c r="I328" s="15">
        <v>47.722804180516874</v>
      </c>
      <c r="J328" s="15">
        <v>-668</v>
      </c>
    </row>
    <row r="329" spans="1:10" x14ac:dyDescent="0.2">
      <c r="A329" s="15" t="s">
        <v>287</v>
      </c>
      <c r="B329" s="15" t="str">
        <f t="shared" si="13"/>
        <v>Evapotranspiration</v>
      </c>
      <c r="C329" s="18" t="s">
        <v>462</v>
      </c>
      <c r="D329" s="19" t="s">
        <v>594</v>
      </c>
      <c r="E329" s="39">
        <v>-379773.1</v>
      </c>
      <c r="F329" s="39">
        <v>109.80671146373057</v>
      </c>
      <c r="G329" s="15">
        <v>-345856</v>
      </c>
      <c r="H329" s="15">
        <v>-371228</v>
      </c>
      <c r="I329" s="15">
        <v>107.33600111028868</v>
      </c>
      <c r="J329" s="15">
        <v>-3110</v>
      </c>
    </row>
    <row r="330" spans="1:10" x14ac:dyDescent="0.2">
      <c r="A330" s="15" t="s">
        <v>305</v>
      </c>
      <c r="B330" s="15" t="str">
        <f t="shared" si="13"/>
        <v>Evapotranspiration</v>
      </c>
      <c r="C330" s="18" t="s">
        <v>441</v>
      </c>
      <c r="D330" s="19" t="s">
        <v>595</v>
      </c>
      <c r="E330" s="39">
        <v>-217899.8</v>
      </c>
      <c r="F330" s="39">
        <v>130.50627376995178</v>
      </c>
      <c r="G330" s="15">
        <v>-166965</v>
      </c>
      <c r="H330" s="15">
        <v>-217962.4</v>
      </c>
      <c r="I330" s="15">
        <v>130.54376665768274</v>
      </c>
      <c r="J330" s="15">
        <v>-1830</v>
      </c>
    </row>
    <row r="331" spans="1:10" x14ac:dyDescent="0.2">
      <c r="A331" s="15" t="s">
        <v>302</v>
      </c>
      <c r="B331" s="15" t="str">
        <f t="shared" si="13"/>
        <v>Evapotranspiration</v>
      </c>
      <c r="C331" s="16" t="s">
        <v>451</v>
      </c>
      <c r="D331" s="17" t="s">
        <v>596</v>
      </c>
      <c r="E331" s="39">
        <v>-164887.20000000001</v>
      </c>
      <c r="F331" s="39">
        <v>260.8644475382863</v>
      </c>
      <c r="G331" s="15">
        <v>-63208</v>
      </c>
      <c r="H331" s="15">
        <v>-164928.29999999999</v>
      </c>
      <c r="I331" s="15">
        <v>260.9294709530439</v>
      </c>
      <c r="J331" s="15">
        <v>-1380</v>
      </c>
    </row>
    <row r="332" spans="1:10" x14ac:dyDescent="0.2">
      <c r="A332" s="15" t="s">
        <v>303</v>
      </c>
      <c r="B332" s="15" t="str">
        <f t="shared" si="13"/>
        <v>Evapotranspiration</v>
      </c>
      <c r="C332" s="18" t="s">
        <v>455</v>
      </c>
      <c r="D332" s="19" t="s">
        <v>526</v>
      </c>
      <c r="E332" s="39">
        <v>-126379.1</v>
      </c>
      <c r="F332" s="39">
        <v>105.96850604975641</v>
      </c>
      <c r="G332" s="15">
        <v>-119261</v>
      </c>
      <c r="H332" s="15">
        <v>-130849.1</v>
      </c>
      <c r="I332" s="15">
        <v>109.71658798769086</v>
      </c>
      <c r="J332" s="15">
        <v>-1100</v>
      </c>
    </row>
    <row r="333" spans="1:10" x14ac:dyDescent="0.2">
      <c r="A333" s="15" t="s">
        <v>309</v>
      </c>
      <c r="B333" s="15" t="str">
        <f t="shared" si="13"/>
        <v>Evapotranspiration</v>
      </c>
      <c r="C333" s="18" t="s">
        <v>437</v>
      </c>
      <c r="D333" s="19" t="s">
        <v>597</v>
      </c>
      <c r="E333" s="39">
        <v>-2381164</v>
      </c>
      <c r="F333" s="39">
        <v>105.08434633520966</v>
      </c>
      <c r="G333" s="15">
        <v>-2265955</v>
      </c>
      <c r="H333" s="15">
        <v>-2381164</v>
      </c>
      <c r="I333" s="15">
        <v>105.08434633520966</v>
      </c>
      <c r="J333" s="15">
        <v>-20000</v>
      </c>
    </row>
    <row r="334" spans="1:10" x14ac:dyDescent="0.2">
      <c r="A334" s="15" t="s">
        <v>289</v>
      </c>
      <c r="B334" s="15" t="str">
        <f t="shared" si="13"/>
        <v>Evapotranspiration</v>
      </c>
      <c r="C334" s="18" t="s">
        <v>460</v>
      </c>
      <c r="D334" s="19" t="s">
        <v>598</v>
      </c>
      <c r="E334" s="39">
        <v>-4565043</v>
      </c>
      <c r="F334" s="39">
        <v>107.82484497224452</v>
      </c>
      <c r="G334" s="15">
        <v>-4233758</v>
      </c>
      <c r="H334" s="15">
        <v>-4564434</v>
      </c>
      <c r="I334" s="15">
        <v>107.81046058844176</v>
      </c>
      <c r="J334" s="15">
        <v>-38300</v>
      </c>
    </row>
    <row r="335" spans="1:10" x14ac:dyDescent="0.2">
      <c r="A335" s="15" t="s">
        <v>298</v>
      </c>
      <c r="B335" s="15" t="str">
        <f>IF(LEFT(A335,2)="et","Evapotranspiration",IF(LEFT(A335,1)="g","Spring",IF(LEFT(A335,1)="r","River","Lake")))</f>
        <v>Evapotranspiration</v>
      </c>
      <c r="C335" s="18" t="s">
        <v>449</v>
      </c>
      <c r="D335" s="19" t="s">
        <v>599</v>
      </c>
      <c r="E335" s="39">
        <v>-407070.9</v>
      </c>
      <c r="F335" s="39">
        <v>89.823253330273545</v>
      </c>
      <c r="G335" s="15">
        <v>-453191</v>
      </c>
      <c r="H335" s="15">
        <v>-407057.9</v>
      </c>
      <c r="I335" s="15">
        <v>89.820384782575118</v>
      </c>
      <c r="J335" s="15">
        <v>-3410</v>
      </c>
    </row>
    <row r="336" spans="1:10" s="25" customFormat="1" ht="38.25" x14ac:dyDescent="0.2">
      <c r="A336" s="24" t="s">
        <v>420</v>
      </c>
      <c r="B336" s="24" t="str">
        <f t="shared" si="13"/>
        <v>Lake</v>
      </c>
      <c r="C336" s="16" t="s">
        <v>600</v>
      </c>
      <c r="D336" s="17" t="s">
        <v>601</v>
      </c>
      <c r="E336" s="42">
        <v>-195049.1</v>
      </c>
      <c r="F336" s="42">
        <v>136.39797202797203</v>
      </c>
      <c r="G336" s="24">
        <v>-143000</v>
      </c>
      <c r="H336" s="24">
        <v>-195051.3</v>
      </c>
      <c r="I336" s="24">
        <v>136.39951048951048</v>
      </c>
      <c r="J336" s="24">
        <v>-1640</v>
      </c>
    </row>
    <row r="337" spans="1:10" x14ac:dyDescent="0.2">
      <c r="A337" s="15" t="s">
        <v>407</v>
      </c>
      <c r="B337" s="15" t="str">
        <f t="shared" si="13"/>
        <v>River</v>
      </c>
      <c r="C337" s="18" t="s">
        <v>443</v>
      </c>
      <c r="D337" s="17" t="s">
        <v>602</v>
      </c>
      <c r="E337" s="39">
        <v>-61167.03</v>
      </c>
      <c r="F337" s="39">
        <v>89.974008207934332</v>
      </c>
      <c r="G337" s="15">
        <v>-67983</v>
      </c>
      <c r="H337" s="15">
        <v>-63595.65</v>
      </c>
      <c r="I337" s="15">
        <v>93.546401306208907</v>
      </c>
      <c r="J337" s="15">
        <v>-533</v>
      </c>
    </row>
    <row r="338" spans="1:10" x14ac:dyDescent="0.2">
      <c r="A338" s="15" t="s">
        <v>406</v>
      </c>
      <c r="B338" s="15" t="str">
        <f t="shared" si="13"/>
        <v>River</v>
      </c>
      <c r="C338" s="18" t="s">
        <v>460</v>
      </c>
      <c r="D338" s="19" t="s">
        <v>598</v>
      </c>
      <c r="E338" s="39">
        <v>-75303.11</v>
      </c>
      <c r="F338" s="39">
        <v>74.919522047118747</v>
      </c>
      <c r="G338" s="15">
        <v>-100512</v>
      </c>
      <c r="H338" s="15">
        <v>-75306.09</v>
      </c>
      <c r="I338" s="15">
        <v>74.922486867239726</v>
      </c>
      <c r="J338" s="15">
        <v>-631</v>
      </c>
    </row>
    <row r="339" spans="1:10" x14ac:dyDescent="0.2">
      <c r="A339" s="15" t="s">
        <v>408</v>
      </c>
      <c r="B339" s="15" t="str">
        <f t="shared" si="13"/>
        <v>River</v>
      </c>
      <c r="C339" s="18" t="s">
        <v>443</v>
      </c>
      <c r="D339" s="17" t="s">
        <v>602</v>
      </c>
      <c r="E339" s="39">
        <v>-538545.19999999995</v>
      </c>
      <c r="F339" s="39">
        <v>114.34080679405518</v>
      </c>
      <c r="G339" s="15">
        <v>-471000</v>
      </c>
      <c r="H339" s="15">
        <v>-539212.69999999995</v>
      </c>
      <c r="I339" s="15">
        <v>114.48252653927811</v>
      </c>
      <c r="J339" s="15">
        <v>-4520</v>
      </c>
    </row>
    <row r="340" spans="1:10" x14ac:dyDescent="0.2">
      <c r="A340" s="15" t="s">
        <v>409</v>
      </c>
      <c r="B340" s="15" t="str">
        <f t="shared" si="13"/>
        <v>River</v>
      </c>
      <c r="C340" s="18" t="s">
        <v>443</v>
      </c>
      <c r="D340" s="17" t="s">
        <v>602</v>
      </c>
      <c r="E340" s="39">
        <v>-2805745</v>
      </c>
      <c r="F340" s="39">
        <v>105.77817740378815</v>
      </c>
      <c r="G340" s="15">
        <v>-2652480</v>
      </c>
      <c r="H340" s="15">
        <v>-2806601</v>
      </c>
      <c r="I340" s="15">
        <v>105.8104490891543</v>
      </c>
      <c r="J340" s="15">
        <v>-23500</v>
      </c>
    </row>
    <row r="341" spans="1:10" x14ac:dyDescent="0.2">
      <c r="A341" s="15" t="s">
        <v>410</v>
      </c>
      <c r="B341" s="15" t="str">
        <f t="shared" si="13"/>
        <v>River</v>
      </c>
      <c r="C341" s="18" t="s">
        <v>443</v>
      </c>
      <c r="D341" s="17" t="s">
        <v>602</v>
      </c>
      <c r="E341" s="39">
        <v>-1476751</v>
      </c>
      <c r="F341" s="39">
        <v>100.54132625272331</v>
      </c>
      <c r="G341" s="15">
        <v>-1468800</v>
      </c>
      <c r="H341" s="15">
        <v>-1477005</v>
      </c>
      <c r="I341" s="15">
        <v>100.55861928104575</v>
      </c>
      <c r="J341" s="15">
        <v>-12400</v>
      </c>
    </row>
    <row r="342" spans="1:10" x14ac:dyDescent="0.2">
      <c r="A342" s="15" t="s">
        <v>288</v>
      </c>
      <c r="B342" s="15" t="str">
        <f t="shared" si="13"/>
        <v>Spring</v>
      </c>
      <c r="C342" s="16" t="s">
        <v>461</v>
      </c>
      <c r="D342" s="17" t="s">
        <v>593</v>
      </c>
      <c r="E342" s="39">
        <v>-62478.54</v>
      </c>
      <c r="F342" s="39">
        <v>81.136746143057508</v>
      </c>
      <c r="G342" s="15">
        <v>-77004</v>
      </c>
      <c r="H342" s="15">
        <v>-62414.39</v>
      </c>
      <c r="I342" s="15">
        <v>81.053438782400917</v>
      </c>
      <c r="J342" s="15">
        <v>-523</v>
      </c>
    </row>
    <row r="343" spans="1:10" x14ac:dyDescent="0.2">
      <c r="A343" s="15" t="s">
        <v>252</v>
      </c>
      <c r="B343" s="15" t="str">
        <f t="shared" si="13"/>
        <v>Spring</v>
      </c>
      <c r="C343" s="16" t="s">
        <v>462</v>
      </c>
      <c r="D343" s="19" t="s">
        <v>594</v>
      </c>
      <c r="E343" s="39">
        <v>-53898.11</v>
      </c>
      <c r="F343" s="39">
        <v>53.499007404760484</v>
      </c>
      <c r="G343" s="15">
        <v>-100746</v>
      </c>
      <c r="H343" s="15">
        <v>-53901.68</v>
      </c>
      <c r="I343" s="15">
        <v>53.502550969765551</v>
      </c>
      <c r="J343" s="15">
        <v>-452</v>
      </c>
    </row>
    <row r="344" spans="1:10" x14ac:dyDescent="0.2">
      <c r="A344" s="15" t="s">
        <v>253</v>
      </c>
      <c r="B344" s="15" t="str">
        <f t="shared" si="13"/>
        <v>Spring</v>
      </c>
      <c r="C344" s="16" t="s">
        <v>462</v>
      </c>
      <c r="D344" s="19" t="s">
        <v>594</v>
      </c>
      <c r="E344" s="39">
        <v>-253988</v>
      </c>
      <c r="F344" s="39">
        <v>69.560216249376936</v>
      </c>
      <c r="G344" s="15">
        <v>-365134</v>
      </c>
      <c r="H344" s="15">
        <v>-254468.2</v>
      </c>
      <c r="I344" s="15">
        <v>69.691729611594653</v>
      </c>
      <c r="J344" s="15">
        <v>-2130</v>
      </c>
    </row>
    <row r="345" spans="1:10" x14ac:dyDescent="0.2">
      <c r="A345" s="15" t="s">
        <v>254</v>
      </c>
      <c r="B345" s="15" t="str">
        <f t="shared" si="13"/>
        <v>Spring</v>
      </c>
      <c r="C345" s="16" t="s">
        <v>462</v>
      </c>
      <c r="D345" s="19" t="s">
        <v>594</v>
      </c>
      <c r="E345" s="39">
        <v>-5900.1540000000005</v>
      </c>
      <c r="F345" s="39">
        <v>3.1596570522775713</v>
      </c>
      <c r="G345" s="15">
        <v>-186734</v>
      </c>
      <c r="H345" s="15">
        <v>-5899.8</v>
      </c>
      <c r="I345" s="15">
        <v>3.1594674778026497</v>
      </c>
      <c r="J345" s="15">
        <v>-49.5</v>
      </c>
    </row>
    <row r="346" spans="1:10" x14ac:dyDescent="0.2">
      <c r="A346" s="15" t="s">
        <v>304</v>
      </c>
      <c r="B346" s="15" t="str">
        <f t="shared" si="13"/>
        <v>Spring</v>
      </c>
      <c r="C346" s="16" t="s">
        <v>451</v>
      </c>
      <c r="D346" s="17" t="s">
        <v>596</v>
      </c>
      <c r="E346" s="39">
        <v>-975036.8</v>
      </c>
      <c r="F346" s="39">
        <v>103.72731914893617</v>
      </c>
      <c r="G346" s="15">
        <v>-940000</v>
      </c>
      <c r="H346" s="15">
        <v>-976580.3</v>
      </c>
      <c r="I346" s="15">
        <v>103.89152127659574</v>
      </c>
      <c r="J346" s="15">
        <v>-8190</v>
      </c>
    </row>
    <row r="347" spans="1:10" x14ac:dyDescent="0.2">
      <c r="A347" s="15" t="s">
        <v>290</v>
      </c>
      <c r="B347" s="15" t="str">
        <f t="shared" si="13"/>
        <v>Spring</v>
      </c>
      <c r="C347" s="16" t="s">
        <v>460</v>
      </c>
      <c r="D347" s="19" t="s">
        <v>598</v>
      </c>
      <c r="E347" s="39">
        <v>-1324158</v>
      </c>
      <c r="F347" s="39">
        <v>90.811008766605838</v>
      </c>
      <c r="G347" s="15">
        <v>-1458147</v>
      </c>
      <c r="H347" s="15">
        <v>-1324202</v>
      </c>
      <c r="I347" s="15">
        <v>90.814026295016902</v>
      </c>
      <c r="J347" s="15">
        <v>-11100</v>
      </c>
    </row>
    <row r="348" spans="1:10" x14ac:dyDescent="0.2">
      <c r="A348" s="15" t="s">
        <v>291</v>
      </c>
      <c r="B348" s="15" t="str">
        <f t="shared" si="13"/>
        <v>Spring</v>
      </c>
      <c r="C348" s="16" t="s">
        <v>460</v>
      </c>
      <c r="D348" s="19" t="s">
        <v>598</v>
      </c>
      <c r="E348" s="39">
        <v>-545881.80000000005</v>
      </c>
      <c r="F348" s="39">
        <v>80.793815714691689</v>
      </c>
      <c r="G348" s="15">
        <v>-675648</v>
      </c>
      <c r="H348" s="15">
        <v>-545906.30000000005</v>
      </c>
      <c r="I348" s="15">
        <v>80.797441863218722</v>
      </c>
      <c r="J348" s="15">
        <v>-4580</v>
      </c>
    </row>
    <row r="349" spans="1:10" x14ac:dyDescent="0.2">
      <c r="A349" s="15" t="s">
        <v>292</v>
      </c>
      <c r="B349" s="15" t="str">
        <f t="shared" si="13"/>
        <v>Spring</v>
      </c>
      <c r="C349" s="16" t="s">
        <v>460</v>
      </c>
      <c r="D349" s="19" t="s">
        <v>598</v>
      </c>
      <c r="E349" s="39">
        <v>-246106.2</v>
      </c>
      <c r="F349" s="39">
        <v>98.339027343234918</v>
      </c>
      <c r="G349" s="15">
        <v>-250263</v>
      </c>
      <c r="H349" s="15">
        <v>-245998.4</v>
      </c>
      <c r="I349" s="15">
        <v>98.295952657803994</v>
      </c>
      <c r="J349" s="15">
        <v>-2060</v>
      </c>
    </row>
    <row r="350" spans="1:10" x14ac:dyDescent="0.2">
      <c r="A350" s="15" t="s">
        <v>293</v>
      </c>
      <c r="B350" s="15" t="str">
        <f t="shared" si="13"/>
        <v>Spring</v>
      </c>
      <c r="C350" s="16" t="s">
        <v>460</v>
      </c>
      <c r="D350" s="19" t="s">
        <v>598</v>
      </c>
      <c r="E350" s="39">
        <v>-470225</v>
      </c>
      <c r="F350" s="39">
        <v>128.55791496819032</v>
      </c>
      <c r="G350" s="15">
        <v>-365769</v>
      </c>
      <c r="H350" s="15">
        <v>-470042.9</v>
      </c>
      <c r="I350" s="15">
        <v>128.50812944782089</v>
      </c>
      <c r="J350" s="15">
        <v>-3940</v>
      </c>
    </row>
    <row r="351" spans="1:10" x14ac:dyDescent="0.2">
      <c r="A351" s="15" t="s">
        <v>294</v>
      </c>
      <c r="B351" s="15" t="str">
        <f t="shared" si="13"/>
        <v>Spring</v>
      </c>
      <c r="C351" s="16" t="s">
        <v>460</v>
      </c>
      <c r="D351" s="19" t="s">
        <v>598</v>
      </c>
      <c r="E351" s="39">
        <v>-822678.4</v>
      </c>
      <c r="F351" s="39">
        <v>103.41053817126854</v>
      </c>
      <c r="G351" s="15">
        <v>-795546</v>
      </c>
      <c r="H351" s="15">
        <v>-822045</v>
      </c>
      <c r="I351" s="15">
        <v>103.33091989652389</v>
      </c>
      <c r="J351" s="15">
        <v>-6890</v>
      </c>
    </row>
    <row r="352" spans="1:10" x14ac:dyDescent="0.2">
      <c r="A352" s="15" t="s">
        <v>295</v>
      </c>
      <c r="B352" s="15" t="str">
        <f t="shared" si="13"/>
        <v>Spring</v>
      </c>
      <c r="C352" s="16" t="s">
        <v>460</v>
      </c>
      <c r="D352" s="19" t="s">
        <v>598</v>
      </c>
      <c r="E352" s="39">
        <v>-86878.19</v>
      </c>
      <c r="F352" s="39">
        <v>107.45070126400672</v>
      </c>
      <c r="G352" s="15">
        <v>-80854</v>
      </c>
      <c r="H352" s="15">
        <v>-86873.76</v>
      </c>
      <c r="I352" s="15">
        <v>107.44522225245504</v>
      </c>
      <c r="J352" s="15">
        <v>-728</v>
      </c>
    </row>
    <row r="353" spans="1:11" x14ac:dyDescent="0.2">
      <c r="A353" s="15" t="s">
        <v>296</v>
      </c>
      <c r="B353" s="15" t="str">
        <f t="shared" si="13"/>
        <v>Spring</v>
      </c>
      <c r="C353" s="16" t="s">
        <v>460</v>
      </c>
      <c r="D353" s="19" t="s">
        <v>598</v>
      </c>
      <c r="E353" s="39">
        <v>-1291920</v>
      </c>
      <c r="F353" s="39">
        <v>95.870344397693628</v>
      </c>
      <c r="G353" s="15">
        <v>-1347570</v>
      </c>
      <c r="H353" s="15">
        <v>-1291674</v>
      </c>
      <c r="I353" s="15">
        <v>95.852089316324935</v>
      </c>
      <c r="J353" s="15">
        <v>-10800</v>
      </c>
    </row>
    <row r="354" spans="1:11" x14ac:dyDescent="0.2">
      <c r="A354" s="15" t="s">
        <v>297</v>
      </c>
      <c r="B354" s="15" t="str">
        <f t="shared" si="13"/>
        <v>Spring</v>
      </c>
      <c r="C354" s="16" t="s">
        <v>460</v>
      </c>
      <c r="D354" s="19" t="s">
        <v>598</v>
      </c>
      <c r="E354" s="39">
        <v>-169096.8</v>
      </c>
      <c r="F354" s="39">
        <v>97.597700552352265</v>
      </c>
      <c r="G354" s="15">
        <v>-173259</v>
      </c>
      <c r="H354" s="15">
        <v>-168995.1</v>
      </c>
      <c r="I354" s="15">
        <v>97.539002302910674</v>
      </c>
      <c r="J354" s="15">
        <v>-1420</v>
      </c>
    </row>
    <row r="355" spans="1:11" x14ac:dyDescent="0.2">
      <c r="A355" s="15" t="s">
        <v>299</v>
      </c>
      <c r="B355" s="15" t="str">
        <f t="shared" si="13"/>
        <v>Spring</v>
      </c>
      <c r="C355" s="16" t="s">
        <v>446</v>
      </c>
      <c r="D355" s="17" t="s">
        <v>603</v>
      </c>
      <c r="E355" s="39">
        <v>-448247.8</v>
      </c>
      <c r="F355" s="39">
        <v>93.357340120214431</v>
      </c>
      <c r="G355" s="15">
        <v>-480142</v>
      </c>
      <c r="H355" s="15">
        <v>-448062.4</v>
      </c>
      <c r="I355" s="15">
        <v>93.318726543397574</v>
      </c>
      <c r="J355" s="15">
        <v>-3760</v>
      </c>
    </row>
    <row r="356" spans="1:11" x14ac:dyDescent="0.2">
      <c r="A356" s="15" t="s">
        <v>300</v>
      </c>
      <c r="B356" s="15" t="str">
        <f t="shared" si="13"/>
        <v>Spring</v>
      </c>
      <c r="C356" s="16" t="s">
        <v>446</v>
      </c>
      <c r="D356" s="17" t="s">
        <v>603</v>
      </c>
      <c r="E356" s="39">
        <v>-674674.4</v>
      </c>
      <c r="F356" s="39">
        <v>75.589874359416768</v>
      </c>
      <c r="G356" s="15">
        <v>-892546</v>
      </c>
      <c r="H356" s="15">
        <v>-674593.6</v>
      </c>
      <c r="I356" s="15">
        <v>75.58082160471281</v>
      </c>
      <c r="J356" s="15">
        <v>-5660</v>
      </c>
    </row>
    <row r="357" spans="1:11" x14ac:dyDescent="0.2">
      <c r="A357" s="15" t="s">
        <v>301</v>
      </c>
      <c r="B357" s="15" t="str">
        <f t="shared" si="13"/>
        <v>Spring</v>
      </c>
      <c r="C357" s="16" t="s">
        <v>446</v>
      </c>
      <c r="D357" s="17" t="s">
        <v>603</v>
      </c>
      <c r="E357" s="39">
        <v>-1773691</v>
      </c>
      <c r="F357" s="39">
        <v>102.37222885968406</v>
      </c>
      <c r="G357" s="15">
        <v>-1732590</v>
      </c>
      <c r="H357" s="15">
        <v>-1773603</v>
      </c>
      <c r="I357" s="15">
        <v>102.3671497584541</v>
      </c>
      <c r="J357" s="15">
        <v>-14900</v>
      </c>
    </row>
    <row r="358" spans="1:11" x14ac:dyDescent="0.2">
      <c r="A358" s="15" t="s">
        <v>310</v>
      </c>
      <c r="B358" s="15" t="str">
        <f t="shared" si="13"/>
        <v>Spring</v>
      </c>
      <c r="C358" s="16" t="s">
        <v>437</v>
      </c>
      <c r="D358" s="19" t="s">
        <v>597</v>
      </c>
      <c r="E358" s="39">
        <v>-459663.9</v>
      </c>
      <c r="F358" s="39">
        <v>92.690244679521044</v>
      </c>
      <c r="G358" s="15">
        <v>-495914</v>
      </c>
      <c r="H358" s="15">
        <v>-459665</v>
      </c>
      <c r="I358" s="15">
        <v>92.690466492174053</v>
      </c>
      <c r="J358" s="15">
        <v>-3850</v>
      </c>
    </row>
    <row r="359" spans="1:11" x14ac:dyDescent="0.2">
      <c r="A359" s="15" t="s">
        <v>311</v>
      </c>
      <c r="B359" s="15" t="str">
        <f t="shared" si="13"/>
        <v>Spring</v>
      </c>
      <c r="C359" s="16" t="s">
        <v>438</v>
      </c>
      <c r="D359" s="17" t="s">
        <v>604</v>
      </c>
      <c r="E359" s="39">
        <v>-203663.3</v>
      </c>
      <c r="F359" s="39">
        <v>106.87845042927013</v>
      </c>
      <c r="G359" s="15">
        <v>-190556</v>
      </c>
      <c r="H359" s="15">
        <v>-203664.1</v>
      </c>
      <c r="I359" s="15">
        <v>106.87887025336384</v>
      </c>
      <c r="J359" s="15">
        <v>-1710</v>
      </c>
    </row>
    <row r="360" spans="1:11" x14ac:dyDescent="0.2">
      <c r="A360" s="15" t="s">
        <v>307</v>
      </c>
      <c r="B360" s="15" t="str">
        <f t="shared" si="13"/>
        <v>Spring</v>
      </c>
      <c r="C360" s="16" t="s">
        <v>443</v>
      </c>
      <c r="D360" s="17" t="s">
        <v>602</v>
      </c>
      <c r="E360" s="39">
        <v>-192351</v>
      </c>
      <c r="F360" s="39">
        <v>92.761863425925924</v>
      </c>
      <c r="G360" s="15">
        <v>-207360</v>
      </c>
      <c r="H360" s="15">
        <v>-196883.3</v>
      </c>
      <c r="I360" s="15">
        <v>94.947579089506178</v>
      </c>
      <c r="J360" s="15">
        <v>-1650</v>
      </c>
    </row>
    <row r="361" spans="1:11" x14ac:dyDescent="0.2">
      <c r="A361" s="15" t="s">
        <v>308</v>
      </c>
      <c r="B361" s="15" t="str">
        <f t="shared" si="13"/>
        <v>Spring</v>
      </c>
      <c r="C361" s="16" t="s">
        <v>443</v>
      </c>
      <c r="D361" s="17" t="s">
        <v>602</v>
      </c>
      <c r="E361" s="39">
        <v>-83699.710000000006</v>
      </c>
      <c r="F361" s="39">
        <v>80.728886959876547</v>
      </c>
      <c r="G361" s="15">
        <v>-103680</v>
      </c>
      <c r="H361" s="15">
        <v>-86231.42</v>
      </c>
      <c r="I361" s="15">
        <v>83.170736882716056</v>
      </c>
      <c r="J361" s="15">
        <v>-723</v>
      </c>
    </row>
    <row r="362" spans="1:11" x14ac:dyDescent="0.2">
      <c r="A362" s="15" t="s">
        <v>306</v>
      </c>
      <c r="B362" s="15" t="str">
        <f t="shared" si="13"/>
        <v>Spring</v>
      </c>
      <c r="C362" s="18" t="s">
        <v>442</v>
      </c>
      <c r="D362" s="19" t="s">
        <v>605</v>
      </c>
      <c r="E362" s="39">
        <v>-4307831</v>
      </c>
      <c r="F362" s="39">
        <v>102.69222471599409</v>
      </c>
      <c r="G362" s="15">
        <v>-4194895</v>
      </c>
      <c r="H362" s="15">
        <v>-4308006</v>
      </c>
      <c r="I362" s="15">
        <v>102.69639645330813</v>
      </c>
      <c r="J362" s="15">
        <v>-36100</v>
      </c>
    </row>
    <row r="363" spans="1:11" s="32" customFormat="1" x14ac:dyDescent="0.2">
      <c r="A363" s="59" t="s">
        <v>606</v>
      </c>
      <c r="B363" s="59"/>
      <c r="C363" s="59"/>
      <c r="D363" s="59"/>
      <c r="E363" s="59"/>
      <c r="F363" s="59"/>
      <c r="G363" s="59"/>
      <c r="H363" s="59"/>
      <c r="I363" s="59"/>
      <c r="J363" s="59"/>
    </row>
    <row r="364" spans="1:11" s="49" customFormat="1" ht="25.5" x14ac:dyDescent="0.2">
      <c r="A364" s="48" t="s">
        <v>365</v>
      </c>
      <c r="B364" s="48" t="str">
        <f t="shared" ref="B364:B394" si="14">IF(LEFT(A364,2)="et","Evapotranspiration",IF(LEFT(A364,1)="g","Spring",IF(LEFT(A364,1)="r","River","Lake")))</f>
        <v>Evapotranspiration</v>
      </c>
      <c r="C364" s="16" t="s">
        <v>453</v>
      </c>
      <c r="D364" s="17" t="s">
        <v>607</v>
      </c>
      <c r="E364" s="50">
        <v>-754718.6</v>
      </c>
      <c r="F364" s="50">
        <v>105.47170417781753</v>
      </c>
      <c r="G364" s="51">
        <v>-715565</v>
      </c>
      <c r="H364" s="51">
        <v>-754718.7</v>
      </c>
      <c r="I364" s="51">
        <v>105.47171815278836</v>
      </c>
      <c r="J364" s="51">
        <v>-6330</v>
      </c>
      <c r="K364" s="52"/>
    </row>
    <row r="365" spans="1:11" x14ac:dyDescent="0.2">
      <c r="A365" s="15" t="s">
        <v>366</v>
      </c>
      <c r="B365" s="15" t="str">
        <f t="shared" si="14"/>
        <v>Evapotranspiration</v>
      </c>
      <c r="C365" s="18" t="s">
        <v>450</v>
      </c>
      <c r="D365" s="19" t="s">
        <v>608</v>
      </c>
      <c r="E365" s="39">
        <v>-2663056</v>
      </c>
      <c r="F365" s="39">
        <v>92.271433773683682</v>
      </c>
      <c r="G365" s="15">
        <v>-2886111</v>
      </c>
      <c r="H365" s="15">
        <v>-2663056</v>
      </c>
      <c r="I365" s="15">
        <v>92.271433773683682</v>
      </c>
      <c r="J365" s="15">
        <v>-22300</v>
      </c>
    </row>
    <row r="366" spans="1:11" x14ac:dyDescent="0.2">
      <c r="A366" s="15" t="s">
        <v>367</v>
      </c>
      <c r="B366" s="15" t="str">
        <f t="shared" si="14"/>
        <v>Evapotranspiration</v>
      </c>
      <c r="C366" s="18" t="s">
        <v>454</v>
      </c>
      <c r="D366" s="19" t="s">
        <v>609</v>
      </c>
      <c r="E366" s="39">
        <v>-477000.7</v>
      </c>
      <c r="F366" s="39">
        <v>99.991132874814227</v>
      </c>
      <c r="G366" s="15">
        <v>-477043</v>
      </c>
      <c r="H366" s="15">
        <v>-477000.6</v>
      </c>
      <c r="I366" s="15">
        <v>99.991111912343328</v>
      </c>
      <c r="J366" s="15">
        <v>-4000</v>
      </c>
    </row>
    <row r="367" spans="1:11" x14ac:dyDescent="0.2">
      <c r="A367" s="15" t="s">
        <v>368</v>
      </c>
      <c r="B367" s="15" t="str">
        <f t="shared" si="14"/>
        <v>Evapotranspiration</v>
      </c>
      <c r="C367" s="18" t="s">
        <v>447</v>
      </c>
      <c r="D367" s="19" t="s">
        <v>610</v>
      </c>
      <c r="E367" s="39">
        <v>-2244460</v>
      </c>
      <c r="F367" s="39">
        <v>86.607291348724715</v>
      </c>
      <c r="G367" s="15">
        <v>-2591537</v>
      </c>
      <c r="H367" s="15">
        <v>-2244460</v>
      </c>
      <c r="I367" s="15">
        <v>86.607291348724715</v>
      </c>
      <c r="J367" s="15">
        <v>-18800</v>
      </c>
    </row>
    <row r="368" spans="1:11" x14ac:dyDescent="0.2">
      <c r="A368" s="15" t="s">
        <v>369</v>
      </c>
      <c r="B368" s="15" t="str">
        <f t="shared" si="14"/>
        <v>Evapotranspiration</v>
      </c>
      <c r="C368" s="18" t="s">
        <v>459</v>
      </c>
      <c r="D368" s="19" t="s">
        <v>611</v>
      </c>
      <c r="E368" s="39">
        <v>-347359.5</v>
      </c>
      <c r="F368" s="39">
        <v>116.50416566046849</v>
      </c>
      <c r="G368" s="15">
        <v>-298152</v>
      </c>
      <c r="H368" s="15">
        <v>-347359.4</v>
      </c>
      <c r="I368" s="15">
        <v>116.50413212052912</v>
      </c>
      <c r="J368" s="15">
        <v>-2910</v>
      </c>
    </row>
    <row r="369" spans="1:10" x14ac:dyDescent="0.2">
      <c r="A369" s="15" t="s">
        <v>370</v>
      </c>
      <c r="B369" s="15" t="str">
        <f t="shared" si="14"/>
        <v>Evapotranspiration</v>
      </c>
      <c r="C369" s="18" t="s">
        <v>452</v>
      </c>
      <c r="D369" s="19" t="s">
        <v>612</v>
      </c>
      <c r="E369" s="39">
        <v>-134598.9</v>
      </c>
      <c r="F369" s="39">
        <v>75.240733183894108</v>
      </c>
      <c r="G369" s="15">
        <v>-178891</v>
      </c>
      <c r="H369" s="15">
        <v>-134598.79999999999</v>
      </c>
      <c r="I369" s="15">
        <v>75.240677283932669</v>
      </c>
      <c r="J369" s="15">
        <v>-1130</v>
      </c>
    </row>
    <row r="370" spans="1:10" x14ac:dyDescent="0.2">
      <c r="A370" s="15" t="s">
        <v>224</v>
      </c>
      <c r="B370" s="15" t="str">
        <f t="shared" si="14"/>
        <v>Evapotranspiration</v>
      </c>
      <c r="C370" s="16" t="s">
        <v>464</v>
      </c>
      <c r="D370" s="17" t="s">
        <v>613</v>
      </c>
      <c r="E370" s="39">
        <v>-9440338</v>
      </c>
      <c r="F370" s="39">
        <v>123.02937520908706</v>
      </c>
      <c r="G370" s="15">
        <v>-7673239</v>
      </c>
      <c r="H370" s="15">
        <v>-9440337</v>
      </c>
      <c r="I370" s="15">
        <v>123.02936217678089</v>
      </c>
      <c r="J370" s="15">
        <v>-79200</v>
      </c>
    </row>
    <row r="371" spans="1:10" ht="14.25" x14ac:dyDescent="0.2">
      <c r="A371" s="15" t="s">
        <v>637</v>
      </c>
      <c r="B371" s="15" t="str">
        <f t="shared" si="14"/>
        <v>Evapotranspiration</v>
      </c>
      <c r="C371" s="16" t="s">
        <v>470</v>
      </c>
      <c r="D371" s="17" t="s">
        <v>614</v>
      </c>
      <c r="E371" s="39">
        <v>-253418.6</v>
      </c>
      <c r="F371" s="39">
        <v>106.24537778485842</v>
      </c>
      <c r="G371" s="15">
        <v>-238522</v>
      </c>
      <c r="H371" s="15">
        <v>-253418.6</v>
      </c>
      <c r="I371" s="15">
        <v>106.24537778485842</v>
      </c>
      <c r="J371" s="15">
        <v>-2120</v>
      </c>
    </row>
    <row r="372" spans="1:10" x14ac:dyDescent="0.2">
      <c r="A372" s="15" t="s">
        <v>373</v>
      </c>
      <c r="B372" s="15" t="str">
        <f t="shared" si="14"/>
        <v>Evapotranspiration</v>
      </c>
      <c r="C372" s="18" t="s">
        <v>615</v>
      </c>
      <c r="D372" s="19" t="s">
        <v>616</v>
      </c>
      <c r="E372" s="39">
        <v>-37373.79</v>
      </c>
      <c r="F372" s="39">
        <v>72.878963378963377</v>
      </c>
      <c r="G372" s="15">
        <v>-51282</v>
      </c>
      <c r="H372" s="15">
        <v>-37373.769999999997</v>
      </c>
      <c r="I372" s="15">
        <v>72.878924378924367</v>
      </c>
      <c r="J372" s="15">
        <v>-313</v>
      </c>
    </row>
    <row r="373" spans="1:10" x14ac:dyDescent="0.2">
      <c r="A373" s="15" t="s">
        <v>374</v>
      </c>
      <c r="B373" s="15" t="str">
        <f t="shared" si="14"/>
        <v>Evapotranspiration</v>
      </c>
      <c r="C373" s="18" t="s">
        <v>435</v>
      </c>
      <c r="D373" s="19" t="s">
        <v>617</v>
      </c>
      <c r="E373" s="39">
        <v>-4149183</v>
      </c>
      <c r="F373" s="39">
        <v>105.23218537496919</v>
      </c>
      <c r="G373" s="15">
        <v>-3942884</v>
      </c>
      <c r="H373" s="15">
        <v>-4149168</v>
      </c>
      <c r="I373" s="15">
        <v>105.23180494277793</v>
      </c>
      <c r="J373" s="15">
        <v>-34800</v>
      </c>
    </row>
    <row r="374" spans="1:10" x14ac:dyDescent="0.2">
      <c r="A374" s="15" t="s">
        <v>375</v>
      </c>
      <c r="B374" s="15" t="str">
        <f t="shared" si="14"/>
        <v>Evapotranspiration</v>
      </c>
      <c r="C374" s="18" t="s">
        <v>439</v>
      </c>
      <c r="D374" s="19" t="s">
        <v>618</v>
      </c>
      <c r="E374" s="39">
        <v>-157936.70000000001</v>
      </c>
      <c r="F374" s="39">
        <v>94.592699068667102</v>
      </c>
      <c r="G374" s="15">
        <v>-166965</v>
      </c>
      <c r="H374" s="15">
        <v>-157936.70000000001</v>
      </c>
      <c r="I374" s="15">
        <v>94.592699068667102</v>
      </c>
      <c r="J374" s="15">
        <v>-1320</v>
      </c>
    </row>
    <row r="375" spans="1:10" x14ac:dyDescent="0.2">
      <c r="A375" s="15" t="s">
        <v>376</v>
      </c>
      <c r="B375" s="15" t="str">
        <f t="shared" si="14"/>
        <v>Evapotranspiration</v>
      </c>
      <c r="C375" s="18" t="s">
        <v>444</v>
      </c>
      <c r="D375" s="19" t="s">
        <v>619</v>
      </c>
      <c r="E375" s="39">
        <v>-826647.5</v>
      </c>
      <c r="F375" s="39">
        <v>115.91024132791347</v>
      </c>
      <c r="G375" s="15">
        <v>-713179</v>
      </c>
      <c r="H375" s="15">
        <v>-826646.9</v>
      </c>
      <c r="I375" s="15">
        <v>115.9101571975619</v>
      </c>
      <c r="J375" s="15">
        <v>-6930</v>
      </c>
    </row>
    <row r="376" spans="1:10" x14ac:dyDescent="0.2">
      <c r="A376" s="15" t="s">
        <v>377</v>
      </c>
      <c r="B376" s="15" t="str">
        <f t="shared" si="14"/>
        <v>Evapotranspiration</v>
      </c>
      <c r="C376" s="18" t="s">
        <v>445</v>
      </c>
      <c r="D376" s="19" t="s">
        <v>620</v>
      </c>
      <c r="E376" s="39">
        <v>-1559936</v>
      </c>
      <c r="F376" s="39">
        <v>100.61571604564013</v>
      </c>
      <c r="G376" s="15">
        <v>-1550390</v>
      </c>
      <c r="H376" s="15">
        <v>-1559936</v>
      </c>
      <c r="I376" s="15">
        <v>100.61571604564013</v>
      </c>
      <c r="J376" s="15">
        <v>-13100</v>
      </c>
    </row>
    <row r="377" spans="1:10" x14ac:dyDescent="0.2">
      <c r="A377" s="15" t="s">
        <v>378</v>
      </c>
      <c r="B377" s="15" t="str">
        <f t="shared" si="14"/>
        <v>Evapotranspiration</v>
      </c>
      <c r="C377" s="18" t="s">
        <v>621</v>
      </c>
      <c r="D377" s="19" t="s">
        <v>622</v>
      </c>
      <c r="E377" s="39">
        <v>-315415.2</v>
      </c>
      <c r="F377" s="39">
        <v>125.94039481249601</v>
      </c>
      <c r="G377" s="15">
        <v>-250448</v>
      </c>
      <c r="H377" s="15">
        <v>-315415.2</v>
      </c>
      <c r="I377" s="15">
        <v>125.94039481249601</v>
      </c>
      <c r="J377" s="15">
        <v>-2640</v>
      </c>
    </row>
    <row r="378" spans="1:10" x14ac:dyDescent="0.2">
      <c r="A378" s="15" t="s">
        <v>379</v>
      </c>
      <c r="B378" s="15" t="str">
        <f t="shared" si="14"/>
        <v>Evapotranspiration</v>
      </c>
      <c r="C378" s="18" t="s">
        <v>434</v>
      </c>
      <c r="D378" s="19" t="s">
        <v>623</v>
      </c>
      <c r="E378" s="39">
        <v>-99900.53</v>
      </c>
      <c r="F378" s="39">
        <v>83.766302479435865</v>
      </c>
      <c r="G378" s="15">
        <v>-119261</v>
      </c>
      <c r="H378" s="15">
        <v>-99900.54</v>
      </c>
      <c r="I378" s="15">
        <v>83.766310864406634</v>
      </c>
      <c r="J378" s="15">
        <v>-838</v>
      </c>
    </row>
    <row r="379" spans="1:10" x14ac:dyDescent="0.2">
      <c r="A379" s="15" t="s">
        <v>380</v>
      </c>
      <c r="B379" s="15" t="str">
        <f t="shared" si="14"/>
        <v>Evapotranspiration</v>
      </c>
      <c r="C379" s="18" t="s">
        <v>621</v>
      </c>
      <c r="D379" s="19" t="s">
        <v>622</v>
      </c>
      <c r="E379" s="39">
        <v>-736842.6</v>
      </c>
      <c r="F379" s="39">
        <v>96.53773440294313</v>
      </c>
      <c r="G379" s="15">
        <v>-763269</v>
      </c>
      <c r="H379" s="15">
        <v>-736842.6</v>
      </c>
      <c r="I379" s="15">
        <v>96.53773440294313</v>
      </c>
      <c r="J379" s="15">
        <v>-6180</v>
      </c>
    </row>
    <row r="380" spans="1:10" x14ac:dyDescent="0.2">
      <c r="A380" s="15" t="s">
        <v>381</v>
      </c>
      <c r="B380" s="15" t="str">
        <f t="shared" si="14"/>
        <v>Evapotranspiration</v>
      </c>
      <c r="C380" s="18" t="s">
        <v>436</v>
      </c>
      <c r="D380" s="19" t="s">
        <v>624</v>
      </c>
      <c r="E380" s="39">
        <v>-261866.1</v>
      </c>
      <c r="F380" s="39">
        <v>99.806421367970913</v>
      </c>
      <c r="G380" s="15">
        <v>-262374</v>
      </c>
      <c r="H380" s="15">
        <v>-261866.1</v>
      </c>
      <c r="I380" s="15">
        <v>99.806421367970913</v>
      </c>
      <c r="J380" s="15">
        <v>-2200</v>
      </c>
    </row>
    <row r="381" spans="1:10" ht="14.25" x14ac:dyDescent="0.2">
      <c r="A381" s="15" t="s">
        <v>638</v>
      </c>
      <c r="B381" s="15" t="str">
        <f t="shared" si="14"/>
        <v>River</v>
      </c>
      <c r="C381" s="16" t="s">
        <v>464</v>
      </c>
      <c r="D381" s="17" t="s">
        <v>613</v>
      </c>
      <c r="E381" s="39">
        <v>-267520.3</v>
      </c>
      <c r="F381" s="39">
        <v>68.89561625349603</v>
      </c>
      <c r="G381" s="15">
        <v>-388298</v>
      </c>
      <c r="H381" s="15">
        <v>-267520.3</v>
      </c>
      <c r="I381" s="15">
        <v>68.89561625349603</v>
      </c>
      <c r="J381" s="15">
        <v>-2240</v>
      </c>
    </row>
    <row r="382" spans="1:10" x14ac:dyDescent="0.2">
      <c r="A382" s="15" t="s">
        <v>393</v>
      </c>
      <c r="B382" s="15" t="str">
        <f t="shared" si="14"/>
        <v>River</v>
      </c>
      <c r="C382" s="16" t="s">
        <v>464</v>
      </c>
      <c r="D382" s="17" t="s">
        <v>613</v>
      </c>
      <c r="E382" s="39">
        <v>-183511.6</v>
      </c>
      <c r="F382" s="39">
        <v>106.63823160243597</v>
      </c>
      <c r="G382" s="15">
        <v>-172088</v>
      </c>
      <c r="H382" s="15">
        <v>-183511.6</v>
      </c>
      <c r="I382" s="15">
        <v>106.63823160243597</v>
      </c>
      <c r="J382" s="15">
        <v>-1540</v>
      </c>
    </row>
    <row r="383" spans="1:10" x14ac:dyDescent="0.2">
      <c r="A383" s="15" t="s">
        <v>371</v>
      </c>
      <c r="B383" s="15" t="str">
        <f t="shared" si="14"/>
        <v>Spring</v>
      </c>
      <c r="C383" s="16" t="s">
        <v>447</v>
      </c>
      <c r="D383" s="17" t="s">
        <v>610</v>
      </c>
      <c r="E383" s="39">
        <v>-10717.13</v>
      </c>
      <c r="F383" s="39">
        <v>12.371295986332521</v>
      </c>
      <c r="G383" s="15">
        <v>-86629</v>
      </c>
      <c r="H383" s="15">
        <v>-10717.13</v>
      </c>
      <c r="I383" s="15">
        <v>12.371295986332521</v>
      </c>
      <c r="J383" s="15">
        <v>-89.9</v>
      </c>
    </row>
    <row r="384" spans="1:10" x14ac:dyDescent="0.2">
      <c r="A384" s="15" t="s">
        <v>372</v>
      </c>
      <c r="B384" s="15" t="str">
        <f t="shared" si="14"/>
        <v>Spring</v>
      </c>
      <c r="C384" s="16" t="s">
        <v>447</v>
      </c>
      <c r="D384" s="17" t="s">
        <v>610</v>
      </c>
      <c r="E384" s="39">
        <v>-270841.2</v>
      </c>
      <c r="F384" s="39">
        <v>106.18100558659218</v>
      </c>
      <c r="G384" s="15">
        <v>-255075</v>
      </c>
      <c r="H384" s="15">
        <v>-270840.7</v>
      </c>
      <c r="I384" s="15">
        <v>106.18080956581397</v>
      </c>
      <c r="J384" s="15">
        <v>-2270</v>
      </c>
    </row>
    <row r="385" spans="1:10" x14ac:dyDescent="0.2">
      <c r="A385" s="15" t="s">
        <v>390</v>
      </c>
      <c r="B385" s="15" t="str">
        <f t="shared" si="14"/>
        <v>Spring</v>
      </c>
      <c r="C385" s="18" t="s">
        <v>435</v>
      </c>
      <c r="D385" s="19" t="s">
        <v>617</v>
      </c>
      <c r="E385" s="39">
        <v>-88429.55</v>
      </c>
      <c r="F385" s="39">
        <v>102.2306936416185</v>
      </c>
      <c r="G385" s="15">
        <v>-86500</v>
      </c>
      <c r="H385" s="15">
        <v>-88446.48</v>
      </c>
      <c r="I385" s="15">
        <v>102.25026589595376</v>
      </c>
      <c r="J385" s="15">
        <v>-742</v>
      </c>
    </row>
    <row r="386" spans="1:10" x14ac:dyDescent="0.2">
      <c r="A386" s="15" t="s">
        <v>382</v>
      </c>
      <c r="B386" s="15" t="str">
        <f t="shared" si="14"/>
        <v>Spring</v>
      </c>
      <c r="C386" s="16" t="s">
        <v>440</v>
      </c>
      <c r="D386" s="17" t="s">
        <v>625</v>
      </c>
      <c r="E386" s="39">
        <v>-96087.8</v>
      </c>
      <c r="F386" s="39">
        <v>115.27400547051202</v>
      </c>
      <c r="G386" s="15">
        <v>-83356</v>
      </c>
      <c r="H386" s="15">
        <v>-96087.78</v>
      </c>
      <c r="I386" s="15">
        <v>115.27398147703825</v>
      </c>
      <c r="J386" s="15">
        <v>-806</v>
      </c>
    </row>
    <row r="387" spans="1:10" x14ac:dyDescent="0.2">
      <c r="A387" s="15" t="s">
        <v>383</v>
      </c>
      <c r="B387" s="15" t="str">
        <f t="shared" si="14"/>
        <v>Spring</v>
      </c>
      <c r="C387" s="16" t="s">
        <v>440</v>
      </c>
      <c r="D387" s="17" t="s">
        <v>625</v>
      </c>
      <c r="E387" s="39">
        <v>-104597.3</v>
      </c>
      <c r="F387" s="39">
        <v>78.74464545173943</v>
      </c>
      <c r="G387" s="15">
        <v>-132831</v>
      </c>
      <c r="H387" s="15">
        <v>-104597.2</v>
      </c>
      <c r="I387" s="15">
        <v>78.744570168108353</v>
      </c>
      <c r="J387" s="15">
        <v>-877</v>
      </c>
    </row>
    <row r="388" spans="1:10" x14ac:dyDescent="0.2">
      <c r="A388" s="15" t="s">
        <v>384</v>
      </c>
      <c r="B388" s="15" t="str">
        <f t="shared" si="14"/>
        <v>Spring</v>
      </c>
      <c r="C388" s="16" t="s">
        <v>434</v>
      </c>
      <c r="D388" s="17" t="s">
        <v>623</v>
      </c>
      <c r="E388" s="39">
        <v>-513486.8</v>
      </c>
      <c r="F388" s="39">
        <v>79.733975155279509</v>
      </c>
      <c r="G388" s="15">
        <v>-644000</v>
      </c>
      <c r="H388" s="15">
        <v>-513487.1</v>
      </c>
      <c r="I388" s="15">
        <v>79.734021739130441</v>
      </c>
      <c r="J388" s="15">
        <v>-4310</v>
      </c>
    </row>
    <row r="389" spans="1:10" x14ac:dyDescent="0.2">
      <c r="A389" s="15" t="s">
        <v>385</v>
      </c>
      <c r="B389" s="15" t="str">
        <f t="shared" si="14"/>
        <v>Spring</v>
      </c>
      <c r="C389" s="16" t="s">
        <v>434</v>
      </c>
      <c r="D389" s="17" t="s">
        <v>623</v>
      </c>
      <c r="E389" s="39">
        <v>-495277.3</v>
      </c>
      <c r="F389" s="39">
        <v>96.545282651072128</v>
      </c>
      <c r="G389" s="15">
        <v>-513000</v>
      </c>
      <c r="H389" s="15">
        <v>-495276.9</v>
      </c>
      <c r="I389" s="15">
        <v>96.545204678362566</v>
      </c>
      <c r="J389" s="15">
        <v>-4150</v>
      </c>
    </row>
    <row r="390" spans="1:10" x14ac:dyDescent="0.2">
      <c r="A390" s="15" t="s">
        <v>386</v>
      </c>
      <c r="B390" s="15" t="str">
        <f t="shared" si="14"/>
        <v>Spring</v>
      </c>
      <c r="C390" s="16" t="s">
        <v>439</v>
      </c>
      <c r="D390" s="19" t="s">
        <v>618</v>
      </c>
      <c r="E390" s="39">
        <v>-854748.9</v>
      </c>
      <c r="F390" s="39">
        <v>105.77816196362143</v>
      </c>
      <c r="G390" s="15">
        <v>-808058</v>
      </c>
      <c r="H390" s="15">
        <v>-854751.3</v>
      </c>
      <c r="I390" s="15">
        <v>105.77845897200449</v>
      </c>
      <c r="J390" s="15">
        <v>-7170</v>
      </c>
    </row>
    <row r="391" spans="1:10" x14ac:dyDescent="0.2">
      <c r="A391" s="15" t="s">
        <v>387</v>
      </c>
      <c r="B391" s="15" t="str">
        <f t="shared" si="14"/>
        <v>Spring</v>
      </c>
      <c r="C391" s="16" t="s">
        <v>439</v>
      </c>
      <c r="D391" s="19" t="s">
        <v>618</v>
      </c>
      <c r="E391" s="39">
        <v>-453962.5</v>
      </c>
      <c r="F391" s="39">
        <v>79.936485744069415</v>
      </c>
      <c r="G391" s="15">
        <v>-567904</v>
      </c>
      <c r="H391" s="15">
        <v>-453957</v>
      </c>
      <c r="I391" s="15">
        <v>79.935517270524599</v>
      </c>
      <c r="J391" s="15">
        <v>-3810</v>
      </c>
    </row>
    <row r="392" spans="1:10" x14ac:dyDescent="0.2">
      <c r="A392" s="15" t="s">
        <v>388</v>
      </c>
      <c r="B392" s="15" t="str">
        <f t="shared" si="14"/>
        <v>Spring</v>
      </c>
      <c r="C392" s="16" t="s">
        <v>439</v>
      </c>
      <c r="D392" s="19" t="s">
        <v>618</v>
      </c>
      <c r="E392" s="39">
        <v>-817472.3</v>
      </c>
      <c r="F392" s="39">
        <v>104.18265143955354</v>
      </c>
      <c r="G392" s="15">
        <v>-784653</v>
      </c>
      <c r="H392" s="15">
        <v>-817474.2</v>
      </c>
      <c r="I392" s="15">
        <v>104.18289358480756</v>
      </c>
      <c r="J392" s="15">
        <v>-6850</v>
      </c>
    </row>
    <row r="393" spans="1:10" x14ac:dyDescent="0.2">
      <c r="A393" s="15" t="s">
        <v>389</v>
      </c>
      <c r="B393" s="15" t="str">
        <f t="shared" si="14"/>
        <v>Spring</v>
      </c>
      <c r="C393" s="16" t="s">
        <v>435</v>
      </c>
      <c r="D393" s="19" t="s">
        <v>617</v>
      </c>
      <c r="E393" s="39">
        <v>-260707.7</v>
      </c>
      <c r="F393" s="39">
        <v>106.2028018461714</v>
      </c>
      <c r="G393" s="15">
        <v>-245481</v>
      </c>
      <c r="H393" s="15">
        <v>-260706</v>
      </c>
      <c r="I393" s="15">
        <v>106.20210932821685</v>
      </c>
      <c r="J393" s="15">
        <v>-2190</v>
      </c>
    </row>
    <row r="394" spans="1:10" x14ac:dyDescent="0.2">
      <c r="A394" s="15" t="s">
        <v>391</v>
      </c>
      <c r="B394" s="15" t="str">
        <f t="shared" si="14"/>
        <v>Spring</v>
      </c>
      <c r="C394" s="18" t="s">
        <v>435</v>
      </c>
      <c r="D394" s="19" t="s">
        <v>617</v>
      </c>
      <c r="E394" s="39">
        <v>-81817.919999999998</v>
      </c>
      <c r="F394" s="39">
        <v>122.84972972972973</v>
      </c>
      <c r="G394" s="15">
        <v>-66600</v>
      </c>
      <c r="H394" s="15">
        <v>-81818.149999999994</v>
      </c>
      <c r="I394" s="15">
        <v>122.85007507507505</v>
      </c>
      <c r="J394" s="15">
        <v>-686</v>
      </c>
    </row>
    <row r="395" spans="1:10" x14ac:dyDescent="0.2">
      <c r="A395" s="15"/>
      <c r="B395" s="15"/>
      <c r="C395" s="16"/>
      <c r="D395" s="17"/>
      <c r="E395" s="15"/>
      <c r="F395" s="15"/>
      <c r="G395" s="15"/>
      <c r="H395" s="15"/>
      <c r="I395" s="37"/>
      <c r="J395" s="15"/>
    </row>
    <row r="396" spans="1:10" ht="14.25" x14ac:dyDescent="0.2">
      <c r="A396" s="15" t="s">
        <v>643</v>
      </c>
      <c r="B396" s="15"/>
      <c r="C396" s="16"/>
      <c r="D396" s="17"/>
      <c r="E396" s="15"/>
      <c r="F396" s="15"/>
      <c r="G396" s="15"/>
      <c r="H396" s="15"/>
      <c r="I396" s="15"/>
      <c r="J396" s="15"/>
    </row>
    <row r="397" spans="1:10" ht="14.25" x14ac:dyDescent="0.2">
      <c r="A397" s="15" t="s">
        <v>639</v>
      </c>
      <c r="B397" s="15"/>
      <c r="C397" s="16"/>
      <c r="D397" s="17"/>
      <c r="E397" s="15"/>
      <c r="F397" s="15"/>
      <c r="G397" s="15"/>
      <c r="H397" s="15"/>
      <c r="I397" s="15"/>
      <c r="J397" s="15"/>
    </row>
    <row r="398" spans="1:10" ht="14.25" x14ac:dyDescent="0.2">
      <c r="A398" s="3" t="s">
        <v>640</v>
      </c>
    </row>
    <row r="399" spans="1:10" ht="14.25" x14ac:dyDescent="0.2">
      <c r="A399" s="3" t="s">
        <v>641</v>
      </c>
    </row>
    <row r="400" spans="1:10" ht="14.25" x14ac:dyDescent="0.2">
      <c r="A400" s="3" t="s">
        <v>642</v>
      </c>
    </row>
    <row r="413" spans="1:10" x14ac:dyDescent="0.2">
      <c r="A413" s="15"/>
      <c r="B413" s="15"/>
      <c r="C413" s="15"/>
      <c r="D413" s="15"/>
      <c r="E413" s="15"/>
      <c r="F413" s="15"/>
      <c r="G413" s="15"/>
      <c r="H413" s="15"/>
      <c r="I413" s="15"/>
      <c r="J413" s="15"/>
    </row>
    <row r="414" spans="1:10" x14ac:dyDescent="0.2">
      <c r="A414" s="15"/>
      <c r="B414" s="15"/>
      <c r="C414" s="15"/>
      <c r="D414" s="15"/>
      <c r="E414" s="15"/>
      <c r="F414" s="15"/>
      <c r="G414" s="15"/>
      <c r="H414" s="15"/>
      <c r="I414" s="15"/>
      <c r="J414" s="15"/>
    </row>
    <row r="415" spans="1:10" x14ac:dyDescent="0.2">
      <c r="A415" s="15"/>
      <c r="B415" s="15"/>
      <c r="C415" s="15"/>
      <c r="D415" s="15"/>
      <c r="E415" s="15"/>
      <c r="F415" s="15"/>
      <c r="G415" s="15"/>
      <c r="H415" s="15"/>
      <c r="I415" s="15"/>
      <c r="J415" s="15"/>
    </row>
    <row r="416" spans="1:10" x14ac:dyDescent="0.2">
      <c r="A416" s="15"/>
      <c r="B416" s="15"/>
      <c r="C416" s="15"/>
      <c r="D416" s="15"/>
      <c r="E416" s="15"/>
      <c r="F416" s="15"/>
      <c r="G416" s="15"/>
      <c r="H416" s="15"/>
      <c r="I416" s="15"/>
      <c r="J416" s="15"/>
    </row>
    <row r="417" spans="1:10" x14ac:dyDescent="0.2">
      <c r="A417" s="15"/>
      <c r="B417" s="15"/>
      <c r="C417" s="15"/>
      <c r="D417" s="15"/>
      <c r="E417" s="15"/>
      <c r="F417" s="15"/>
      <c r="G417" s="15"/>
      <c r="H417" s="15"/>
      <c r="I417" s="15"/>
      <c r="J417" s="15"/>
    </row>
    <row r="418" spans="1:10" x14ac:dyDescent="0.2">
      <c r="A418" s="15"/>
      <c r="B418" s="15"/>
      <c r="C418" s="15"/>
      <c r="D418" s="15"/>
      <c r="E418" s="15"/>
      <c r="F418" s="15"/>
      <c r="G418" s="15"/>
      <c r="H418" s="15"/>
      <c r="I418" s="15"/>
      <c r="J418" s="15"/>
    </row>
    <row r="419" spans="1:10" x14ac:dyDescent="0.2">
      <c r="A419" s="15"/>
      <c r="B419" s="15"/>
      <c r="C419" s="15"/>
      <c r="D419" s="15"/>
      <c r="E419" s="15"/>
      <c r="F419" s="15"/>
      <c r="G419" s="15"/>
      <c r="H419" s="15"/>
      <c r="I419" s="15"/>
      <c r="J419" s="15"/>
    </row>
    <row r="420" spans="1:10" x14ac:dyDescent="0.2">
      <c r="A420" s="15"/>
      <c r="B420" s="15"/>
      <c r="C420" s="15"/>
      <c r="D420" s="15"/>
      <c r="E420" s="15"/>
      <c r="F420" s="15"/>
      <c r="G420" s="15"/>
      <c r="H420" s="15"/>
      <c r="I420" s="15"/>
      <c r="J420" s="15"/>
    </row>
    <row r="421" spans="1:10" x14ac:dyDescent="0.2">
      <c r="A421" s="15"/>
      <c r="B421" s="15"/>
      <c r="C421" s="15"/>
      <c r="D421" s="15"/>
      <c r="E421" s="15"/>
      <c r="F421" s="15"/>
      <c r="G421" s="15"/>
      <c r="H421" s="15"/>
      <c r="I421" s="15"/>
      <c r="J421" s="15"/>
    </row>
    <row r="422" spans="1:10" x14ac:dyDescent="0.2">
      <c r="A422" s="15"/>
      <c r="B422" s="15"/>
      <c r="C422" s="15"/>
      <c r="D422" s="15"/>
      <c r="E422" s="15"/>
      <c r="F422" s="15"/>
      <c r="G422" s="15"/>
      <c r="H422" s="15"/>
      <c r="I422" s="15"/>
      <c r="J422" s="15"/>
    </row>
    <row r="423" spans="1:10" x14ac:dyDescent="0.2">
      <c r="A423" s="15"/>
      <c r="B423" s="15"/>
      <c r="C423" s="15"/>
      <c r="D423" s="15"/>
      <c r="E423" s="15"/>
      <c r="F423" s="15"/>
      <c r="G423" s="15"/>
      <c r="H423" s="15"/>
      <c r="I423" s="15"/>
      <c r="J423" s="15"/>
    </row>
    <row r="424" spans="1:10" x14ac:dyDescent="0.2">
      <c r="A424" s="15"/>
      <c r="B424" s="15"/>
      <c r="C424" s="15"/>
      <c r="D424" s="15"/>
      <c r="E424" s="15"/>
      <c r="F424" s="15"/>
      <c r="G424" s="15"/>
      <c r="H424" s="15"/>
      <c r="I424" s="15"/>
      <c r="J424" s="15"/>
    </row>
    <row r="425" spans="1:10" x14ac:dyDescent="0.2">
      <c r="A425" s="15"/>
      <c r="B425" s="15"/>
      <c r="C425" s="15"/>
      <c r="D425" s="15"/>
      <c r="E425" s="15"/>
      <c r="F425" s="15"/>
      <c r="G425" s="15"/>
      <c r="H425" s="15"/>
      <c r="I425" s="15"/>
      <c r="J425" s="15"/>
    </row>
    <row r="426" spans="1:10" x14ac:dyDescent="0.2">
      <c r="A426" s="15"/>
      <c r="B426" s="15"/>
      <c r="C426" s="15"/>
      <c r="D426" s="15"/>
      <c r="E426" s="15"/>
      <c r="F426" s="15"/>
      <c r="G426" s="15"/>
      <c r="H426" s="15"/>
      <c r="I426" s="15"/>
      <c r="J426" s="15"/>
    </row>
    <row r="427" spans="1:10" x14ac:dyDescent="0.2">
      <c r="A427" s="15"/>
      <c r="B427" s="15"/>
      <c r="C427" s="15"/>
      <c r="D427" s="15"/>
      <c r="E427" s="15"/>
      <c r="F427" s="15"/>
      <c r="G427" s="15"/>
      <c r="H427" s="15"/>
      <c r="I427" s="15"/>
      <c r="J427" s="15"/>
    </row>
    <row r="428" spans="1:10" x14ac:dyDescent="0.2">
      <c r="A428" s="15"/>
      <c r="B428" s="15"/>
      <c r="C428" s="15"/>
      <c r="D428" s="15"/>
      <c r="E428" s="15"/>
      <c r="F428" s="15"/>
      <c r="G428" s="15"/>
      <c r="H428" s="15"/>
      <c r="I428" s="15"/>
      <c r="J428" s="15"/>
    </row>
    <row r="429" spans="1:10" x14ac:dyDescent="0.2">
      <c r="A429" s="15"/>
      <c r="B429" s="15"/>
      <c r="C429" s="15"/>
      <c r="D429" s="15"/>
      <c r="E429" s="15"/>
      <c r="F429" s="15"/>
      <c r="G429" s="15"/>
      <c r="H429" s="15"/>
      <c r="I429" s="15"/>
      <c r="J429" s="15"/>
    </row>
    <row r="430" spans="1:10" x14ac:dyDescent="0.2">
      <c r="A430" s="15"/>
      <c r="B430" s="15"/>
      <c r="C430" s="15"/>
      <c r="D430" s="15"/>
      <c r="E430" s="15"/>
      <c r="F430" s="15"/>
      <c r="G430" s="15"/>
      <c r="H430" s="15"/>
      <c r="I430" s="15"/>
      <c r="J430" s="15"/>
    </row>
    <row r="431" spans="1:10" x14ac:dyDescent="0.2">
      <c r="A431" s="15"/>
      <c r="B431" s="15"/>
      <c r="C431" s="15"/>
      <c r="D431" s="15"/>
      <c r="E431" s="15"/>
      <c r="F431" s="15"/>
      <c r="G431" s="15"/>
      <c r="H431" s="15"/>
      <c r="I431" s="15"/>
      <c r="J431" s="15"/>
    </row>
    <row r="432" spans="1:10" x14ac:dyDescent="0.2">
      <c r="A432" s="15"/>
      <c r="B432" s="15"/>
      <c r="C432" s="15"/>
      <c r="D432" s="15"/>
      <c r="E432" s="15"/>
      <c r="F432" s="15"/>
      <c r="G432" s="15"/>
      <c r="H432" s="15"/>
      <c r="I432" s="15"/>
      <c r="J432" s="15"/>
    </row>
    <row r="433" spans="1:10" x14ac:dyDescent="0.2">
      <c r="A433" s="15"/>
      <c r="B433" s="15"/>
      <c r="C433" s="15"/>
      <c r="D433" s="15"/>
      <c r="E433" s="15"/>
      <c r="F433" s="15"/>
      <c r="G433" s="15"/>
      <c r="H433" s="15"/>
      <c r="I433" s="15"/>
      <c r="J433" s="15"/>
    </row>
    <row r="434" spans="1:10" x14ac:dyDescent="0.2">
      <c r="A434" s="15"/>
      <c r="B434" s="15"/>
      <c r="C434" s="15"/>
      <c r="D434" s="15"/>
      <c r="E434" s="15"/>
      <c r="F434" s="15"/>
      <c r="G434" s="15"/>
      <c r="H434" s="15"/>
      <c r="I434" s="15"/>
      <c r="J434" s="15"/>
    </row>
    <row r="435" spans="1:10" x14ac:dyDescent="0.2">
      <c r="A435" s="15"/>
      <c r="B435" s="15"/>
      <c r="C435" s="15"/>
      <c r="D435" s="15"/>
      <c r="E435" s="15"/>
      <c r="F435" s="15"/>
      <c r="G435" s="15"/>
      <c r="H435" s="15"/>
      <c r="I435" s="15"/>
      <c r="J435" s="15"/>
    </row>
    <row r="436" spans="1:10" x14ac:dyDescent="0.2">
      <c r="A436" s="15"/>
      <c r="B436" s="15"/>
      <c r="C436" s="15"/>
      <c r="D436" s="15"/>
      <c r="E436" s="15"/>
      <c r="F436" s="15"/>
      <c r="G436" s="15"/>
      <c r="H436" s="15"/>
      <c r="I436" s="15"/>
      <c r="J436" s="15"/>
    </row>
    <row r="437" spans="1:10" x14ac:dyDescent="0.2">
      <c r="A437" s="15"/>
      <c r="B437" s="15"/>
      <c r="C437" s="15"/>
      <c r="D437" s="15"/>
      <c r="E437" s="15"/>
      <c r="F437" s="15"/>
      <c r="G437" s="15"/>
      <c r="H437" s="15"/>
      <c r="I437" s="15"/>
      <c r="J437" s="15"/>
    </row>
    <row r="438" spans="1:10" x14ac:dyDescent="0.2">
      <c r="A438" s="15"/>
      <c r="B438" s="15"/>
      <c r="C438" s="15"/>
      <c r="D438" s="15"/>
      <c r="E438" s="15"/>
      <c r="F438" s="15"/>
      <c r="G438" s="15"/>
      <c r="H438" s="15"/>
      <c r="I438" s="15"/>
      <c r="J438" s="15"/>
    </row>
    <row r="439" spans="1:10" x14ac:dyDescent="0.2">
      <c r="A439" s="15"/>
      <c r="B439" s="15"/>
      <c r="C439" s="15"/>
      <c r="D439" s="15"/>
      <c r="E439" s="15"/>
      <c r="F439" s="15"/>
      <c r="G439" s="15"/>
      <c r="H439" s="15"/>
      <c r="I439" s="15"/>
      <c r="J439" s="15"/>
    </row>
    <row r="440" spans="1:10" x14ac:dyDescent="0.2">
      <c r="A440" s="15"/>
      <c r="B440" s="15"/>
      <c r="C440" s="15"/>
      <c r="D440" s="15"/>
      <c r="E440" s="15"/>
      <c r="F440" s="15"/>
      <c r="G440" s="15"/>
      <c r="H440" s="15"/>
      <c r="I440" s="15"/>
      <c r="J440" s="15"/>
    </row>
    <row r="441" spans="1:10" x14ac:dyDescent="0.2">
      <c r="A441" s="15"/>
      <c r="B441" s="15"/>
      <c r="C441" s="15"/>
      <c r="D441" s="15"/>
      <c r="E441" s="15"/>
      <c r="F441" s="15"/>
      <c r="G441" s="15"/>
      <c r="H441" s="15"/>
      <c r="I441" s="15"/>
      <c r="J441" s="15"/>
    </row>
    <row r="442" spans="1:10" x14ac:dyDescent="0.2">
      <c r="A442" s="15"/>
      <c r="B442" s="15"/>
      <c r="C442" s="15"/>
      <c r="D442" s="15"/>
      <c r="E442" s="15"/>
      <c r="F442" s="15"/>
      <c r="G442" s="15"/>
      <c r="H442" s="15"/>
      <c r="I442" s="15"/>
      <c r="J442" s="15"/>
    </row>
    <row r="443" spans="1:10" x14ac:dyDescent="0.2">
      <c r="A443" s="15"/>
      <c r="B443" s="15"/>
      <c r="C443" s="15"/>
      <c r="D443" s="15"/>
      <c r="E443" s="15"/>
      <c r="F443" s="15"/>
      <c r="G443" s="15"/>
      <c r="H443" s="15"/>
      <c r="I443" s="15"/>
      <c r="J443" s="15"/>
    </row>
    <row r="444" spans="1:10" x14ac:dyDescent="0.2">
      <c r="A444" s="15"/>
      <c r="B444" s="15"/>
      <c r="C444" s="15"/>
      <c r="D444" s="15"/>
      <c r="E444" s="15"/>
      <c r="F444" s="15"/>
      <c r="G444" s="15"/>
      <c r="H444" s="15"/>
      <c r="I444" s="15"/>
      <c r="J444" s="15"/>
    </row>
    <row r="445" spans="1:10" x14ac:dyDescent="0.2">
      <c r="A445" s="15"/>
      <c r="B445" s="15"/>
      <c r="C445" s="15"/>
      <c r="D445" s="15"/>
      <c r="E445" s="15"/>
      <c r="F445" s="15"/>
      <c r="G445" s="15"/>
      <c r="H445" s="15"/>
      <c r="I445" s="15"/>
      <c r="J445" s="15"/>
    </row>
    <row r="446" spans="1:10" x14ac:dyDescent="0.2">
      <c r="A446" s="15"/>
      <c r="B446" s="15"/>
      <c r="C446" s="15"/>
      <c r="D446" s="15"/>
      <c r="E446" s="15"/>
      <c r="F446" s="15"/>
      <c r="G446" s="15"/>
      <c r="H446" s="15"/>
      <c r="I446" s="15"/>
      <c r="J446" s="15"/>
    </row>
    <row r="447" spans="1:10" x14ac:dyDescent="0.2">
      <c r="A447" s="15"/>
      <c r="B447" s="15"/>
      <c r="C447" s="15"/>
      <c r="D447" s="15"/>
      <c r="E447" s="15"/>
      <c r="F447" s="15"/>
      <c r="G447" s="15"/>
      <c r="H447" s="15"/>
      <c r="I447" s="15"/>
      <c r="J447" s="15"/>
    </row>
    <row r="448" spans="1:10" x14ac:dyDescent="0.2">
      <c r="A448" s="15"/>
      <c r="B448" s="15"/>
      <c r="C448" s="15"/>
      <c r="D448" s="15"/>
      <c r="E448" s="15"/>
      <c r="F448" s="15"/>
      <c r="G448" s="15"/>
      <c r="H448" s="15"/>
      <c r="I448" s="15"/>
      <c r="J448" s="15"/>
    </row>
    <row r="449" spans="1:10" x14ac:dyDescent="0.2">
      <c r="A449" s="15"/>
      <c r="B449" s="15"/>
      <c r="C449" s="15"/>
      <c r="D449" s="15"/>
      <c r="E449" s="15"/>
      <c r="F449" s="15"/>
      <c r="G449" s="15"/>
      <c r="H449" s="15"/>
      <c r="I449" s="15"/>
      <c r="J449" s="15"/>
    </row>
    <row r="450" spans="1:10" x14ac:dyDescent="0.2">
      <c r="A450" s="15"/>
      <c r="B450" s="15"/>
      <c r="C450" s="15"/>
      <c r="D450" s="15"/>
      <c r="E450" s="15"/>
      <c r="F450" s="15"/>
      <c r="G450" s="15"/>
      <c r="H450" s="15"/>
      <c r="I450" s="15"/>
      <c r="J450" s="15"/>
    </row>
    <row r="451" spans="1:10" x14ac:dyDescent="0.2">
      <c r="A451" s="15"/>
      <c r="B451" s="15"/>
      <c r="C451" s="15"/>
      <c r="D451" s="15"/>
      <c r="E451" s="15"/>
      <c r="F451" s="15"/>
      <c r="G451" s="15"/>
      <c r="H451" s="15"/>
      <c r="I451" s="15"/>
      <c r="J451" s="15"/>
    </row>
    <row r="452" spans="1:10" x14ac:dyDescent="0.2">
      <c r="A452" s="15"/>
      <c r="B452" s="15"/>
      <c r="C452" s="15"/>
      <c r="D452" s="15"/>
      <c r="E452" s="15"/>
      <c r="F452" s="15"/>
      <c r="G452" s="15"/>
      <c r="H452" s="15"/>
      <c r="I452" s="15"/>
      <c r="J452" s="15"/>
    </row>
    <row r="453" spans="1:10" x14ac:dyDescent="0.2">
      <c r="A453" s="15"/>
      <c r="B453" s="15"/>
      <c r="C453" s="15"/>
      <c r="D453" s="15"/>
      <c r="E453" s="15"/>
      <c r="F453" s="15"/>
      <c r="G453" s="15"/>
      <c r="H453" s="15"/>
      <c r="I453" s="15"/>
      <c r="J453" s="15"/>
    </row>
    <row r="454" spans="1:10" x14ac:dyDescent="0.2">
      <c r="A454" s="15"/>
      <c r="B454" s="15"/>
      <c r="C454" s="15"/>
      <c r="D454" s="15"/>
      <c r="E454" s="15"/>
      <c r="F454" s="15"/>
      <c r="G454" s="15"/>
      <c r="H454" s="15"/>
      <c r="I454" s="15"/>
      <c r="J454" s="15"/>
    </row>
    <row r="455" spans="1:10" x14ac:dyDescent="0.2">
      <c r="A455" s="15"/>
      <c r="B455" s="15"/>
      <c r="C455" s="15"/>
      <c r="D455" s="15"/>
      <c r="E455" s="15"/>
      <c r="F455" s="15"/>
      <c r="G455" s="15"/>
      <c r="H455" s="15"/>
      <c r="I455" s="15"/>
      <c r="J455" s="15"/>
    </row>
    <row r="456" spans="1:10" x14ac:dyDescent="0.2">
      <c r="A456" s="15"/>
      <c r="B456" s="15"/>
      <c r="C456" s="15"/>
      <c r="D456" s="15"/>
      <c r="E456" s="15"/>
      <c r="F456" s="15"/>
      <c r="G456" s="15"/>
      <c r="H456" s="15"/>
      <c r="I456" s="15"/>
      <c r="J456" s="15"/>
    </row>
    <row r="457" spans="1:10" x14ac:dyDescent="0.2">
      <c r="A457" s="15"/>
      <c r="B457" s="15"/>
      <c r="C457" s="15"/>
      <c r="D457" s="15"/>
      <c r="E457" s="15"/>
      <c r="F457" s="15"/>
      <c r="G457" s="15"/>
      <c r="H457" s="15"/>
      <c r="I457" s="15"/>
      <c r="J457" s="15"/>
    </row>
    <row r="458" spans="1:10" x14ac:dyDescent="0.2">
      <c r="A458" s="15"/>
      <c r="B458" s="15"/>
      <c r="C458" s="15"/>
      <c r="D458" s="15"/>
      <c r="E458" s="15"/>
      <c r="F458" s="15"/>
      <c r="G458" s="15"/>
      <c r="H458" s="15"/>
      <c r="I458" s="15"/>
      <c r="J458" s="15"/>
    </row>
    <row r="459" spans="1:10" x14ac:dyDescent="0.2">
      <c r="A459" s="15"/>
      <c r="B459" s="15"/>
      <c r="C459" s="15"/>
      <c r="D459" s="15"/>
      <c r="E459" s="15"/>
      <c r="F459" s="15"/>
      <c r="G459" s="15"/>
      <c r="H459" s="15"/>
      <c r="I459" s="15"/>
      <c r="J459" s="15"/>
    </row>
    <row r="460" spans="1:10" x14ac:dyDescent="0.2">
      <c r="A460" s="15"/>
      <c r="B460" s="15"/>
      <c r="C460" s="15"/>
      <c r="D460" s="15"/>
      <c r="E460" s="15"/>
      <c r="F460" s="15"/>
      <c r="G460" s="15"/>
      <c r="H460" s="15"/>
      <c r="I460" s="15"/>
      <c r="J460" s="15"/>
    </row>
    <row r="461" spans="1:10" x14ac:dyDescent="0.2">
      <c r="A461" s="15"/>
      <c r="B461" s="15"/>
      <c r="C461" s="15"/>
      <c r="D461" s="15"/>
      <c r="E461" s="15"/>
      <c r="F461" s="15"/>
      <c r="G461" s="15"/>
      <c r="H461" s="15"/>
      <c r="I461" s="15"/>
      <c r="J461" s="15"/>
    </row>
    <row r="462" spans="1:10" x14ac:dyDescent="0.2">
      <c r="A462" s="15"/>
      <c r="B462" s="15"/>
      <c r="C462" s="15"/>
      <c r="D462" s="15"/>
      <c r="E462" s="15"/>
      <c r="F462" s="15"/>
      <c r="G462" s="15"/>
      <c r="H462" s="15"/>
      <c r="I462" s="15"/>
      <c r="J462" s="15"/>
    </row>
    <row r="463" spans="1:10" x14ac:dyDescent="0.2">
      <c r="A463" s="15"/>
      <c r="B463" s="15"/>
      <c r="C463" s="15"/>
      <c r="D463" s="15"/>
      <c r="E463" s="15"/>
      <c r="F463" s="15"/>
      <c r="G463" s="15"/>
      <c r="H463" s="15"/>
      <c r="I463" s="15"/>
      <c r="J463" s="15"/>
    </row>
    <row r="464" spans="1:10" x14ac:dyDescent="0.2">
      <c r="A464" s="15"/>
      <c r="B464" s="15"/>
      <c r="C464" s="15"/>
      <c r="D464" s="15"/>
      <c r="E464" s="15"/>
      <c r="F464" s="15"/>
      <c r="G464" s="15"/>
      <c r="H464" s="15"/>
      <c r="I464" s="15"/>
      <c r="J464" s="15"/>
    </row>
    <row r="465" spans="1:10" x14ac:dyDescent="0.2">
      <c r="A465" s="15"/>
      <c r="B465" s="15"/>
      <c r="C465" s="15"/>
      <c r="D465" s="15"/>
      <c r="E465" s="15"/>
      <c r="F465" s="15"/>
      <c r="G465" s="15"/>
      <c r="H465" s="15"/>
      <c r="I465" s="15"/>
      <c r="J465" s="15"/>
    </row>
    <row r="466" spans="1:10" x14ac:dyDescent="0.2">
      <c r="A466" s="15"/>
      <c r="B466" s="15"/>
      <c r="C466" s="15"/>
      <c r="D466" s="15"/>
      <c r="E466" s="15"/>
      <c r="F466" s="15"/>
      <c r="G466" s="15"/>
      <c r="H466" s="15"/>
      <c r="I466" s="15"/>
      <c r="J466" s="15"/>
    </row>
    <row r="467" spans="1:10" x14ac:dyDescent="0.2">
      <c r="A467" s="15"/>
      <c r="B467" s="15"/>
      <c r="C467" s="15"/>
      <c r="D467" s="15"/>
      <c r="E467" s="15"/>
      <c r="F467" s="15"/>
      <c r="G467" s="15"/>
      <c r="H467" s="15"/>
      <c r="I467" s="15"/>
      <c r="J467" s="15"/>
    </row>
    <row r="468" spans="1:10" x14ac:dyDescent="0.2">
      <c r="A468" s="15"/>
      <c r="B468" s="15"/>
      <c r="C468" s="15"/>
      <c r="D468" s="15"/>
      <c r="E468" s="15"/>
      <c r="F468" s="15"/>
      <c r="G468" s="15"/>
      <c r="H468" s="15"/>
      <c r="I468" s="15"/>
      <c r="J468" s="15"/>
    </row>
    <row r="469" spans="1:10" x14ac:dyDescent="0.2">
      <c r="A469" s="15"/>
      <c r="B469" s="15"/>
      <c r="C469" s="15"/>
      <c r="D469" s="15"/>
      <c r="E469" s="15"/>
      <c r="F469" s="15"/>
      <c r="G469" s="15"/>
      <c r="H469" s="15"/>
      <c r="I469" s="15"/>
      <c r="J469" s="15"/>
    </row>
    <row r="470" spans="1:10" x14ac:dyDescent="0.2">
      <c r="A470" s="15"/>
      <c r="B470" s="15"/>
      <c r="C470" s="15"/>
      <c r="D470" s="15"/>
      <c r="E470" s="15"/>
      <c r="F470" s="15"/>
      <c r="G470" s="15"/>
      <c r="H470" s="15"/>
      <c r="I470" s="15"/>
      <c r="J470" s="15"/>
    </row>
    <row r="471" spans="1:10" x14ac:dyDescent="0.2">
      <c r="A471" s="15"/>
      <c r="B471" s="15"/>
      <c r="C471" s="15"/>
      <c r="D471" s="15"/>
      <c r="E471" s="15"/>
      <c r="F471" s="15"/>
      <c r="G471" s="15"/>
      <c r="H471" s="15"/>
      <c r="I471" s="15"/>
      <c r="J471" s="15"/>
    </row>
    <row r="472" spans="1:10" x14ac:dyDescent="0.2">
      <c r="A472" s="15"/>
      <c r="B472" s="15"/>
      <c r="C472" s="15"/>
      <c r="D472" s="15"/>
      <c r="E472" s="15"/>
      <c r="F472" s="15"/>
      <c r="G472" s="15"/>
      <c r="H472" s="15"/>
      <c r="I472" s="15"/>
      <c r="J472" s="15"/>
    </row>
  </sheetData>
  <sheetProtection password="DF2F" sheet="1" objects="1" scenarios="1"/>
  <mergeCells count="17">
    <mergeCell ref="A1:J1"/>
    <mergeCell ref="A2:J2"/>
    <mergeCell ref="A327:J327"/>
    <mergeCell ref="A363:J363"/>
    <mergeCell ref="E3:F3"/>
    <mergeCell ref="A5:J5"/>
    <mergeCell ref="A68:J68"/>
    <mergeCell ref="A126:J126"/>
    <mergeCell ref="A268:J268"/>
    <mergeCell ref="A310:J310"/>
    <mergeCell ref="H12:J12"/>
    <mergeCell ref="H3:I3"/>
    <mergeCell ref="H17:J17"/>
    <mergeCell ref="H20:J20"/>
    <mergeCell ref="H22:J22"/>
    <mergeCell ref="H25:J25"/>
    <mergeCell ref="H7:J7"/>
  </mergeCells>
  <conditionalFormatting sqref="G7 G13 G41">
    <cfRule type="expression" dxfId="1" priority="35">
      <formula>#REF!&lt;$G7-1</formula>
    </cfRule>
    <cfRule type="expression" dxfId="0" priority="36">
      <formula>#REF!&gt;$G7+1</formula>
    </cfRule>
  </conditionalFormatting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A1_6_DischargePercent</vt:lpstr>
      <vt:lpstr>A1_6_DischargePercent!Print_Area</vt:lpstr>
      <vt:lpstr>A1_6_DischargePercent!Print_Titles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Spangler, Lawrence E.</dc:creator>
  <cp:lastModifiedBy>lebrooks</cp:lastModifiedBy>
  <cp:lastPrinted>2014-12-08T16:35:49Z</cp:lastPrinted>
  <dcterms:created xsi:type="dcterms:W3CDTF">2008-03-19T16:09:44Z</dcterms:created>
  <dcterms:modified xsi:type="dcterms:W3CDTF">2017-08-18T20:09:58Z</dcterms:modified>
</cp:coreProperties>
</file>